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impio" sheetId="1" state="visible" r:id="rId2"/>
    <sheet name="nombres" sheetId="2" state="hidden" r:id="rId3"/>
    <sheet name="Hoja1" sheetId="3" state="hidden" r:id="rId4"/>
    <sheet name="sucio no borrar" sheetId="4" state="hidden" r:id="rId5"/>
  </sheets>
  <definedNames>
    <definedName function="false" hidden="true" localSheetId="0" name="_xlnm._FilterDatabase" vbProcedure="false">limpio!$A$1:$H$89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<sst xmlns="http://schemas.openxmlformats.org/spreadsheetml/2006/main" count="1823" uniqueCount="620">
  <si>
    <t xml:space="preserve">ENPH</t>
  </si>
  <si>
    <t xml:space="preserve">Nombre asignado</t>
  </si>
  <si>
    <t xml:space="preserve">Equivalente Dian</t>
  </si>
  <si>
    <t xml:space="preserve">Calculo tributo cedula general gravable</t>
  </si>
  <si>
    <t xml:space="preserve">Categoría más amplia</t>
  </si>
  <si>
    <t xml:space="preserve">subcategoría 1</t>
  </si>
  <si>
    <t xml:space="preserve">subcategoria 2</t>
  </si>
  <si>
    <t xml:space="preserve">subcategoría 3</t>
  </si>
  <si>
    <t xml:space="preserve">P69200</t>
  </si>
  <si>
    <t xml:space="preserve"> "pension contributing pre"   </t>
  </si>
  <si>
    <t xml:space="preserve">pension, contributing (if not pensioned)</t>
  </si>
  <si>
    <t xml:space="preserve">pension, contributor(s) (if not pensioned) = split</t>
  </si>
  <si>
    <t xml:space="preserve">P6920S1</t>
  </si>
  <si>
    <t xml:space="preserve">  "pension contribution amount"   </t>
  </si>
  <si>
    <t xml:space="preserve">P6940</t>
  </si>
  <si>
    <t xml:space="preserve">  "pension contributors pre"</t>
  </si>
  <si>
    <t xml:space="preserve">P6990</t>
  </si>
  <si>
    <t xml:space="preserve">  "seguro de riesgos laborales pre"   </t>
  </si>
  <si>
    <t xml:space="preserve">seguro de riesgos laborales</t>
  </si>
  <si>
    <t xml:space="preserve">P9460S10</t>
  </si>
  <si>
    <t xml:space="preserve"> "income month : govt : unemployment"   </t>
  </si>
  <si>
    <t xml:space="preserve">income, cash</t>
  </si>
  <si>
    <t xml:space="preserve">income, month : govt : non-beca, cash</t>
  </si>
  <si>
    <t xml:space="preserve">P1668S1A1</t>
  </si>
  <si>
    <t xml:space="preserve">  "income year : govt : familias en accion"   </t>
  </si>
  <si>
    <t xml:space="preserve">P1668S3A2</t>
  </si>
  <si>
    <t xml:space="preserve">  "income year : govt : familias en su tierra"   </t>
  </si>
  <si>
    <t xml:space="preserve">P1668S4A2</t>
  </si>
  <si>
    <t xml:space="preserve">  "income year : govt : jovenes en accion"   </t>
  </si>
  <si>
    <t xml:space="preserve">P1668S2A2</t>
  </si>
  <si>
    <t xml:space="preserve">  "income year : govt : programa de adultos mayores"   </t>
  </si>
  <si>
    <t xml:space="preserve">P1668S5A2</t>
  </si>
  <si>
    <t xml:space="preserve">  "income year : govt : transferencias por victimizacion"   </t>
  </si>
  <si>
    <t xml:space="preserve">P1668S1A4</t>
  </si>
  <si>
    <t xml:space="preserve">  "income year : govt : familias en accion in-kind"</t>
  </si>
  <si>
    <t xml:space="preserve">income, in-kind</t>
  </si>
  <si>
    <t xml:space="preserve">income, month : govt : non-beca, in-kind</t>
  </si>
  <si>
    <t xml:space="preserve">P1668S3A4</t>
  </si>
  <si>
    <t xml:space="preserve">  "income year : govt : familias en su tierra in-kind"</t>
  </si>
  <si>
    <t xml:space="preserve">P1668S4A4</t>
  </si>
  <si>
    <t xml:space="preserve">  "income year : govt : jovenes en accion in-kind"</t>
  </si>
  <si>
    <t xml:space="preserve">P1668S2A4</t>
  </si>
  <si>
    <t xml:space="preserve">  "income year : govt : programa de adultos mayores in-kind"</t>
  </si>
  <si>
    <t xml:space="preserve">P1668S5A4</t>
  </si>
  <si>
    <t xml:space="preserve">  "income year : govt : transferencias por victimizacion in-kind"</t>
  </si>
  <si>
    <t xml:space="preserve">P67600</t>
  </si>
  <si>
    <t xml:space="preserve"> "income month : labor : independent months"   </t>
  </si>
  <si>
    <t xml:space="preserve">rentas de trabajo</t>
  </si>
  <si>
    <t xml:space="preserve">https://github.com/ofiscal/tax.co/blob/master/python/regime/r2019.py 86</t>
  </si>
  <si>
    <t xml:space="preserve">income_labor_non_peso</t>
  </si>
  <si>
    <t xml:space="preserve">income_labor</t>
  </si>
  <si>
    <t xml:space="preserve">P1653S1A2</t>
  </si>
  <si>
    <t xml:space="preserve">  "income month : labor : bonus ?2 included in 65  "</t>
  </si>
  <si>
    <t xml:space="preserve">row [gravable_pre]</t>
  </si>
  <si>
    <t xml:space="preserve">P1653S2A2</t>
  </si>
  <si>
    <t xml:space="preserve">  "income month : labor : bonus included in 65  "</t>
  </si>
  <si>
    <t xml:space="preserve">- min( 0.325 * row[gravable_pre],</t>
  </si>
  <si>
    <t xml:space="preserve">P6585S3A2</t>
  </si>
  <si>
    <t xml:space="preserve">  "income month : labor : familiar included in 65  "</t>
  </si>
  <si>
    <t xml:space="preserve">5040 * muvt ) )</t>
  </si>
  <si>
    <t xml:space="preserve">P6585S1A2</t>
  </si>
  <si>
    <t xml:space="preserve">  "income month : labor : food included in 65  "</t>
  </si>
  <si>
    <t xml:space="preserve">s2 = ( s1 if not row["claims dependent (labor income tax)"]</t>
  </si>
  <si>
    <t xml:space="preserve">P1653S4A2</t>
  </si>
  <si>
    <t xml:space="preserve">  "income month : labor : gastos de representacion included in 65  "</t>
  </si>
  <si>
    <t xml:space="preserve">else s1 - min( 0.1 * s1,</t>
  </si>
  <si>
    <t xml:space="preserve">P6510S2</t>
  </si>
  <si>
    <t xml:space="preserve">  "income month : labor : overtime included in 65  "</t>
  </si>
  <si>
    <t xml:space="preserve">32 * muvt ) )</t>
  </si>
  <si>
    <t xml:space="preserve">P6585S2A2</t>
  </si>
  <si>
    <t xml:space="preserve">  "income month : labor : transport included in 65  "</t>
  </si>
  <si>
    <t xml:space="preserve">return s2</t>
  </si>
  <si>
    <t xml:space="preserve">P1653S3A2</t>
  </si>
  <si>
    <t xml:space="preserve">  "income month : labor : viaticum included in 65  "</t>
  </si>
  <si>
    <t xml:space="preserve">P65000</t>
  </si>
  <si>
    <t xml:space="preserve"> "income month : labor : formal employment"   </t>
  </si>
  <si>
    <t xml:space="preserve">P7070</t>
  </si>
  <si>
    <t xml:space="preserve">  "income month : labor : job 2"   </t>
  </si>
  <si>
    <t xml:space="preserve">P7472S1</t>
  </si>
  <si>
    <t xml:space="preserve">  "income month : labor : as inactive"   </t>
  </si>
  <si>
    <t xml:space="preserve">P7422S1</t>
  </si>
  <si>
    <t xml:space="preserve">  "income month : labor : as unemployed"   </t>
  </si>
  <si>
    <t xml:space="preserve">P6750</t>
  </si>
  <si>
    <t xml:space="preserve">  "income month : labor : independent"   </t>
  </si>
  <si>
    <t xml:space="preserve">P1653S1A1</t>
  </si>
  <si>
    <t xml:space="preserve">  "income month : labor : bonus ?2"   </t>
  </si>
  <si>
    <t xml:space="preserve">P1653S2A1</t>
  </si>
  <si>
    <t xml:space="preserve">  "income month : labor : bonus"   </t>
  </si>
  <si>
    <t xml:space="preserve">P6585S3A1</t>
  </si>
  <si>
    <t xml:space="preserve">  "income month : labor : familiar"   </t>
  </si>
  <si>
    <t xml:space="preserve">P6585S1A1</t>
  </si>
  <si>
    <t xml:space="preserve">  "income month : labor : food"   </t>
  </si>
  <si>
    <t xml:space="preserve">P1653S4A1</t>
  </si>
  <si>
    <t xml:space="preserve">  "income month : labor : gastos de representacion"   </t>
  </si>
  <si>
    <t xml:space="preserve">P6510S1</t>
  </si>
  <si>
    <t xml:space="preserve">  "income month : labor : overtime"   </t>
  </si>
  <si>
    <t xml:space="preserve">P6585S2A1</t>
  </si>
  <si>
    <t xml:space="preserve">  "income month : labor : transport"   </t>
  </si>
  <si>
    <t xml:space="preserve">P1653S3A1</t>
  </si>
  <si>
    <t xml:space="preserve">  "income month : labor : viaticum"   </t>
  </si>
  <si>
    <t xml:space="preserve">P6779S1</t>
  </si>
  <si>
    <t xml:space="preserve">  "income month : labor : viaticum ?2"   </t>
  </si>
  <si>
    <t xml:space="preserve">P550</t>
  </si>
  <si>
    <t xml:space="preserve">  "income year : labor : rural"   </t>
  </si>
  <si>
    <t xml:space="preserve">P6630S5A1</t>
  </si>
  <si>
    <t xml:space="preserve">  "income year : labor : annual bonus"   </t>
  </si>
  <si>
    <t xml:space="preserve">P6630S2A1</t>
  </si>
  <si>
    <t xml:space="preserve">  "income year : labor : christmas bonus"   </t>
  </si>
  <si>
    <t xml:space="preserve">P6630S1A1</t>
  </si>
  <si>
    <t xml:space="preserve">  "income year : labor : prima de servicios"   </t>
  </si>
  <si>
    <t xml:space="preserve">P6630S3A1</t>
  </si>
  <si>
    <t xml:space="preserve">  "income year : labor : vacation bonus"   </t>
  </si>
  <si>
    <t xml:space="preserve">P6630S4A1</t>
  </si>
  <si>
    <t xml:space="preserve">  "income year : labor : viaticum ?3"   </t>
  </si>
  <si>
    <t xml:space="preserve">P6630S6A1</t>
  </si>
  <si>
    <t xml:space="preserve">  "income year : labor : work accident payments"   </t>
  </si>
  <si>
    <t xml:space="preserve">P6590S1</t>
  </si>
  <si>
    <t xml:space="preserve">  "income month : labor : food in-kind"</t>
  </si>
  <si>
    <t xml:space="preserve">P6600S1</t>
  </si>
  <si>
    <t xml:space="preserve">  "income month : labor : lodging in-kind"</t>
  </si>
  <si>
    <t xml:space="preserve">P6620S1</t>
  </si>
  <si>
    <t xml:space="preserve">  "income month : labor : other in-kind"</t>
  </si>
  <si>
    <t xml:space="preserve">P6610S1</t>
  </si>
  <si>
    <t xml:space="preserve">  "income month : labor : transport in-kind"</t>
  </si>
  <si>
    <t xml:space="preserve">P8610S20</t>
  </si>
  <si>
    <t xml:space="preserve"> "income year : edu : beca in-kind"   </t>
  </si>
  <si>
    <t xml:space="preserve">rentas no laborales</t>
  </si>
  <si>
    <t xml:space="preserve">https://github.com/ofiscal/tax.co/blob/master/python/regime/r2019.py</t>
  </si>
  <si>
    <t xml:space="preserve">income, govt edu, in-kind</t>
  </si>
  <si>
    <t xml:space="preserve">income, non-labor (tax def) </t>
  </si>
  <si>
    <t xml:space="preserve">P8612S2</t>
  </si>
  <si>
    <t xml:space="preserve">  "income year : edu : non-beca in-kind"</t>
  </si>
  <si>
    <t xml:space="preserve">P8610S1</t>
  </si>
  <si>
    <t xml:space="preserve">  "income year : edu : beca cash"</t>
  </si>
  <si>
    <t xml:space="preserve">income, govt edu, cash</t>
  </si>
  <si>
    <t xml:space="preserve">P8612S1</t>
  </si>
  <si>
    <t xml:space="preserve">  "income year : edu : non-beca cash"</t>
  </si>
  <si>
    <t xml:space="preserve">P7500S3A10</t>
  </si>
  <si>
    <t xml:space="preserve"> "income month : private : alimony"   </t>
  </si>
  <si>
    <t xml:space="preserve">P7510S3A1</t>
  </si>
  <si>
    <t xml:space="preserve">  "income year : private : from private domestic ?firms"   </t>
  </si>
  <si>
    <t xml:space="preserve">ganancias ocasionales</t>
  </si>
  <si>
    <t xml:space="preserve">https://github.com/ofiscal/tax.co/blob/master/users/example/config/marginal_rates/ocasional_low.py</t>
  </si>
  <si>
    <t xml:space="preserve">income, donacion</t>
  </si>
  <si>
    <t xml:space="preserve">income, ganancia ocasional, 10%-taxable</t>
  </si>
  <si>
    <t xml:space="preserve">P7510S4A1</t>
  </si>
  <si>
    <t xml:space="preserve">  "income year : private : from private foreign ?firms"   </t>
  </si>
  <si>
    <t xml:space="preserve">P7510S1A1</t>
  </si>
  <si>
    <t xml:space="preserve">  "income year : private : remittance domestic"</t>
  </si>
  <si>
    <t xml:space="preserve">P7510S2A1</t>
  </si>
  <si>
    <t xml:space="preserve">  "income year : private : remittance foreign"</t>
  </si>
  <si>
    <t xml:space="preserve">P7513S9A10</t>
  </si>
  <si>
    <t xml:space="preserve"> "income year : infrequent : gambling"   </t>
  </si>
  <si>
    <t xml:space="preserve">https://github.com/ofiscal/tax.co/blob/master/users/example/config/marginal_rates/ocasional_high.py</t>
  </si>
  <si>
    <t xml:space="preserve">total income, monthly : infrequent</t>
  </si>
  <si>
    <t xml:space="preserve">income, ganancia ocasional, 20%-taxable</t>
  </si>
  <si>
    <t xml:space="preserve">P7513S10A1</t>
  </si>
  <si>
    <t xml:space="preserve">  "income year : infrequent : inheritance"   </t>
  </si>
  <si>
    <t xml:space="preserve">P7513S8A1</t>
  </si>
  <si>
    <t xml:space="preserve">  "income year : infrequent : jury awards"   </t>
  </si>
  <si>
    <t xml:space="preserve">P7513S12A1</t>
  </si>
  <si>
    <t xml:space="preserve">  "income year : infrequent : refund other"</t>
  </si>
  <si>
    <t xml:space="preserve">P7513S11A1</t>
  </si>
  <si>
    <t xml:space="preserve">  "income year : infrequent : refund tax"</t>
  </si>
  <si>
    <t xml:space="preserve">P7513S6A10</t>
  </si>
  <si>
    <t xml:space="preserve"> "income year : borrowing : from bank"   </t>
  </si>
  <si>
    <t xml:space="preserve">income_borrowing</t>
  </si>
  <si>
    <t xml:space="preserve">P7513S7A1</t>
  </si>
  <si>
    <t xml:space="preserve">  "income year : borrowing : from other"   </t>
  </si>
  <si>
    <t xml:space="preserve">P7513S5A1</t>
  </si>
  <si>
    <t xml:space="preserve">  "income year : borrowing : from person"   </t>
  </si>
  <si>
    <t xml:space="preserve">P7510S10A10</t>
  </si>
  <si>
    <t xml:space="preserve"> "income year : investment : dividends"   </t>
  </si>
  <si>
    <t xml:space="preserve">rentas por dividendos</t>
  </si>
  <si>
    <t xml:space="preserve">https://github.com/ofiscal/tax.co/blob/master/users/example/config/marginal_rates/most.py</t>
  </si>
  <si>
    <t xml:space="preserve">P7510S5A1</t>
  </si>
  <si>
    <t xml:space="preserve">  "income year : investment : interest"   </t>
  </si>
  <si>
    <t xml:space="preserve">rentas de capital</t>
  </si>
  <si>
    <t xml:space="preserve">income, rental + interest</t>
  </si>
  <si>
    <t xml:space="preserve">P7500S1A1</t>
  </si>
  <si>
    <t xml:space="preserve">  "income month : rental : real estate developed"</t>
  </si>
  <si>
    <t xml:space="preserve">P7500S4A1</t>
  </si>
  <si>
    <t xml:space="preserve">  "income month : rental : real estate undeveloped"</t>
  </si>
  <si>
    <t xml:space="preserve">P7500S5A1</t>
  </si>
  <si>
    <t xml:space="preserve">  "income month : rental : vehicle | equipment"   </t>
  </si>
  <si>
    <t xml:space="preserve">P7510S9A1</t>
  </si>
  <si>
    <t xml:space="preserve">  "income year : sale : stock"   </t>
  </si>
  <si>
    <t xml:space="preserve">income, sale not real estate</t>
  </si>
  <si>
    <t xml:space="preserve">income, non-labor (tax def)</t>
  </si>
  <si>
    <t xml:space="preserve">P7513S4A1</t>
  </si>
  <si>
    <t xml:space="preserve">  "income year : sale : stock ?2"   </t>
  </si>
  <si>
    <t xml:space="preserve">P7513S3A1</t>
  </si>
  <si>
    <t xml:space="preserve">  "income year : sale : livestock"   </t>
  </si>
  <si>
    <t xml:space="preserve">P7513S1A1</t>
  </si>
  <si>
    <t xml:space="preserve">  "income year : sale : real estate"   </t>
  </si>
  <si>
    <t xml:space="preserve">P7513S2A1</t>
  </si>
  <si>
    <t xml:space="preserve">  "income year : sale : vehicle | equipment"   </t>
  </si>
  <si>
    <t xml:space="preserve">+[P7500S2A10</t>
  </si>
  <si>
    <t xml:space="preserve"> "income month : pension : age | illness"   </t>
  </si>
  <si>
    <t xml:space="preserve">rentas de pensiones</t>
  </si>
  <si>
    <t xml:space="preserve">P7510S6A1</t>
  </si>
  <si>
    <t xml:space="preserve">  "income year : cesantia"   ]</t>
  </si>
  <si>
    <t xml:space="preserve">P6207M20</t>
  </si>
  <si>
    <t xml:space="preserve"> "beca from ICETEX"   </t>
  </si>
  <si>
    <t xml:space="preserve">beca sources, govt</t>
  </si>
  <si>
    <t xml:space="preserve">P6207M3</t>
  </si>
  <si>
    <t xml:space="preserve">  "beca from govt central"   </t>
  </si>
  <si>
    <t xml:space="preserve">P6207M4</t>
  </si>
  <si>
    <t xml:space="preserve">  "beca from govt peripheral"   </t>
  </si>
  <si>
    <t xml:space="preserve">P6207M5</t>
  </si>
  <si>
    <t xml:space="preserve">  "beca from another public entity"   </t>
  </si>
  <si>
    <t xml:space="preserve">P6207M6</t>
  </si>
  <si>
    <t xml:space="preserve">  "beca from empresa publica ~familiar"   </t>
  </si>
  <si>
    <t xml:space="preserve">beca sources, private</t>
  </si>
  <si>
    <t xml:space="preserve">P6207M10</t>
  </si>
  <si>
    <t xml:space="preserve"> "beca from same school"   </t>
  </si>
  <si>
    <t xml:space="preserve">P6207M7</t>
  </si>
  <si>
    <t xml:space="preserve">  "beca from empresa privada ~familiar"   </t>
  </si>
  <si>
    <t xml:space="preserve">P6207M8</t>
  </si>
  <si>
    <t xml:space="preserve">  "beca from other private"   </t>
  </si>
  <si>
    <t xml:space="preserve">P6207M9</t>
  </si>
  <si>
    <t xml:space="preserve">  "beca from organismo internacional"   </t>
  </si>
  <si>
    <t xml:space="preserve"> "beca from Universidades y ONGs"</t>
  </si>
  <si>
    <t xml:space="preserve">variables ingreso en 5 categorías:</t>
  </si>
  <si>
    <t xml:space="preserve">Calcular esas categorías con las variables que se asignan cada una de esas categorías.</t>
  </si>
  <si>
    <t xml:space="preserve">ademas, dividir los dividendos por el porcentaje de personas para cada percentil y aproximar el valor de cuanto tiene cada percentil en las empresas colombianas</t>
  </si>
  <si>
    <t xml:space="preserve">ingresos brutos por renta de trabajo</t>
  </si>
  <si>
    <t xml:space="preserve">por cedula laboral</t>
  </si>
  <si>
    <t xml:space="preserve">Nivel</t>
  </si>
  <si>
    <t xml:space="preserve">Valores</t>
  </si>
  <si>
    <t xml:space="preserve">1 nombre</t>
  </si>
  <si>
    <t xml:space="preserve">1 insumo</t>
  </si>
  <si>
    <t xml:space="preserve">("P6920"0</t>
  </si>
  <si>
    <t xml:space="preserve">        ("P6920S1"</t>
  </si>
  <si>
    <t xml:space="preserve">        ("P6940"</t>
  </si>
  <si>
    <t xml:space="preserve">        ("P6990"</t>
  </si>
  <si>
    <t xml:space="preserve">    ("P9460S1"0</t>
  </si>
  <si>
    <t xml:space="preserve">   ("P1668S1A1"</t>
  </si>
  <si>
    <t xml:space="preserve">   ("P1668S3A2"</t>
  </si>
  <si>
    <t xml:space="preserve">   ("P1668S4A2"</t>
  </si>
  <si>
    <t xml:space="preserve">   ("P1668S2A2"</t>
  </si>
  <si>
    <t xml:space="preserve">   ("P1668S5A2"</t>
  </si>
  <si>
    <t xml:space="preserve">   ("P1668S1A4"</t>
  </si>
  <si>
    <t xml:space="preserve">   ("P1668S3A4"</t>
  </si>
  <si>
    <t xml:space="preserve">   ("P1668S4A4"</t>
  </si>
  <si>
    <t xml:space="preserve">   ("P1668S2A4"</t>
  </si>
  <si>
    <t xml:space="preserve">   ("P1668S5A4"</t>
  </si>
  <si>
    <t xml:space="preserve">    ("P6760"0</t>
  </si>
  <si>
    <t xml:space="preserve">   ("P1653S1A2"</t>
  </si>
  <si>
    <t xml:space="preserve">   ("P1653S2A2"</t>
  </si>
  <si>
    <t xml:space="preserve">   ("P6585S3A2"</t>
  </si>
  <si>
    <t xml:space="preserve">   ("P6585S1A2"</t>
  </si>
  <si>
    <t xml:space="preserve">   ("P1653S4A2"</t>
  </si>
  <si>
    <t xml:space="preserve">   ("P6510S2"</t>
  </si>
  <si>
    <t xml:space="preserve">   ("P6585S2A2"</t>
  </si>
  <si>
    <t xml:space="preserve">   ("P1653S3A2"</t>
  </si>
  <si>
    <t xml:space="preserve">   ("P6500"0</t>
  </si>
  <si>
    <t xml:space="preserve">   ("P7070"</t>
  </si>
  <si>
    <t xml:space="preserve">   ("P7472S1"</t>
  </si>
  <si>
    <t xml:space="preserve">   ("P7422S1"</t>
  </si>
  <si>
    <t xml:space="preserve">   ("P6750"</t>
  </si>
  <si>
    <t xml:space="preserve">   ("P1653S1A1"</t>
  </si>
  <si>
    <t xml:space="preserve">   ("P1653S2A1"</t>
  </si>
  <si>
    <t xml:space="preserve">   ("P6585S3A1"</t>
  </si>
  <si>
    <t xml:space="preserve">   ("P6585S1A1"</t>
  </si>
  <si>
    <t xml:space="preserve">   ("P1653S4A1"</t>
  </si>
  <si>
    <t xml:space="preserve">   ("P6510S1"</t>
  </si>
  <si>
    <t xml:space="preserve">   ("P6585S2A1"</t>
  </si>
  <si>
    <t xml:space="preserve">   ("P1653S3A1"</t>
  </si>
  <si>
    <t xml:space="preserve">   ("P6779S1"</t>
  </si>
  <si>
    <t xml:space="preserve">   ("P550"</t>
  </si>
  <si>
    <t xml:space="preserve">   ("P6630S5A1"</t>
  </si>
  <si>
    <t xml:space="preserve">   ("P6630S2A1"</t>
  </si>
  <si>
    <t xml:space="preserve">   ("P6630S1A1"</t>
  </si>
  <si>
    <t xml:space="preserve">   ("P6630S3A1"</t>
  </si>
  <si>
    <t xml:space="preserve">   ("P6630S4A1"</t>
  </si>
  <si>
    <t xml:space="preserve">   ("P6630S6A1"</t>
  </si>
  <si>
    <t xml:space="preserve">   ("P6590S1"</t>
  </si>
  <si>
    <t xml:space="preserve">   ("P6600S1"</t>
  </si>
  <si>
    <t xml:space="preserve">   ("P6620S1"</t>
  </si>
  <si>
    <t xml:space="preserve">   ("P6610S1"</t>
  </si>
  <si>
    <t xml:space="preserve">    ("P8610S2"0</t>
  </si>
  <si>
    <t xml:space="preserve">   ("P8612S2"</t>
  </si>
  <si>
    <t xml:space="preserve">   ("P8610S1"</t>
  </si>
  <si>
    <t xml:space="preserve">   ("P8612S1"</t>
  </si>
  <si>
    <t xml:space="preserve">    ("P7500S3A1"0</t>
  </si>
  <si>
    <t xml:space="preserve">   ("P7510S3A1"</t>
  </si>
  <si>
    <t xml:space="preserve">   ("P7510S4A1"</t>
  </si>
  <si>
    <t xml:space="preserve">   ("P7510S1A1"</t>
  </si>
  <si>
    <t xml:space="preserve">   ("P7510S2A1"</t>
  </si>
  <si>
    <t xml:space="preserve">    ("P7513S9A1"0</t>
  </si>
  <si>
    <t xml:space="preserve">   ("P7513S10A1"</t>
  </si>
  <si>
    <t xml:space="preserve">   ("P7513S8A1"</t>
  </si>
  <si>
    <t xml:space="preserve">   ("P7513S12A1"</t>
  </si>
  <si>
    <t xml:space="preserve">   ("P7513S11A1"</t>
  </si>
  <si>
    <t xml:space="preserve">    ("P7513S6A1"0</t>
  </si>
  <si>
    <t xml:space="preserve">   ("P7513S7A1"</t>
  </si>
  <si>
    <t xml:space="preserve">   ("P7513S5A1"</t>
  </si>
  <si>
    <t xml:space="preserve">    ("P7510S10A1"0</t>
  </si>
  <si>
    <t xml:space="preserve">   ("P7510S5A1"</t>
  </si>
  <si>
    <t xml:space="preserve">   ("P7500S1A1"</t>
  </si>
  <si>
    <t xml:space="preserve">   ("P7500S4A1"</t>
  </si>
  <si>
    <t xml:space="preserve">   ("P7500S5A1"</t>
  </si>
  <si>
    <t xml:space="preserve">   ("P7510S9A1"</t>
  </si>
  <si>
    <t xml:space="preserve">   ("P7513S4A1"</t>
  </si>
  <si>
    <t xml:space="preserve">   ("P7513S3A1"</t>
  </si>
  <si>
    <t xml:space="preserve">   ("P7513S1A1"</t>
  </si>
  <si>
    <t xml:space="preserve">   ("P7513S2A1"</t>
  </si>
  <si>
    <t xml:space="preserve">         + [ ("P7500S2A1"0</t>
  </si>
  <si>
    <t xml:space="preserve">            ("P7510S6A1"</t>
  </si>
  <si>
    <t xml:space="preserve">    ("P6207M2"0</t>
  </si>
  <si>
    <t xml:space="preserve">   ("P6207M3"</t>
  </si>
  <si>
    <t xml:space="preserve">   ("P6207M4"</t>
  </si>
  <si>
    <t xml:space="preserve">   ("P6207M5"</t>
  </si>
  <si>
    <t xml:space="preserve">   ("P6207M6"</t>
  </si>
  <si>
    <t xml:space="preserve">    ("P6207M1"0</t>
  </si>
  <si>
    <t xml:space="preserve">   ("P6207M7"</t>
  </si>
  <si>
    <t xml:space="preserve">   ("P6207M8"</t>
  </si>
  <si>
    <t xml:space="preserve">   ("P6207M9"</t>
  </si>
  <si>
    <t xml:space="preserve">   ("P6207M10"</t>
  </si>
  <si>
    <t xml:space="preserve">2 nombre</t>
  </si>
  <si>
    <t xml:space="preserve">2 insumo</t>
  </si>
  <si>
    <t xml:space="preserve">3 nombre</t>
  </si>
  <si>
    <t xml:space="preserve">pension, receiving</t>
  </si>
  <si>
    <t xml:space="preserve">pension, contributor(s) (if not pensioned) = self</t>
  </si>
  <si>
    <t xml:space="preserve">pension, contributor(s) (if not pensioned) = employer</t>
  </si>
  <si>
    <t xml:space="preserve">3 insumo</t>
  </si>
  <si>
    <t xml:space="preserve">4 nombre</t>
  </si>
  <si>
    <t xml:space="preserve">4 insumo</t>
  </si>
  <si>
    <t xml:space="preserve">Notitas para mañana: dos archivos main y files paralelos se construye con las funciones en main y los registros en flies</t>
  </si>
  <si>
    <t xml:space="preserve">("P6920"</t>
  </si>
  <si>
    <t xml:space="preserve"> "pension</t>
  </si>
  <si>
    <t xml:space="preserve"> contributing</t>
  </si>
  <si>
    <t xml:space="preserve"> pre"</t>
  </si>
  <si>
    <t xml:space="preserve"> 0)</t>
  </si>
  <si>
    <t xml:space="preserve"> "pension contributing pre" 0)</t>
  </si>
  <si>
    <t xml:space="preserve">       </t>
  </si>
  <si>
    <t xml:space="preserve"> ("P6920S1"</t>
  </si>
  <si>
    <t xml:space="preserve"> contribution amount"</t>
  </si>
  <si>
    <t xml:space="preserve">0 "pension contribution amount" 0)</t>
  </si>
  <si>
    <t xml:space="preserve"> ("P6940"</t>
  </si>
  <si>
    <t xml:space="preserve"> contributors</t>
  </si>
  <si>
    <t xml:space="preserve">0 "pension contributors pre"</t>
  </si>
  <si>
    <t xml:space="preserve"> ("P6990"</t>
  </si>
  <si>
    <t xml:space="preserve"> "seguro de riesgos laborales</t>
  </si>
  <si>
    <t xml:space="preserve">0 "seguro de riesgos laborales pre" 0)</t>
  </si>
  <si>
    <t xml:space="preserve">    ("P9460S1"</t>
  </si>
  <si>
    <t xml:space="preserve"> "income</t>
  </si>
  <si>
    <t xml:space="preserve"> month : govt : unemployment"</t>
  </si>
  <si>
    <t xml:space="preserve"> "income month : govt : unemployment" 0)</t>
  </si>
  <si>
    <t xml:space="preserve">  </t>
  </si>
  <si>
    <t xml:space="preserve"> ("P1668S1A1"</t>
  </si>
  <si>
    <t xml:space="preserve"> year : govt : familias en accion"</t>
  </si>
  <si>
    <t xml:space="preserve">0 "income year : govt : familias en accion" 0)</t>
  </si>
  <si>
    <t xml:space="preserve"> ("P1668S3A2"</t>
  </si>
  <si>
    <t xml:space="preserve"> year : govt : familias en su tierra"</t>
  </si>
  <si>
    <t xml:space="preserve">0 "income year : govt : familias en su tierra" 0)</t>
  </si>
  <si>
    <t xml:space="preserve"> ("P1668S4A2"</t>
  </si>
  <si>
    <t xml:space="preserve"> year : govt : jovenes en accion"</t>
  </si>
  <si>
    <t xml:space="preserve">0 "income year : govt : jovenes en accion" 0)</t>
  </si>
  <si>
    <t xml:space="preserve"> ("P1668S2A2"</t>
  </si>
  <si>
    <t xml:space="preserve"> year : govt : programa de adultos mayores"</t>
  </si>
  <si>
    <t xml:space="preserve">0 "income year : govt : programa de adultos mayores" 0)</t>
  </si>
  <si>
    <t xml:space="preserve"> ("P1668S5A2"</t>
  </si>
  <si>
    <t xml:space="preserve"> year : govt : transferencias por victimizacion"</t>
  </si>
  <si>
    <t xml:space="preserve">0 "income year : govt : transferencias por victimizacion" 0)</t>
  </si>
  <si>
    <t xml:space="preserve"> ("P1668S1A4"</t>
  </si>
  <si>
    <t xml:space="preserve"> year : govt : familias en accion</t>
  </si>
  <si>
    <t xml:space="preserve"> in-kind"</t>
  </si>
  <si>
    <t xml:space="preserve">0 "income year : govt : familias en accion in-kind"</t>
  </si>
  <si>
    <t xml:space="preserve"> ("P1668S3A4"</t>
  </si>
  <si>
    <t xml:space="preserve"> year : govt : familias en su tierra</t>
  </si>
  <si>
    <t xml:space="preserve">0 "income year : govt : familias en su tierra in-kind"</t>
  </si>
  <si>
    <t xml:space="preserve"> ("P1668S4A4"</t>
  </si>
  <si>
    <t xml:space="preserve"> year : govt : jovenes en accion</t>
  </si>
  <si>
    <t xml:space="preserve">0 "income year : govt : jovenes en accion in-kind"</t>
  </si>
  <si>
    <t xml:space="preserve"> ("P1668S2A4"</t>
  </si>
  <si>
    <t xml:space="preserve"> year : govt : programa de adultos mayores</t>
  </si>
  <si>
    <t xml:space="preserve">0 "income year : govt : programa de adultos mayores in-kind"</t>
  </si>
  <si>
    <t xml:space="preserve"> ("P1668S5A4"</t>
  </si>
  <si>
    <t xml:space="preserve"> year : govt : transferencias por victimizacion</t>
  </si>
  <si>
    <t xml:space="preserve">0 "income year : govt : transferencias por victimizacion in-kind"</t>
  </si>
  <si>
    <t xml:space="preserve">    ("P6760"</t>
  </si>
  <si>
    <t xml:space="preserve"> month : labor : independent</t>
  </si>
  <si>
    <t xml:space="preserve"> months"</t>
  </si>
  <si>
    <t xml:space="preserve"> "income month : labor : independent months" 0)</t>
  </si>
  <si>
    <t xml:space="preserve"> ("P1653S1A2"</t>
  </si>
  <si>
    <t xml:space="preserve"> month : labor : bonus ?2</t>
  </si>
  <si>
    <t xml:space="preserve"> included in 6500"</t>
  </si>
  <si>
    <t xml:space="preserve">0 "income month : labor : bonus ?2 included in 6500"</t>
  </si>
  <si>
    <t xml:space="preserve"> ("P1653S2A2"</t>
  </si>
  <si>
    <t xml:space="preserve"> month : labor : bonus</t>
  </si>
  <si>
    <t xml:space="preserve">0 "income month : labor : bonus included in 6500"</t>
  </si>
  <si>
    <t xml:space="preserve"> ("P6585S3A2"</t>
  </si>
  <si>
    <t xml:space="preserve"> month : labor : familiar</t>
  </si>
  <si>
    <t xml:space="preserve">0 "income month : labor : familiar included in 6500"</t>
  </si>
  <si>
    <t xml:space="preserve"> ("P6585S1A2"</t>
  </si>
  <si>
    <t xml:space="preserve"> month : labor : food</t>
  </si>
  <si>
    <t xml:space="preserve">0 "income month : labor : food included in 6500"</t>
  </si>
  <si>
    <t xml:space="preserve"> ("P1653S4A2"</t>
  </si>
  <si>
    <t xml:space="preserve"> month : labor : gastos de representacion</t>
  </si>
  <si>
    <t xml:space="preserve">0 "income month : labor : gastos de representacion included in 6500"</t>
  </si>
  <si>
    <t xml:space="preserve"> ("P6510S2"</t>
  </si>
  <si>
    <t xml:space="preserve"> month : labor : overtime</t>
  </si>
  <si>
    <t xml:space="preserve">0 "income month : labor : overtime included in 6500"</t>
  </si>
  <si>
    <t xml:space="preserve"> ("P6585S2A2"</t>
  </si>
  <si>
    <t xml:space="preserve"> month : labor : transport</t>
  </si>
  <si>
    <t xml:space="preserve">0 "income month : labor : transport included in 6500"</t>
  </si>
  <si>
    <t xml:space="preserve"> ("P1653S3A2"</t>
  </si>
  <si>
    <t xml:space="preserve"> month : labor : viaticum</t>
  </si>
  <si>
    <t xml:space="preserve">0 "income month : labor : viaticum included in 6500"</t>
  </si>
  <si>
    <t xml:space="preserve">   ("P6500"</t>
  </si>
  <si>
    <t xml:space="preserve"> month : labor : formal employment"</t>
  </si>
  <si>
    <t xml:space="preserve"> "income month : labor : formal employment" 0)</t>
  </si>
  <si>
    <t xml:space="preserve"> ("P7070"</t>
  </si>
  <si>
    <t xml:space="preserve"> month : labor : job 2"</t>
  </si>
  <si>
    <t xml:space="preserve">0 "income month : labor : job 2" 0)</t>
  </si>
  <si>
    <t xml:space="preserve"> ("P7472S1"</t>
  </si>
  <si>
    <t xml:space="preserve"> month : labor : as inactive"</t>
  </si>
  <si>
    <t xml:space="preserve">0 "income month : labor : as inactive" 0)</t>
  </si>
  <si>
    <t xml:space="preserve"> ("P7422S1"</t>
  </si>
  <si>
    <t xml:space="preserve"> month : labor : as unemployed"</t>
  </si>
  <si>
    <t xml:space="preserve">0 "income month : labor : as unemployed" 0)</t>
  </si>
  <si>
    <t xml:space="preserve"> ("P6750"</t>
  </si>
  <si>
    <t xml:space="preserve"> month : labor : independent"</t>
  </si>
  <si>
    <t xml:space="preserve">0 "income month : labor : independent" 0)</t>
  </si>
  <si>
    <t xml:space="preserve"> ("P1653S1A1"</t>
  </si>
  <si>
    <t xml:space="preserve"> month : labor : bonus ?2"</t>
  </si>
  <si>
    <t xml:space="preserve">0 "income month : labor : bonus ?2" 0)</t>
  </si>
  <si>
    <t xml:space="preserve"> ("P1653S2A1"</t>
  </si>
  <si>
    <t xml:space="preserve"> month : labor : bonus"</t>
  </si>
  <si>
    <t xml:space="preserve">0 "income month : labor : bonus" 0)</t>
  </si>
  <si>
    <t xml:space="preserve"> ("P6585S3A1"</t>
  </si>
  <si>
    <t xml:space="preserve"> month : labor : familiar"</t>
  </si>
  <si>
    <t xml:space="preserve">0 "income month : labor : familiar" 0)</t>
  </si>
  <si>
    <t xml:space="preserve"> ("P6585S1A1"</t>
  </si>
  <si>
    <t xml:space="preserve"> month : labor : food"</t>
  </si>
  <si>
    <t xml:space="preserve">0 "income month : labor : food" 0)</t>
  </si>
  <si>
    <t xml:space="preserve"> ("P1653S4A1"</t>
  </si>
  <si>
    <t xml:space="preserve"> month : labor : gastos de representacion"</t>
  </si>
  <si>
    <t xml:space="preserve">0 "income month : labor : gastos de representacion" 0)</t>
  </si>
  <si>
    <t xml:space="preserve"> ("P6510S1"</t>
  </si>
  <si>
    <t xml:space="preserve"> month : labor : overtime"</t>
  </si>
  <si>
    <t xml:space="preserve">0 "income month : labor : overtime" 0)</t>
  </si>
  <si>
    <t xml:space="preserve"> ("P6585S2A1"</t>
  </si>
  <si>
    <t xml:space="preserve"> month : labor : transport"</t>
  </si>
  <si>
    <t xml:space="preserve">0 "income month : labor : transport" 0)</t>
  </si>
  <si>
    <t xml:space="preserve"> ("P1653S3A1"</t>
  </si>
  <si>
    <t xml:space="preserve"> month : labor : viaticum"</t>
  </si>
  <si>
    <t xml:space="preserve">0 "income month : labor : viaticum" 0)</t>
  </si>
  <si>
    <t xml:space="preserve"> ("P6779S1"</t>
  </si>
  <si>
    <t xml:space="preserve"> month : labor : viaticum ?2"</t>
  </si>
  <si>
    <t xml:space="preserve">0 "income month : labor : viaticum ?2" 0)</t>
  </si>
  <si>
    <t xml:space="preserve"> ("P550"</t>
  </si>
  <si>
    <t xml:space="preserve"> year : labor : rural"</t>
  </si>
  <si>
    <t xml:space="preserve">0 "income year : labor : rural" 0)</t>
  </si>
  <si>
    <t xml:space="preserve"> ("P6630S5A1"</t>
  </si>
  <si>
    <t xml:space="preserve"> year : labor : annual bonus"</t>
  </si>
  <si>
    <t xml:space="preserve">0 "income year : labor : annual bonus" 0)</t>
  </si>
  <si>
    <t xml:space="preserve"> ("P6630S2A1"</t>
  </si>
  <si>
    <t xml:space="preserve"> year : labor : christmas bonus"</t>
  </si>
  <si>
    <t xml:space="preserve">0 "income year : labor : christmas bonus" 0)</t>
  </si>
  <si>
    <t xml:space="preserve"> ("P6630S1A1"</t>
  </si>
  <si>
    <t xml:space="preserve"> year : labor : prima de servicios"</t>
  </si>
  <si>
    <t xml:space="preserve">0 "income year : labor : prima de servicios" 0)</t>
  </si>
  <si>
    <t xml:space="preserve"> ("P6630S3A1"</t>
  </si>
  <si>
    <t xml:space="preserve"> year : labor : vacation bonus"</t>
  </si>
  <si>
    <t xml:space="preserve">0 "income year : labor : vacation bonus" 0)</t>
  </si>
  <si>
    <t xml:space="preserve"> ("P6630S4A1"</t>
  </si>
  <si>
    <t xml:space="preserve"> year : labor : viaticum ?3"</t>
  </si>
  <si>
    <t xml:space="preserve">0 "income year : labor : viaticum ?3" 0)</t>
  </si>
  <si>
    <t xml:space="preserve"> ("P6630S6A1"</t>
  </si>
  <si>
    <t xml:space="preserve"> year : labor : work accident payments"</t>
  </si>
  <si>
    <t xml:space="preserve">0 "income year : labor : work accident payments" 0)</t>
  </si>
  <si>
    <t xml:space="preserve"> ("P6590S1"</t>
  </si>
  <si>
    <t xml:space="preserve">0 "income month : labor : food in-kind"</t>
  </si>
  <si>
    <t xml:space="preserve"> ("P6600S1"</t>
  </si>
  <si>
    <t xml:space="preserve"> month : labor : lodging</t>
  </si>
  <si>
    <t xml:space="preserve">0 "income month : labor : lodging in-kind"</t>
  </si>
  <si>
    <t xml:space="preserve"> ("P6620S1"</t>
  </si>
  <si>
    <t xml:space="preserve"> month : labor : other</t>
  </si>
  <si>
    <t xml:space="preserve">0 "income month : labor : other in-kind"</t>
  </si>
  <si>
    <t xml:space="preserve"> ("P6610S1"</t>
  </si>
  <si>
    <t xml:space="preserve">0 "income month : labor : transport in-kind"</t>
  </si>
  <si>
    <t xml:space="preserve">    ("P8610S2"</t>
  </si>
  <si>
    <t xml:space="preserve"> year : edu : beca</t>
  </si>
  <si>
    <t xml:space="preserve"> "income year : edu : beca in-kind" 0)</t>
  </si>
  <si>
    <t xml:space="preserve"> ("P8612S2"</t>
  </si>
  <si>
    <t xml:space="preserve"> year : edu : non-beca</t>
  </si>
  <si>
    <t xml:space="preserve">0 "income year : edu : non-beca in-kind"</t>
  </si>
  <si>
    <t xml:space="preserve"> ("P8610S1"</t>
  </si>
  <si>
    <t xml:space="preserve"> cash"</t>
  </si>
  <si>
    <t xml:space="preserve">0 "income year : edu : beca cash"</t>
  </si>
  <si>
    <t xml:space="preserve"> ("P8612S1"</t>
  </si>
  <si>
    <t xml:space="preserve">0 "income year : edu : non-beca cash"</t>
  </si>
  <si>
    <t xml:space="preserve">    ("P7500S3A1"</t>
  </si>
  <si>
    <t xml:space="preserve"> month : private : alimony"</t>
  </si>
  <si>
    <t xml:space="preserve"> "income month : private : alimony" 0)</t>
  </si>
  <si>
    <t xml:space="preserve"> ("P7510S3A1"</t>
  </si>
  <si>
    <t xml:space="preserve"> year : private : from private domestic ?firms"</t>
  </si>
  <si>
    <t xml:space="preserve">0 "income year : private : from private domestic ?firms" 0)</t>
  </si>
  <si>
    <t xml:space="preserve"> ("P7510S4A1"</t>
  </si>
  <si>
    <t xml:space="preserve"> year : private : from private foreign ?firms"</t>
  </si>
  <si>
    <t xml:space="preserve">0 "income year : private : from private foreign ?firms" 0)</t>
  </si>
  <si>
    <t xml:space="preserve"> ("P7510S1A1"</t>
  </si>
  <si>
    <t xml:space="preserve"> year : private : remittance</t>
  </si>
  <si>
    <t xml:space="preserve"> domestic"</t>
  </si>
  <si>
    <t xml:space="preserve">0 "income year : private : remittance domestic"</t>
  </si>
  <si>
    <t xml:space="preserve"> ("P7510S2A1"</t>
  </si>
  <si>
    <t xml:space="preserve"> foreign"</t>
  </si>
  <si>
    <t xml:space="preserve">0 "income year : private : remittance foreign"</t>
  </si>
  <si>
    <t xml:space="preserve">    ("P7513S9A1"</t>
  </si>
  <si>
    <t xml:space="preserve"> year : infrequent : gambling"</t>
  </si>
  <si>
    <t xml:space="preserve"> "income year : infrequent : gambling" 0)</t>
  </si>
  <si>
    <t xml:space="preserve"> ("P7513S10A1"</t>
  </si>
  <si>
    <t xml:space="preserve"> year : infrequent : inheritance"</t>
  </si>
  <si>
    <t xml:space="preserve">0 "income year : infrequent : inheritance" 0)</t>
  </si>
  <si>
    <t xml:space="preserve"> ("P7513S8A1"</t>
  </si>
  <si>
    <t xml:space="preserve"> year : infrequent : jury awards"</t>
  </si>
  <si>
    <t xml:space="preserve">0 "income year : infrequent : jury awards" 0)</t>
  </si>
  <si>
    <t xml:space="preserve"> ("P7513S12A1"</t>
  </si>
  <si>
    <t xml:space="preserve"> year : infrequent : refund</t>
  </si>
  <si>
    <t xml:space="preserve"> other"</t>
  </si>
  <si>
    <t xml:space="preserve">0 "income year : infrequent : refund other"</t>
  </si>
  <si>
    <t xml:space="preserve"> ("P7513S11A1"</t>
  </si>
  <si>
    <t xml:space="preserve"> tax"</t>
  </si>
  <si>
    <t xml:space="preserve">0 "income year : infrequent : refund tax"</t>
  </si>
  <si>
    <t xml:space="preserve">    ("P7513S6A1"</t>
  </si>
  <si>
    <t xml:space="preserve"> year : borrowing : from bank"</t>
  </si>
  <si>
    <t xml:space="preserve"> "income year : borrowing : from bank" 0)</t>
  </si>
  <si>
    <t xml:space="preserve"> ("P7513S7A1"</t>
  </si>
  <si>
    <t xml:space="preserve"> year : borrowing : from other"</t>
  </si>
  <si>
    <t xml:space="preserve">0 "income year : borrowing : from other" 0)</t>
  </si>
  <si>
    <t xml:space="preserve"> ("P7513S5A1"</t>
  </si>
  <si>
    <t xml:space="preserve"> year : borrowing : from person"</t>
  </si>
  <si>
    <t xml:space="preserve">0 "income year : borrowing : from person" 0)</t>
  </si>
  <si>
    <t xml:space="preserve">    ("P7510S10A1"</t>
  </si>
  <si>
    <t xml:space="preserve"> year : investment : dividends"</t>
  </si>
  <si>
    <t xml:space="preserve"> "income year : investment : dividends" 0)</t>
  </si>
  <si>
    <t xml:space="preserve"> ("P7510S5A1"</t>
  </si>
  <si>
    <t xml:space="preserve"> year : investment : interest"</t>
  </si>
  <si>
    <t xml:space="preserve">0 "income year : investment : interest" 0)</t>
  </si>
  <si>
    <t xml:space="preserve"> ("P7500S1A1"</t>
  </si>
  <si>
    <t xml:space="preserve"> month : rental : real estate</t>
  </si>
  <si>
    <t xml:space="preserve"> developed"</t>
  </si>
  <si>
    <t xml:space="preserve">0 "income month : rental : real estate developed"</t>
  </si>
  <si>
    <t xml:space="preserve"> ("P7500S4A1"</t>
  </si>
  <si>
    <t xml:space="preserve"> undeveloped"</t>
  </si>
  <si>
    <t xml:space="preserve">0 "income month : rental : real estate undeveloped"</t>
  </si>
  <si>
    <t xml:space="preserve"> ("P7500S5A1"</t>
  </si>
  <si>
    <t xml:space="preserve"> month : rental : vehicle | equipment"</t>
  </si>
  <si>
    <t xml:space="preserve">0 "income month : rental : vehicle | equipment" 0)</t>
  </si>
  <si>
    <t xml:space="preserve"> ("P7510S9A1"</t>
  </si>
  <si>
    <t xml:space="preserve"> year : sale : stock"</t>
  </si>
  <si>
    <t xml:space="preserve">0 "income year : sale : stock" 0)</t>
  </si>
  <si>
    <t xml:space="preserve"> ("P7513S4A1"</t>
  </si>
  <si>
    <t xml:space="preserve"> year : sale : stock ?2"</t>
  </si>
  <si>
    <t xml:space="preserve">0 "income year : sale : stock ?2" 0)</t>
  </si>
  <si>
    <t xml:space="preserve"> ("P7513S3A1"</t>
  </si>
  <si>
    <t xml:space="preserve"> year : sale : livestock"</t>
  </si>
  <si>
    <t xml:space="preserve">0 "income year : sale : livestock" 0)</t>
  </si>
  <si>
    <t xml:space="preserve"> ("P7513S1A1"</t>
  </si>
  <si>
    <t xml:space="preserve"> year : sale : real estate"</t>
  </si>
  <si>
    <t xml:space="preserve">0 "income year : sale : real estate" 0)</t>
  </si>
  <si>
    <t xml:space="preserve"> ("P7513S2A1"</t>
  </si>
  <si>
    <t xml:space="preserve"> year : sale : vehicle | equipment"</t>
  </si>
  <si>
    <t xml:space="preserve">0 "income year : sale : vehicle | equipment" 0)</t>
  </si>
  <si>
    <t xml:space="preserve">         + [ ("P7500S2A1"</t>
  </si>
  <si>
    <t xml:space="preserve"> month : pension : age | illness"</t>
  </si>
  <si>
    <t xml:space="preserve"> "income month : pension : age | illness" 0)</t>
  </si>
  <si>
    <t xml:space="preserve">           </t>
  </si>
  <si>
    <t xml:space="preserve"> ("P7510S6A1"</t>
  </si>
  <si>
    <t xml:space="preserve"> year : cesantia"</t>
  </si>
  <si>
    <t xml:space="preserve"> 0)]</t>
  </si>
  <si>
    <t xml:space="preserve">0 "income year : cesantia" 0)]</t>
  </si>
  <si>
    <t xml:space="preserve">    ("P6207M2"</t>
  </si>
  <si>
    <t xml:space="preserve"> "beca from ICETEX"</t>
  </si>
  <si>
    <t xml:space="preserve"> "beca from ICETEX" 0)</t>
  </si>
  <si>
    <t xml:space="preserve"> ("P6207M3"</t>
  </si>
  <si>
    <t xml:space="preserve"> "beca from govt</t>
  </si>
  <si>
    <t xml:space="preserve"> central"</t>
  </si>
  <si>
    <t xml:space="preserve">0 "beca from govt central" 0)</t>
  </si>
  <si>
    <t xml:space="preserve"> ("P6207M4"</t>
  </si>
  <si>
    <t xml:space="preserve"> peripheral"</t>
  </si>
  <si>
    <t xml:space="preserve">0 "beca from govt peripheral" 0)</t>
  </si>
  <si>
    <t xml:space="preserve"> ("P6207M5"</t>
  </si>
  <si>
    <t xml:space="preserve"> "beca from another public entity"</t>
  </si>
  <si>
    <t xml:space="preserve">0 "beca from another public entity" 0)</t>
  </si>
  <si>
    <t xml:space="preserve"> ("P6207M6"</t>
  </si>
  <si>
    <t xml:space="preserve"> "beca from empresa publica ~familiar"</t>
  </si>
  <si>
    <t xml:space="preserve">0 "beca from empresa publica ~familiar" 0)</t>
  </si>
  <si>
    <t xml:space="preserve">    ("P6207M1"</t>
  </si>
  <si>
    <t xml:space="preserve"> "beca from same school"</t>
  </si>
  <si>
    <t xml:space="preserve"> "beca from same school" 0)</t>
  </si>
  <si>
    <t xml:space="preserve"> ("P6207M7"</t>
  </si>
  <si>
    <t xml:space="preserve"> "beca from empresa privada ~familiar"</t>
  </si>
  <si>
    <t xml:space="preserve">0 "beca from empresa privada ~familiar" 0)</t>
  </si>
  <si>
    <t xml:space="preserve"> ("P6207M8"</t>
  </si>
  <si>
    <t xml:space="preserve"> "beca from other private"</t>
  </si>
  <si>
    <t xml:space="preserve">0 "beca from other private" 0)</t>
  </si>
  <si>
    <t xml:space="preserve"> ("P6207M9"</t>
  </si>
  <si>
    <t xml:space="preserve"> "beca from organismo internacional"</t>
  </si>
  <si>
    <t xml:space="preserve">0 "beca from organismo internacional" 0)</t>
  </si>
  <si>
    <t xml:space="preserve"> ("P6207M10"</t>
  </si>
  <si>
    <t xml:space="preserve">0 "beca from Universidades y ONGs" 0)</t>
  </si>
  <si>
    <t xml:space="preserve">]</t>
  </si>
  <si>
    <t xml:space="preserve">income_govt = [</t>
  </si>
  <si>
    <t xml:space="preserve">                   # divide P6750 by this to get monthly</t>
  </si>
  <si>
    <t xml:space="preserve">                   # hopefully this is usually 1 or missing</t>
  </si>
  <si>
    <t xml:space="preserve">  # these air paired with partners in the variable `inclusion_pairs`</t>
  </si>
  <si>
    <t xml:space="preserve"> 0) ]</t>
  </si>
  <si>
    <t xml:space="preserve">    # PITFALL: This needs the apparently-redundant word annual</t>
  </si>
  <si>
    <t xml:space="preserve">    # in order not to clobber another variable once yearly variables</t>
  </si>
  <si>
    <t xml:space="preserve">    # are converted to monthly ones and accordingly renamed.</t>
  </si>
  <si>
    <t xml:space="preserve">[</t>
  </si>
  <si>
    <t xml:space="preserve">  # The two "sale : stock"  variables record the same information.</t>
  </si>
  <si>
    <t xml:space="preserve">  # At least one is always zero.</t>
  </si>
  <si>
    <t xml:space="preserve">  # (See python/test/stock_var_non_overlap.py for a proof.)</t>
  </si>
  <si>
    <t xml:space="preserve">  # Therefore</t>
  </si>
  <si>
    <t xml:space="preserve"> income from sale of stock = their maximum = their sum.</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</si>
</sst>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sz val="11"/>
      <color rgb="FF000000"/>
      <name val="Calibri"/>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200160</xdr:colOff>
      <xdr:row>15</xdr:row>
      <xdr:rowOff>142920</xdr:rowOff>
    </xdr:from>
    <xdr:to>
      <xdr:col>1</xdr:col>
      <xdr:colOff>1961640</xdr:colOff>
      <xdr:row>25</xdr:row>
      <xdr:rowOff>161280</xdr:rowOff>
    </xdr:to>
    <xdr:sp>
      <xdr:nvSpPr>
        <xdr:cNvPr id="0" name="CuadroTexto 1"/>
        <xdr:cNvSpPr/>
      </xdr:nvSpPr>
      <xdr:spPr>
        <a:xfrm>
          <a:off x="200160" y="3000240"/>
          <a:ext cx="9312120" cy="1923480"/>
        </a:xfrm>
        <a:prstGeom prst="rect">
          <a:avLst/>
        </a:prstGeom>
        <a:solidFill>
          <a:srgbClr val="ffffff"/>
        </a:solidFill>
        <a:ln w="9525">
          <a:solidFill>
            <a:srgbClr val="bcbcbc"/>
          </a:solidFill>
          <a:round/>
        </a:ln>
      </xdr:spPr>
      <xdr:style>
        <a:lnRef idx="0"/>
        <a:fillRef idx="0"/>
        <a:effectRef idx="0"/>
        <a:fontRef idx="minor"/>
      </xdr:style>
      <xdr:txBody>
        <a:bodyPr horzOverflow="clip" vertOverflow="clip" lIns="90000" rIns="90000" tIns="45000" bIns="45000">
          <a:noAutofit/>
        </a:bodyPr>
        <a:p>
          <a:pPr>
            <a:lnSpc>
              <a:spcPct val="100000"/>
            </a:lnSpc>
          </a:pPr>
          <a:r>
            <a:rPr b="0" lang="en-US" sz="1100" spc="-1" strike="noStrike">
              <a:solidFill>
                <a:srgbClr val="000000"/>
              </a:solidFill>
              <a:latin typeface="Calibri"/>
            </a:rPr>
            <a:t>El documento va de arriba a abajo, las variables "nombre" son las que jeff ha nombrado "insumo" son las que jeff usó para crear las variables nombre, el nivel uno son variables que se encuentran directamente en la enph, el nivel 2 variables que creo jeff a partir de variables exclusivamente de la enph, el nivel 3 tiene como insumo al menos 1 variables del nivel 2, y el nivel 4 son variables de salida</a:t>
          </a:r>
          <a:endParaRPr b="0" lang="es-CO" sz="11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github.com/ofiscal/tax.co/blob/master/python/regime/r2019.py" TargetMode="External"/><Relationship Id="rId2"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99"/>
  <sheetViews>
    <sheetView showFormulas="false" showGridLines="true" showRowColHeaders="true" showZeros="true" rightToLeft="false" tabSelected="true" showOutlineSymbols="true" defaultGridColor="true" view="normal" topLeftCell="A1" colorId="64" zoomScale="90" zoomScaleNormal="90" zoomScalePageLayoutView="100" workbookViewId="0">
      <selection pane="topLeft" activeCell="B5" activeCellId="0" sqref="B5"/>
    </sheetView>
  </sheetViews>
  <sheetFormatPr defaultColWidth="10.70703125" defaultRowHeight="13.8" zeroHeight="false" outlineLevelRow="0" outlineLevelCol="0"/>
  <cols>
    <col collapsed="false" customWidth="true" hidden="false" outlineLevel="0" max="1" min="1" style="0" width="15.58"/>
    <col collapsed="false" customWidth="true" hidden="false" outlineLevel="0" max="2" min="2" style="0" width="60.85"/>
    <col collapsed="false" customWidth="true" hidden="false" outlineLevel="0" max="6" min="3" style="0" width="37.14"/>
    <col collapsed="false" customWidth="true" hidden="false" outlineLevel="0" max="7" min="7" style="0" width="44.42"/>
    <col collapsed="false" customWidth="true" hidden="false" outlineLevel="0" max="8" min="8" style="0" width="37.57"/>
  </cols>
  <sheetData>
    <row r="1" customFormat="false" ht="13.8" hidden="false" customHeight="false" outlineLevel="0" collapsed="false">
      <c r="A1" s="1" t="s">
        <v>0</v>
      </c>
      <c r="B1" s="1" t="s">
        <v>1</v>
      </c>
      <c r="C1" s="1" t="s">
        <v>2</v>
      </c>
      <c r="D1" s="1" t="s">
        <v>3</v>
      </c>
      <c r="E1" s="1" t="s">
        <v>4</v>
      </c>
      <c r="F1" s="1" t="s">
        <v>5</v>
      </c>
      <c r="G1" s="1" t="s">
        <v>6</v>
      </c>
      <c r="H1" s="1" t="s">
        <v>7</v>
      </c>
    </row>
    <row r="2" customFormat="false" ht="13.8" hidden="false" customHeight="false" outlineLevel="0" collapsed="false">
      <c r="A2" s="0" t="s">
        <v>8</v>
      </c>
      <c r="B2" s="0" t="s">
        <v>9</v>
      </c>
      <c r="E2" s="0" t="s">
        <v>10</v>
      </c>
      <c r="G2" s="0" t="s">
        <v>11</v>
      </c>
    </row>
    <row r="3" customFormat="false" ht="13.8" hidden="false" customHeight="false" outlineLevel="0" collapsed="false">
      <c r="A3" s="0" t="s">
        <v>12</v>
      </c>
      <c r="B3" s="0" t="s">
        <v>13</v>
      </c>
      <c r="E3" s="0" t="s">
        <v>10</v>
      </c>
    </row>
    <row r="4" customFormat="false" ht="13.8" hidden="false" customHeight="false" outlineLevel="0" collapsed="false">
      <c r="A4" s="0" t="s">
        <v>14</v>
      </c>
      <c r="B4" s="0" t="s">
        <v>15</v>
      </c>
      <c r="E4" s="0" t="s">
        <v>10</v>
      </c>
      <c r="G4" s="0" t="s">
        <v>11</v>
      </c>
    </row>
    <row r="5" customFormat="false" ht="13.8" hidden="false" customHeight="false" outlineLevel="0" collapsed="false">
      <c r="A5" s="0" t="s">
        <v>16</v>
      </c>
      <c r="B5" s="0" t="s">
        <v>17</v>
      </c>
      <c r="E5" s="0" t="s">
        <v>18</v>
      </c>
    </row>
    <row r="6" customFormat="false" ht="13.8" hidden="false" customHeight="false" outlineLevel="0" collapsed="false">
      <c r="A6" s="0" t="s">
        <v>19</v>
      </c>
      <c r="B6" s="0" t="s">
        <v>20</v>
      </c>
      <c r="E6" s="0" t="s">
        <v>21</v>
      </c>
      <c r="F6" s="0" t="s">
        <v>22</v>
      </c>
    </row>
    <row r="7" customFormat="false" ht="13.8" hidden="false" customHeight="false" outlineLevel="0" collapsed="false">
      <c r="A7" s="0" t="s">
        <v>23</v>
      </c>
      <c r="B7" s="0" t="s">
        <v>24</v>
      </c>
      <c r="E7" s="0" t="s">
        <v>21</v>
      </c>
      <c r="F7" s="0" t="s">
        <v>22</v>
      </c>
    </row>
    <row r="8" customFormat="false" ht="13.8" hidden="false" customHeight="false" outlineLevel="0" collapsed="false">
      <c r="A8" s="0" t="s">
        <v>25</v>
      </c>
      <c r="B8" s="0" t="s">
        <v>26</v>
      </c>
      <c r="E8" s="0" t="s">
        <v>21</v>
      </c>
      <c r="F8" s="0" t="s">
        <v>22</v>
      </c>
    </row>
    <row r="9" customFormat="false" ht="13.8" hidden="false" customHeight="false" outlineLevel="0" collapsed="false">
      <c r="A9" s="0" t="s">
        <v>27</v>
      </c>
      <c r="B9" s="0" t="s">
        <v>28</v>
      </c>
      <c r="E9" s="0" t="s">
        <v>21</v>
      </c>
      <c r="F9" s="0" t="s">
        <v>22</v>
      </c>
    </row>
    <row r="10" customFormat="false" ht="13.8" hidden="false" customHeight="false" outlineLevel="0" collapsed="false">
      <c r="A10" s="0" t="s">
        <v>29</v>
      </c>
      <c r="B10" s="0" t="s">
        <v>30</v>
      </c>
      <c r="E10" s="0" t="s">
        <v>21</v>
      </c>
      <c r="F10" s="0" t="s">
        <v>22</v>
      </c>
    </row>
    <row r="11" customFormat="false" ht="13.8" hidden="false" customHeight="false" outlineLevel="0" collapsed="false">
      <c r="A11" s="0" t="s">
        <v>31</v>
      </c>
      <c r="B11" s="0" t="s">
        <v>32</v>
      </c>
      <c r="E11" s="0" t="s">
        <v>21</v>
      </c>
      <c r="F11" s="0" t="s">
        <v>22</v>
      </c>
    </row>
    <row r="12" customFormat="false" ht="13.8" hidden="false" customHeight="false" outlineLevel="0" collapsed="false">
      <c r="A12" s="0" t="s">
        <v>33</v>
      </c>
      <c r="B12" s="0" t="s">
        <v>34</v>
      </c>
      <c r="E12" s="0" t="s">
        <v>35</v>
      </c>
      <c r="F12" s="0" t="s">
        <v>36</v>
      </c>
    </row>
    <row r="13" customFormat="false" ht="13.8" hidden="false" customHeight="false" outlineLevel="0" collapsed="false">
      <c r="A13" s="0" t="s">
        <v>37</v>
      </c>
      <c r="B13" s="0" t="s">
        <v>38</v>
      </c>
      <c r="E13" s="0" t="s">
        <v>35</v>
      </c>
      <c r="F13" s="0" t="s">
        <v>36</v>
      </c>
    </row>
    <row r="14" customFormat="false" ht="13.8" hidden="false" customHeight="false" outlineLevel="0" collapsed="false">
      <c r="A14" s="0" t="s">
        <v>39</v>
      </c>
      <c r="B14" s="0" t="s">
        <v>40</v>
      </c>
      <c r="E14" s="0" t="s">
        <v>35</v>
      </c>
      <c r="F14" s="0" t="s">
        <v>36</v>
      </c>
    </row>
    <row r="15" customFormat="false" ht="13.8" hidden="false" customHeight="false" outlineLevel="0" collapsed="false">
      <c r="A15" s="0" t="s">
        <v>41</v>
      </c>
      <c r="B15" s="0" t="s">
        <v>42</v>
      </c>
      <c r="E15" s="0" t="s">
        <v>35</v>
      </c>
      <c r="F15" s="0" t="s">
        <v>36</v>
      </c>
    </row>
    <row r="16" customFormat="false" ht="13.8" hidden="false" customHeight="false" outlineLevel="0" collapsed="false">
      <c r="A16" s="0" t="s">
        <v>43</v>
      </c>
      <c r="B16" s="0" t="s">
        <v>44</v>
      </c>
      <c r="E16" s="0" t="s">
        <v>35</v>
      </c>
      <c r="F16" s="0" t="s">
        <v>36</v>
      </c>
    </row>
    <row r="17" customFormat="false" ht="18.2" hidden="false" customHeight="true" outlineLevel="0" collapsed="false">
      <c r="A17" s="0" t="s">
        <v>45</v>
      </c>
      <c r="B17" s="0" t="s">
        <v>46</v>
      </c>
      <c r="C17" s="0" t="s">
        <v>47</v>
      </c>
      <c r="D17" s="2" t="s">
        <v>48</v>
      </c>
      <c r="F17" s="0" t="s">
        <v>49</v>
      </c>
      <c r="G17" s="0" t="s">
        <v>50</v>
      </c>
    </row>
    <row r="18" customFormat="false" ht="23.85" hidden="false" customHeight="false" outlineLevel="0" collapsed="false">
      <c r="A18" s="0" t="s">
        <v>51</v>
      </c>
      <c r="B18" s="0" t="s">
        <v>52</v>
      </c>
      <c r="C18" s="0" t="s">
        <v>47</v>
      </c>
      <c r="D18" s="2" t="s">
        <v>48</v>
      </c>
      <c r="E18" s="2" t="s">
        <v>53</v>
      </c>
      <c r="F18" s="0" t="s">
        <v>49</v>
      </c>
      <c r="G18" s="0" t="s">
        <v>50</v>
      </c>
    </row>
    <row r="19" customFormat="false" ht="23.85" hidden="false" customHeight="false" outlineLevel="0" collapsed="false">
      <c r="A19" s="0" t="s">
        <v>54</v>
      </c>
      <c r="B19" s="0" t="s">
        <v>55</v>
      </c>
      <c r="C19" s="0" t="s">
        <v>47</v>
      </c>
      <c r="D19" s="2" t="s">
        <v>48</v>
      </c>
      <c r="E19" s="2" t="s">
        <v>56</v>
      </c>
      <c r="F19" s="0" t="s">
        <v>49</v>
      </c>
      <c r="G19" s="0" t="s">
        <v>50</v>
      </c>
    </row>
    <row r="20" customFormat="false" ht="23.85" hidden="false" customHeight="false" outlineLevel="0" collapsed="false">
      <c r="A20" s="0" t="s">
        <v>57</v>
      </c>
      <c r="B20" s="0" t="s">
        <v>58</v>
      </c>
      <c r="C20" s="0" t="s">
        <v>47</v>
      </c>
      <c r="D20" s="2" t="s">
        <v>48</v>
      </c>
      <c r="E20" s="2" t="s">
        <v>59</v>
      </c>
      <c r="F20" s="0" t="s">
        <v>49</v>
      </c>
      <c r="G20" s="0" t="s">
        <v>50</v>
      </c>
    </row>
    <row r="21" customFormat="false" ht="23.85" hidden="false" customHeight="false" outlineLevel="0" collapsed="false">
      <c r="A21" s="0" t="s">
        <v>60</v>
      </c>
      <c r="B21" s="0" t="s">
        <v>61</v>
      </c>
      <c r="C21" s="0" t="s">
        <v>47</v>
      </c>
      <c r="D21" s="2" t="s">
        <v>48</v>
      </c>
      <c r="E21" s="2" t="s">
        <v>62</v>
      </c>
      <c r="F21" s="0" t="s">
        <v>49</v>
      </c>
      <c r="G21" s="0" t="s">
        <v>50</v>
      </c>
    </row>
    <row r="22" customFormat="false" ht="23.85" hidden="false" customHeight="false" outlineLevel="0" collapsed="false">
      <c r="A22" s="0" t="s">
        <v>63</v>
      </c>
      <c r="B22" s="0" t="s">
        <v>64</v>
      </c>
      <c r="C22" s="0" t="s">
        <v>47</v>
      </c>
      <c r="D22" s="2" t="s">
        <v>48</v>
      </c>
      <c r="E22" s="2" t="s">
        <v>65</v>
      </c>
      <c r="F22" s="0" t="s">
        <v>49</v>
      </c>
      <c r="G22" s="0" t="s">
        <v>50</v>
      </c>
    </row>
    <row r="23" customFormat="false" ht="23.85" hidden="false" customHeight="false" outlineLevel="0" collapsed="false">
      <c r="A23" s="0" t="s">
        <v>66</v>
      </c>
      <c r="B23" s="0" t="s">
        <v>67</v>
      </c>
      <c r="C23" s="0" t="s">
        <v>47</v>
      </c>
      <c r="D23" s="2" t="s">
        <v>48</v>
      </c>
      <c r="E23" s="2" t="s">
        <v>68</v>
      </c>
      <c r="F23" s="0" t="s">
        <v>49</v>
      </c>
      <c r="G23" s="0" t="s">
        <v>50</v>
      </c>
    </row>
    <row r="24" customFormat="false" ht="23.85" hidden="false" customHeight="false" outlineLevel="0" collapsed="false">
      <c r="A24" s="0" t="s">
        <v>69</v>
      </c>
      <c r="B24" s="0" t="s">
        <v>70</v>
      </c>
      <c r="C24" s="0" t="s">
        <v>47</v>
      </c>
      <c r="D24" s="2" t="s">
        <v>48</v>
      </c>
      <c r="E24" s="2" t="s">
        <v>71</v>
      </c>
      <c r="F24" s="0" t="s">
        <v>49</v>
      </c>
      <c r="G24" s="0" t="s">
        <v>50</v>
      </c>
    </row>
    <row r="25" customFormat="false" ht="23.85" hidden="false" customHeight="false" outlineLevel="0" collapsed="false">
      <c r="A25" s="0" t="s">
        <v>72</v>
      </c>
      <c r="B25" s="0" t="s">
        <v>73</v>
      </c>
      <c r="C25" s="0" t="s">
        <v>47</v>
      </c>
      <c r="D25" s="2" t="s">
        <v>48</v>
      </c>
      <c r="E25" s="0" t="s">
        <v>21</v>
      </c>
      <c r="F25" s="0" t="s">
        <v>49</v>
      </c>
      <c r="G25" s="0" t="s">
        <v>50</v>
      </c>
    </row>
    <row r="26" customFormat="false" ht="23.85" hidden="false" customHeight="false" outlineLevel="0" collapsed="false">
      <c r="A26" s="0" t="s">
        <v>74</v>
      </c>
      <c r="B26" s="0" t="s">
        <v>75</v>
      </c>
      <c r="C26" s="0" t="s">
        <v>47</v>
      </c>
      <c r="D26" s="2" t="s">
        <v>48</v>
      </c>
      <c r="E26" s="0" t="s">
        <v>21</v>
      </c>
      <c r="G26" s="0" t="s">
        <v>50</v>
      </c>
    </row>
    <row r="27" customFormat="false" ht="23.85" hidden="false" customHeight="false" outlineLevel="0" collapsed="false">
      <c r="A27" s="0" t="s">
        <v>76</v>
      </c>
      <c r="B27" s="0" t="s">
        <v>77</v>
      </c>
      <c r="C27" s="0" t="s">
        <v>47</v>
      </c>
      <c r="D27" s="2" t="s">
        <v>48</v>
      </c>
      <c r="E27" s="0" t="s">
        <v>21</v>
      </c>
      <c r="G27" s="0" t="s">
        <v>50</v>
      </c>
    </row>
    <row r="28" customFormat="false" ht="23.85" hidden="false" customHeight="false" outlineLevel="0" collapsed="false">
      <c r="A28" s="0" t="s">
        <v>78</v>
      </c>
      <c r="B28" s="0" t="s">
        <v>79</v>
      </c>
      <c r="C28" s="0" t="s">
        <v>47</v>
      </c>
      <c r="D28" s="2" t="s">
        <v>48</v>
      </c>
      <c r="E28" s="0" t="s">
        <v>21</v>
      </c>
      <c r="G28" s="0" t="s">
        <v>50</v>
      </c>
    </row>
    <row r="29" customFormat="false" ht="23.85" hidden="false" customHeight="false" outlineLevel="0" collapsed="false">
      <c r="A29" s="0" t="s">
        <v>80</v>
      </c>
      <c r="B29" s="0" t="s">
        <v>81</v>
      </c>
      <c r="C29" s="0" t="s">
        <v>47</v>
      </c>
      <c r="D29" s="2" t="s">
        <v>48</v>
      </c>
      <c r="E29" s="0" t="s">
        <v>21</v>
      </c>
      <c r="G29" s="0" t="s">
        <v>50</v>
      </c>
    </row>
    <row r="30" customFormat="false" ht="23.85" hidden="false" customHeight="false" outlineLevel="0" collapsed="false">
      <c r="A30" s="0" t="s">
        <v>82</v>
      </c>
      <c r="B30" s="0" t="s">
        <v>83</v>
      </c>
      <c r="C30" s="0" t="s">
        <v>47</v>
      </c>
      <c r="D30" s="2" t="s">
        <v>48</v>
      </c>
      <c r="E30" s="0" t="s">
        <v>21</v>
      </c>
      <c r="G30" s="0" t="s">
        <v>50</v>
      </c>
    </row>
    <row r="31" customFormat="false" ht="23.85" hidden="false" customHeight="false" outlineLevel="0" collapsed="false">
      <c r="A31" s="0" t="s">
        <v>84</v>
      </c>
      <c r="B31" s="0" t="s">
        <v>85</v>
      </c>
      <c r="C31" s="0" t="s">
        <v>47</v>
      </c>
      <c r="D31" s="2" t="s">
        <v>48</v>
      </c>
      <c r="E31" s="0" t="s">
        <v>21</v>
      </c>
      <c r="G31" s="0" t="s">
        <v>50</v>
      </c>
    </row>
    <row r="32" customFormat="false" ht="23.85" hidden="false" customHeight="false" outlineLevel="0" collapsed="false">
      <c r="A32" s="0" t="s">
        <v>86</v>
      </c>
      <c r="B32" s="0" t="s">
        <v>87</v>
      </c>
      <c r="C32" s="0" t="s">
        <v>47</v>
      </c>
      <c r="D32" s="2" t="s">
        <v>48</v>
      </c>
      <c r="E32" s="0" t="s">
        <v>21</v>
      </c>
      <c r="G32" s="0" t="s">
        <v>50</v>
      </c>
    </row>
    <row r="33" customFormat="false" ht="23.85" hidden="false" customHeight="false" outlineLevel="0" collapsed="false">
      <c r="A33" s="0" t="s">
        <v>88</v>
      </c>
      <c r="B33" s="0" t="s">
        <v>89</v>
      </c>
      <c r="C33" s="0" t="s">
        <v>47</v>
      </c>
      <c r="D33" s="2" t="s">
        <v>48</v>
      </c>
      <c r="E33" s="0" t="s">
        <v>21</v>
      </c>
      <c r="G33" s="0" t="s">
        <v>50</v>
      </c>
    </row>
    <row r="34" customFormat="false" ht="23.85" hidden="false" customHeight="false" outlineLevel="0" collapsed="false">
      <c r="A34" s="0" t="s">
        <v>90</v>
      </c>
      <c r="B34" s="0" t="s">
        <v>91</v>
      </c>
      <c r="C34" s="0" t="s">
        <v>47</v>
      </c>
      <c r="D34" s="2" t="s">
        <v>48</v>
      </c>
      <c r="E34" s="0" t="s">
        <v>21</v>
      </c>
      <c r="G34" s="0" t="s">
        <v>50</v>
      </c>
    </row>
    <row r="35" customFormat="false" ht="23.85" hidden="false" customHeight="false" outlineLevel="0" collapsed="false">
      <c r="A35" s="0" t="s">
        <v>92</v>
      </c>
      <c r="B35" s="0" t="s">
        <v>93</v>
      </c>
      <c r="C35" s="0" t="s">
        <v>47</v>
      </c>
      <c r="D35" s="2" t="s">
        <v>48</v>
      </c>
      <c r="E35" s="0" t="s">
        <v>21</v>
      </c>
      <c r="G35" s="0" t="s">
        <v>50</v>
      </c>
    </row>
    <row r="36" customFormat="false" ht="23.85" hidden="false" customHeight="false" outlineLevel="0" collapsed="false">
      <c r="A36" s="0" t="s">
        <v>94</v>
      </c>
      <c r="B36" s="0" t="s">
        <v>95</v>
      </c>
      <c r="C36" s="0" t="s">
        <v>47</v>
      </c>
      <c r="D36" s="2" t="s">
        <v>48</v>
      </c>
      <c r="E36" s="0" t="s">
        <v>21</v>
      </c>
      <c r="G36" s="0" t="s">
        <v>50</v>
      </c>
    </row>
    <row r="37" customFormat="false" ht="23.85" hidden="false" customHeight="false" outlineLevel="0" collapsed="false">
      <c r="A37" s="0" t="s">
        <v>96</v>
      </c>
      <c r="B37" s="0" t="s">
        <v>97</v>
      </c>
      <c r="C37" s="0" t="s">
        <v>47</v>
      </c>
      <c r="D37" s="2" t="s">
        <v>48</v>
      </c>
      <c r="E37" s="0" t="s">
        <v>21</v>
      </c>
      <c r="G37" s="0" t="s">
        <v>50</v>
      </c>
    </row>
    <row r="38" customFormat="false" ht="23.85" hidden="false" customHeight="false" outlineLevel="0" collapsed="false">
      <c r="A38" s="0" t="s">
        <v>98</v>
      </c>
      <c r="B38" s="0" t="s">
        <v>99</v>
      </c>
      <c r="C38" s="0" t="s">
        <v>47</v>
      </c>
      <c r="D38" s="2" t="s">
        <v>48</v>
      </c>
      <c r="E38" s="0" t="s">
        <v>21</v>
      </c>
      <c r="G38" s="0" t="s">
        <v>50</v>
      </c>
    </row>
    <row r="39" customFormat="false" ht="23.85" hidden="false" customHeight="false" outlineLevel="0" collapsed="false">
      <c r="A39" s="0" t="s">
        <v>100</v>
      </c>
      <c r="B39" s="0" t="s">
        <v>101</v>
      </c>
      <c r="C39" s="0" t="s">
        <v>47</v>
      </c>
      <c r="D39" s="2" t="s">
        <v>48</v>
      </c>
      <c r="E39" s="0" t="s">
        <v>21</v>
      </c>
      <c r="G39" s="0" t="s">
        <v>50</v>
      </c>
    </row>
    <row r="40" customFormat="false" ht="23.85" hidden="false" customHeight="false" outlineLevel="0" collapsed="false">
      <c r="A40" s="0" t="s">
        <v>102</v>
      </c>
      <c r="B40" s="0" t="s">
        <v>103</v>
      </c>
      <c r="C40" s="0" t="s">
        <v>47</v>
      </c>
      <c r="D40" s="2" t="s">
        <v>48</v>
      </c>
      <c r="E40" s="0" t="s">
        <v>21</v>
      </c>
      <c r="G40" s="0" t="s">
        <v>50</v>
      </c>
    </row>
    <row r="41" customFormat="false" ht="23.85" hidden="false" customHeight="false" outlineLevel="0" collapsed="false">
      <c r="A41" s="0" t="s">
        <v>104</v>
      </c>
      <c r="B41" s="0" t="s">
        <v>105</v>
      </c>
      <c r="C41" s="0" t="s">
        <v>47</v>
      </c>
      <c r="D41" s="2" t="s">
        <v>48</v>
      </c>
      <c r="E41" s="0" t="s">
        <v>21</v>
      </c>
      <c r="G41" s="0" t="s">
        <v>50</v>
      </c>
    </row>
    <row r="42" customFormat="false" ht="23.85" hidden="false" customHeight="false" outlineLevel="0" collapsed="false">
      <c r="A42" s="0" t="s">
        <v>106</v>
      </c>
      <c r="B42" s="0" t="s">
        <v>107</v>
      </c>
      <c r="C42" s="0" t="s">
        <v>47</v>
      </c>
      <c r="D42" s="2" t="s">
        <v>48</v>
      </c>
      <c r="E42" s="0" t="s">
        <v>21</v>
      </c>
      <c r="G42" s="0" t="s">
        <v>50</v>
      </c>
    </row>
    <row r="43" customFormat="false" ht="23.85" hidden="false" customHeight="false" outlineLevel="0" collapsed="false">
      <c r="A43" s="0" t="s">
        <v>108</v>
      </c>
      <c r="B43" s="0" t="s">
        <v>109</v>
      </c>
      <c r="C43" s="0" t="s">
        <v>47</v>
      </c>
      <c r="D43" s="2" t="s">
        <v>48</v>
      </c>
      <c r="E43" s="0" t="s">
        <v>21</v>
      </c>
      <c r="G43" s="0" t="s">
        <v>50</v>
      </c>
    </row>
    <row r="44" customFormat="false" ht="23.85" hidden="false" customHeight="false" outlineLevel="0" collapsed="false">
      <c r="A44" s="0" t="s">
        <v>110</v>
      </c>
      <c r="B44" s="0" t="s">
        <v>111</v>
      </c>
      <c r="C44" s="0" t="s">
        <v>47</v>
      </c>
      <c r="D44" s="2" t="s">
        <v>48</v>
      </c>
      <c r="E44" s="0" t="s">
        <v>21</v>
      </c>
      <c r="G44" s="0" t="s">
        <v>50</v>
      </c>
    </row>
    <row r="45" customFormat="false" ht="23.85" hidden="false" customHeight="false" outlineLevel="0" collapsed="false">
      <c r="A45" s="0" t="s">
        <v>112</v>
      </c>
      <c r="B45" s="0" t="s">
        <v>113</v>
      </c>
      <c r="C45" s="0" t="s">
        <v>47</v>
      </c>
      <c r="D45" s="2" t="s">
        <v>48</v>
      </c>
      <c r="E45" s="0" t="s">
        <v>21</v>
      </c>
      <c r="G45" s="0" t="s">
        <v>50</v>
      </c>
    </row>
    <row r="46" customFormat="false" ht="23.85" hidden="false" customHeight="false" outlineLevel="0" collapsed="false">
      <c r="A46" s="0" t="s">
        <v>114</v>
      </c>
      <c r="B46" s="0" t="s">
        <v>115</v>
      </c>
      <c r="C46" s="0" t="s">
        <v>47</v>
      </c>
      <c r="D46" s="2" t="s">
        <v>48</v>
      </c>
      <c r="E46" s="0" t="s">
        <v>21</v>
      </c>
      <c r="G46" s="0" t="s">
        <v>50</v>
      </c>
    </row>
    <row r="47" customFormat="false" ht="23.85" hidden="false" customHeight="false" outlineLevel="0" collapsed="false">
      <c r="A47" s="0" t="s">
        <v>116</v>
      </c>
      <c r="B47" s="0" t="s">
        <v>117</v>
      </c>
      <c r="C47" s="0" t="s">
        <v>47</v>
      </c>
      <c r="D47" s="2" t="s">
        <v>48</v>
      </c>
      <c r="E47" s="0" t="s">
        <v>35</v>
      </c>
      <c r="G47" s="0" t="s">
        <v>50</v>
      </c>
    </row>
    <row r="48" customFormat="false" ht="23.85" hidden="false" customHeight="false" outlineLevel="0" collapsed="false">
      <c r="A48" s="0" t="s">
        <v>118</v>
      </c>
      <c r="B48" s="0" t="s">
        <v>119</v>
      </c>
      <c r="C48" s="0" t="s">
        <v>47</v>
      </c>
      <c r="D48" s="2" t="s">
        <v>48</v>
      </c>
      <c r="E48" s="0" t="s">
        <v>35</v>
      </c>
      <c r="G48" s="0" t="s">
        <v>50</v>
      </c>
    </row>
    <row r="49" customFormat="false" ht="23.85" hidden="false" customHeight="false" outlineLevel="0" collapsed="false">
      <c r="A49" s="0" t="s">
        <v>120</v>
      </c>
      <c r="B49" s="0" t="s">
        <v>121</v>
      </c>
      <c r="C49" s="0" t="s">
        <v>47</v>
      </c>
      <c r="D49" s="2" t="s">
        <v>48</v>
      </c>
      <c r="E49" s="0" t="s">
        <v>35</v>
      </c>
      <c r="G49" s="0" t="s">
        <v>50</v>
      </c>
    </row>
    <row r="50" customFormat="false" ht="23.85" hidden="false" customHeight="false" outlineLevel="0" collapsed="false">
      <c r="A50" s="0" t="s">
        <v>122</v>
      </c>
      <c r="B50" s="0" t="s">
        <v>123</v>
      </c>
      <c r="C50" s="0" t="s">
        <v>47</v>
      </c>
      <c r="D50" s="2" t="s">
        <v>48</v>
      </c>
      <c r="E50" s="0" t="s">
        <v>35</v>
      </c>
      <c r="G50" s="0" t="s">
        <v>50</v>
      </c>
    </row>
    <row r="51" customFormat="false" ht="13.8" hidden="false" customHeight="false" outlineLevel="0" collapsed="false">
      <c r="A51" s="0" t="s">
        <v>124</v>
      </c>
      <c r="B51" s="0" t="s">
        <v>125</v>
      </c>
      <c r="C51" s="0" t="s">
        <v>126</v>
      </c>
      <c r="D51" s="0" t="s">
        <v>127</v>
      </c>
      <c r="E51" s="0" t="s">
        <v>35</v>
      </c>
      <c r="F51" s="0" t="s">
        <v>128</v>
      </c>
      <c r="G51" s="2" t="s">
        <v>129</v>
      </c>
    </row>
    <row r="52" customFormat="false" ht="13.8" hidden="false" customHeight="false" outlineLevel="0" collapsed="false">
      <c r="A52" s="0" t="s">
        <v>130</v>
      </c>
      <c r="B52" s="0" t="s">
        <v>131</v>
      </c>
      <c r="C52" s="0" t="s">
        <v>126</v>
      </c>
      <c r="D52" s="0" t="s">
        <v>127</v>
      </c>
      <c r="E52" s="0" t="s">
        <v>35</v>
      </c>
      <c r="F52" s="0" t="s">
        <v>128</v>
      </c>
      <c r="G52" s="2" t="s">
        <v>129</v>
      </c>
    </row>
    <row r="53" customFormat="false" ht="13.8" hidden="false" customHeight="false" outlineLevel="0" collapsed="false">
      <c r="A53" s="0" t="s">
        <v>132</v>
      </c>
      <c r="B53" s="0" t="s">
        <v>133</v>
      </c>
      <c r="C53" s="0" t="s">
        <v>126</v>
      </c>
      <c r="D53" s="0" t="s">
        <v>127</v>
      </c>
      <c r="E53" s="0" t="s">
        <v>21</v>
      </c>
      <c r="F53" s="0" t="s">
        <v>134</v>
      </c>
      <c r="G53" s="2" t="s">
        <v>129</v>
      </c>
    </row>
    <row r="54" customFormat="false" ht="13.8" hidden="false" customHeight="false" outlineLevel="0" collapsed="false">
      <c r="A54" s="0" t="s">
        <v>135</v>
      </c>
      <c r="B54" s="0" t="s">
        <v>136</v>
      </c>
      <c r="C54" s="0" t="s">
        <v>126</v>
      </c>
      <c r="D54" s="0" t="s">
        <v>127</v>
      </c>
      <c r="E54" s="0" t="s">
        <v>21</v>
      </c>
      <c r="F54" s="0" t="s">
        <v>134</v>
      </c>
      <c r="G54" s="2" t="s">
        <v>129</v>
      </c>
    </row>
    <row r="55" customFormat="false" ht="13.8" hidden="false" customHeight="false" outlineLevel="0" collapsed="false">
      <c r="A55" s="0" t="s">
        <v>137</v>
      </c>
      <c r="B55" s="0" t="s">
        <v>138</v>
      </c>
      <c r="E55" s="0" t="s">
        <v>21</v>
      </c>
    </row>
    <row r="56" customFormat="false" ht="13.8" hidden="false" customHeight="false" outlineLevel="0" collapsed="false">
      <c r="A56" s="0" t="s">
        <v>139</v>
      </c>
      <c r="B56" s="0" t="s">
        <v>140</v>
      </c>
      <c r="C56" s="0" t="s">
        <v>141</v>
      </c>
      <c r="D56" s="0" t="s">
        <v>142</v>
      </c>
      <c r="E56" s="0" t="s">
        <v>21</v>
      </c>
      <c r="F56" s="0" t="s">
        <v>143</v>
      </c>
      <c r="H56" s="0" t="s">
        <v>144</v>
      </c>
    </row>
    <row r="57" customFormat="false" ht="13.8" hidden="false" customHeight="false" outlineLevel="0" collapsed="false">
      <c r="A57" s="0" t="s">
        <v>145</v>
      </c>
      <c r="B57" s="0" t="s">
        <v>146</v>
      </c>
      <c r="C57" s="0" t="s">
        <v>141</v>
      </c>
      <c r="D57" s="0" t="s">
        <v>142</v>
      </c>
      <c r="E57" s="0" t="s">
        <v>21</v>
      </c>
      <c r="F57" s="0" t="s">
        <v>143</v>
      </c>
      <c r="H57" s="0" t="s">
        <v>144</v>
      </c>
    </row>
    <row r="58" customFormat="false" ht="13.8" hidden="false" customHeight="false" outlineLevel="0" collapsed="false">
      <c r="A58" s="0" t="s">
        <v>147</v>
      </c>
      <c r="B58" s="0" t="s">
        <v>148</v>
      </c>
      <c r="E58" s="0" t="s">
        <v>21</v>
      </c>
    </row>
    <row r="59" customFormat="false" ht="13.8" hidden="false" customHeight="false" outlineLevel="0" collapsed="false">
      <c r="A59" s="0" t="s">
        <v>149</v>
      </c>
      <c r="B59" s="0" t="s">
        <v>150</v>
      </c>
      <c r="E59" s="0" t="s">
        <v>21</v>
      </c>
    </row>
    <row r="60" customFormat="false" ht="13.8" hidden="false" customHeight="false" outlineLevel="0" collapsed="false">
      <c r="A60" s="0" t="s">
        <v>151</v>
      </c>
      <c r="B60" s="0" t="s">
        <v>152</v>
      </c>
      <c r="C60" s="0" t="s">
        <v>141</v>
      </c>
      <c r="D60" s="0" t="s">
        <v>153</v>
      </c>
      <c r="E60" s="0" t="s">
        <v>21</v>
      </c>
      <c r="F60" s="0" t="s">
        <v>154</v>
      </c>
      <c r="H60" s="0" t="s">
        <v>155</v>
      </c>
    </row>
    <row r="61" customFormat="false" ht="13.8" hidden="false" customHeight="false" outlineLevel="0" collapsed="false">
      <c r="A61" s="0" t="s">
        <v>156</v>
      </c>
      <c r="B61" s="0" t="s">
        <v>157</v>
      </c>
      <c r="C61" s="0" t="s">
        <v>141</v>
      </c>
      <c r="D61" s="0" t="s">
        <v>142</v>
      </c>
      <c r="E61" s="0" t="s">
        <v>21</v>
      </c>
      <c r="F61" s="0" t="s">
        <v>154</v>
      </c>
      <c r="H61" s="0" t="s">
        <v>144</v>
      </c>
    </row>
    <row r="62" customFormat="false" ht="13.8" hidden="false" customHeight="false" outlineLevel="0" collapsed="false">
      <c r="A62" s="0" t="s">
        <v>158</v>
      </c>
      <c r="B62" s="0" t="s">
        <v>159</v>
      </c>
      <c r="C62" s="0" t="s">
        <v>141</v>
      </c>
      <c r="D62" s="0" t="s">
        <v>153</v>
      </c>
      <c r="E62" s="0" t="s">
        <v>21</v>
      </c>
      <c r="F62" s="0" t="s">
        <v>154</v>
      </c>
      <c r="H62" s="0" t="s">
        <v>155</v>
      </c>
    </row>
    <row r="63" customFormat="false" ht="13.8" hidden="false" customHeight="false" outlineLevel="0" collapsed="false">
      <c r="A63" s="0" t="s">
        <v>160</v>
      </c>
      <c r="B63" s="0" t="s">
        <v>161</v>
      </c>
      <c r="C63" s="0" t="s">
        <v>141</v>
      </c>
      <c r="E63" s="0" t="s">
        <v>21</v>
      </c>
      <c r="F63" s="0" t="s">
        <v>154</v>
      </c>
    </row>
    <row r="64" customFormat="false" ht="13.8" hidden="false" customHeight="false" outlineLevel="0" collapsed="false">
      <c r="A64" s="0" t="s">
        <v>162</v>
      </c>
      <c r="B64" s="0" t="s">
        <v>163</v>
      </c>
      <c r="C64" s="0" t="s">
        <v>141</v>
      </c>
      <c r="E64" s="0" t="s">
        <v>21</v>
      </c>
      <c r="F64" s="0" t="s">
        <v>154</v>
      </c>
    </row>
    <row r="65" customFormat="false" ht="13.8" hidden="false" customHeight="false" outlineLevel="0" collapsed="false">
      <c r="A65" s="0" t="s">
        <v>164</v>
      </c>
      <c r="B65" s="0" t="s">
        <v>165</v>
      </c>
      <c r="E65" s="0" t="s">
        <v>21</v>
      </c>
      <c r="F65" s="0" t="s">
        <v>166</v>
      </c>
    </row>
    <row r="66" customFormat="false" ht="13.8" hidden="false" customHeight="false" outlineLevel="0" collapsed="false">
      <c r="A66" s="0" t="s">
        <v>167</v>
      </c>
      <c r="B66" s="0" t="s">
        <v>168</v>
      </c>
      <c r="E66" s="0" t="s">
        <v>21</v>
      </c>
      <c r="F66" s="0" t="s">
        <v>166</v>
      </c>
    </row>
    <row r="67" customFormat="false" ht="13.8" hidden="false" customHeight="false" outlineLevel="0" collapsed="false">
      <c r="A67" s="0" t="s">
        <v>169</v>
      </c>
      <c r="B67" s="0" t="s">
        <v>170</v>
      </c>
      <c r="E67" s="0" t="s">
        <v>21</v>
      </c>
      <c r="F67" s="0" t="s">
        <v>166</v>
      </c>
    </row>
    <row r="68" customFormat="false" ht="13.8" hidden="false" customHeight="false" outlineLevel="0" collapsed="false">
      <c r="A68" s="0" t="s">
        <v>171</v>
      </c>
      <c r="B68" s="0" t="s">
        <v>172</v>
      </c>
      <c r="C68" s="0" t="s">
        <v>173</v>
      </c>
      <c r="D68" s="0" t="s">
        <v>174</v>
      </c>
      <c r="E68" s="0" t="s">
        <v>21</v>
      </c>
    </row>
    <row r="69" customFormat="false" ht="13.8" hidden="false" customHeight="false" outlineLevel="0" collapsed="false">
      <c r="A69" s="0" t="s">
        <v>175</v>
      </c>
      <c r="B69" s="0" t="s">
        <v>176</v>
      </c>
      <c r="C69" s="0" t="s">
        <v>177</v>
      </c>
      <c r="D69" s="0" t="s">
        <v>127</v>
      </c>
      <c r="E69" s="0" t="s">
        <v>21</v>
      </c>
      <c r="F69" s="0" t="s">
        <v>178</v>
      </c>
    </row>
    <row r="70" customFormat="false" ht="13.8" hidden="false" customHeight="false" outlineLevel="0" collapsed="false">
      <c r="A70" s="0" t="s">
        <v>179</v>
      </c>
      <c r="B70" s="0" t="s">
        <v>180</v>
      </c>
      <c r="C70" s="0" t="s">
        <v>177</v>
      </c>
      <c r="D70" s="0" t="s">
        <v>127</v>
      </c>
      <c r="E70" s="0" t="s">
        <v>21</v>
      </c>
      <c r="F70" s="0" t="s">
        <v>178</v>
      </c>
    </row>
    <row r="71" customFormat="false" ht="13.8" hidden="false" customHeight="false" outlineLevel="0" collapsed="false">
      <c r="A71" s="0" t="s">
        <v>181</v>
      </c>
      <c r="B71" s="0" t="s">
        <v>182</v>
      </c>
      <c r="C71" s="0" t="s">
        <v>177</v>
      </c>
      <c r="D71" s="0" t="s">
        <v>127</v>
      </c>
      <c r="E71" s="0" t="s">
        <v>21</v>
      </c>
      <c r="F71" s="0" t="s">
        <v>178</v>
      </c>
    </row>
    <row r="72" customFormat="false" ht="13.8" hidden="false" customHeight="false" outlineLevel="0" collapsed="false">
      <c r="A72" s="0" t="s">
        <v>183</v>
      </c>
      <c r="B72" s="0" t="s">
        <v>184</v>
      </c>
      <c r="C72" s="0" t="s">
        <v>177</v>
      </c>
      <c r="D72" s="0" t="s">
        <v>127</v>
      </c>
      <c r="E72" s="0" t="s">
        <v>21</v>
      </c>
      <c r="F72" s="0" t="s">
        <v>178</v>
      </c>
    </row>
    <row r="73" customFormat="false" ht="13.8" hidden="false" customHeight="false" outlineLevel="0" collapsed="false">
      <c r="A73" s="0" t="s">
        <v>185</v>
      </c>
      <c r="B73" s="0" t="s">
        <v>186</v>
      </c>
      <c r="C73" s="0" t="s">
        <v>126</v>
      </c>
      <c r="D73" s="0" t="s">
        <v>127</v>
      </c>
      <c r="E73" s="0" t="s">
        <v>21</v>
      </c>
      <c r="F73" s="0" t="s">
        <v>187</v>
      </c>
      <c r="G73" s="0" t="s">
        <v>188</v>
      </c>
    </row>
    <row r="74" customFormat="false" ht="13.8" hidden="false" customHeight="false" outlineLevel="0" collapsed="false">
      <c r="A74" s="0" t="s">
        <v>189</v>
      </c>
      <c r="B74" s="0" t="s">
        <v>190</v>
      </c>
      <c r="C74" s="0" t="s">
        <v>126</v>
      </c>
      <c r="D74" s="0" t="s">
        <v>127</v>
      </c>
      <c r="E74" s="0" t="s">
        <v>21</v>
      </c>
      <c r="F74" s="0" t="s">
        <v>187</v>
      </c>
      <c r="G74" s="0" t="s">
        <v>188</v>
      </c>
    </row>
    <row r="75" customFormat="false" ht="13.8" hidden="false" customHeight="false" outlineLevel="0" collapsed="false">
      <c r="A75" s="0" t="s">
        <v>191</v>
      </c>
      <c r="B75" s="0" t="s">
        <v>192</v>
      </c>
      <c r="C75" s="0" t="s">
        <v>126</v>
      </c>
      <c r="D75" s="0" t="s">
        <v>127</v>
      </c>
      <c r="E75" s="0" t="s">
        <v>21</v>
      </c>
      <c r="F75" s="0" t="s">
        <v>187</v>
      </c>
      <c r="G75" s="0" t="s">
        <v>188</v>
      </c>
    </row>
    <row r="76" customFormat="false" ht="13.8" hidden="false" customHeight="false" outlineLevel="0" collapsed="false">
      <c r="A76" s="0" t="s">
        <v>193</v>
      </c>
      <c r="B76" s="0" t="s">
        <v>194</v>
      </c>
      <c r="C76" s="0" t="s">
        <v>141</v>
      </c>
      <c r="D76" s="0" t="s">
        <v>142</v>
      </c>
      <c r="E76" s="0" t="s">
        <v>21</v>
      </c>
      <c r="H76" s="0" t="s">
        <v>144</v>
      </c>
    </row>
    <row r="77" customFormat="false" ht="13.8" hidden="false" customHeight="false" outlineLevel="0" collapsed="false">
      <c r="A77" s="0" t="s">
        <v>195</v>
      </c>
      <c r="B77" s="0" t="s">
        <v>196</v>
      </c>
      <c r="C77" s="0" t="s">
        <v>126</v>
      </c>
      <c r="D77" s="0" t="s">
        <v>127</v>
      </c>
      <c r="E77" s="0" t="s">
        <v>21</v>
      </c>
      <c r="F77" s="0" t="s">
        <v>187</v>
      </c>
      <c r="G77" s="0" t="s">
        <v>188</v>
      </c>
    </row>
    <row r="78" customFormat="false" ht="13.8" hidden="false" customHeight="false" outlineLevel="0" collapsed="false">
      <c r="A78" s="0" t="s">
        <v>197</v>
      </c>
      <c r="B78" s="0" t="s">
        <v>198</v>
      </c>
      <c r="C78" s="0" t="s">
        <v>199</v>
      </c>
      <c r="D78" s="0" t="s">
        <v>174</v>
      </c>
      <c r="E78" s="0" t="s">
        <v>21</v>
      </c>
    </row>
    <row r="79" customFormat="false" ht="13.8" hidden="false" customHeight="false" outlineLevel="0" collapsed="false">
      <c r="A79" s="0" t="s">
        <v>200</v>
      </c>
      <c r="B79" s="0" t="s">
        <v>201</v>
      </c>
      <c r="E79" s="0" t="s">
        <v>21</v>
      </c>
    </row>
    <row r="80" customFormat="false" ht="13.8" hidden="false" customHeight="false" outlineLevel="0" collapsed="false">
      <c r="A80" s="0" t="s">
        <v>202</v>
      </c>
      <c r="B80" s="0" t="s">
        <v>203</v>
      </c>
      <c r="C80" s="0" t="s">
        <v>126</v>
      </c>
      <c r="D80" s="0" t="s">
        <v>127</v>
      </c>
      <c r="E80" s="0" t="s">
        <v>21</v>
      </c>
      <c r="F80" s="0" t="s">
        <v>204</v>
      </c>
      <c r="G80" s="0" t="s">
        <v>188</v>
      </c>
      <c r="H80" s="0" t="s">
        <v>134</v>
      </c>
    </row>
    <row r="81" customFormat="false" ht="13.8" hidden="false" customHeight="false" outlineLevel="0" collapsed="false">
      <c r="A81" s="0" t="s">
        <v>205</v>
      </c>
      <c r="B81" s="0" t="s">
        <v>206</v>
      </c>
      <c r="C81" s="0" t="s">
        <v>126</v>
      </c>
      <c r="D81" s="0" t="s">
        <v>127</v>
      </c>
      <c r="E81" s="0" t="s">
        <v>21</v>
      </c>
      <c r="F81" s="0" t="s">
        <v>204</v>
      </c>
      <c r="G81" s="0" t="s">
        <v>188</v>
      </c>
      <c r="H81" s="0" t="s">
        <v>134</v>
      </c>
    </row>
    <row r="82" customFormat="false" ht="13.8" hidden="false" customHeight="false" outlineLevel="0" collapsed="false">
      <c r="A82" s="0" t="s">
        <v>207</v>
      </c>
      <c r="B82" s="0" t="s">
        <v>208</v>
      </c>
      <c r="C82" s="0" t="s">
        <v>126</v>
      </c>
      <c r="D82" s="0" t="s">
        <v>127</v>
      </c>
      <c r="E82" s="0" t="s">
        <v>21</v>
      </c>
      <c r="F82" s="0" t="s">
        <v>204</v>
      </c>
      <c r="G82" s="0" t="s">
        <v>188</v>
      </c>
      <c r="H82" s="0" t="s">
        <v>134</v>
      </c>
    </row>
    <row r="83" customFormat="false" ht="13.8" hidden="false" customHeight="false" outlineLevel="0" collapsed="false">
      <c r="A83" s="0" t="s">
        <v>209</v>
      </c>
      <c r="B83" s="0" t="s">
        <v>210</v>
      </c>
      <c r="C83" s="0" t="s">
        <v>126</v>
      </c>
      <c r="D83" s="0" t="s">
        <v>127</v>
      </c>
      <c r="E83" s="0" t="s">
        <v>21</v>
      </c>
      <c r="F83" s="0" t="s">
        <v>204</v>
      </c>
      <c r="G83" s="0" t="s">
        <v>188</v>
      </c>
      <c r="H83" s="0" t="s">
        <v>134</v>
      </c>
    </row>
    <row r="84" customFormat="false" ht="13.8" hidden="false" customHeight="false" outlineLevel="0" collapsed="false">
      <c r="A84" s="0" t="s">
        <v>211</v>
      </c>
      <c r="B84" s="0" t="s">
        <v>212</v>
      </c>
      <c r="C84" s="0" t="s">
        <v>126</v>
      </c>
      <c r="D84" s="0" t="s">
        <v>127</v>
      </c>
      <c r="E84" s="0" t="s">
        <v>21</v>
      </c>
      <c r="F84" s="0" t="s">
        <v>213</v>
      </c>
      <c r="G84" s="0" t="s">
        <v>188</v>
      </c>
    </row>
    <row r="85" customFormat="false" ht="13.8" hidden="false" customHeight="false" outlineLevel="0" collapsed="false">
      <c r="A85" s="0" t="s">
        <v>214</v>
      </c>
      <c r="B85" s="0" t="s">
        <v>215</v>
      </c>
      <c r="C85" s="0" t="s">
        <v>126</v>
      </c>
      <c r="D85" s="0" t="s">
        <v>127</v>
      </c>
      <c r="E85" s="0" t="s">
        <v>21</v>
      </c>
      <c r="F85" s="0" t="s">
        <v>213</v>
      </c>
      <c r="G85" s="0" t="s">
        <v>188</v>
      </c>
    </row>
    <row r="86" customFormat="false" ht="13.8" hidden="false" customHeight="false" outlineLevel="0" collapsed="false">
      <c r="A86" s="0" t="s">
        <v>216</v>
      </c>
      <c r="B86" s="0" t="s">
        <v>217</v>
      </c>
      <c r="C86" s="0" t="s">
        <v>126</v>
      </c>
      <c r="D86" s="0" t="s">
        <v>127</v>
      </c>
      <c r="E86" s="0" t="s">
        <v>21</v>
      </c>
      <c r="F86" s="0" t="s">
        <v>213</v>
      </c>
      <c r="G86" s="0" t="s">
        <v>188</v>
      </c>
    </row>
    <row r="87" customFormat="false" ht="13.8" hidden="false" customHeight="false" outlineLevel="0" collapsed="false">
      <c r="A87" s="0" t="s">
        <v>218</v>
      </c>
      <c r="B87" s="0" t="s">
        <v>219</v>
      </c>
      <c r="C87" s="0" t="s">
        <v>126</v>
      </c>
      <c r="D87" s="0" t="s">
        <v>127</v>
      </c>
      <c r="E87" s="0" t="s">
        <v>21</v>
      </c>
      <c r="F87" s="0" t="s">
        <v>213</v>
      </c>
      <c r="G87" s="0" t="s">
        <v>188</v>
      </c>
    </row>
    <row r="88" customFormat="false" ht="13.8" hidden="false" customHeight="false" outlineLevel="0" collapsed="false">
      <c r="A88" s="0" t="s">
        <v>220</v>
      </c>
      <c r="B88" s="0" t="s">
        <v>221</v>
      </c>
      <c r="C88" s="0" t="s">
        <v>126</v>
      </c>
      <c r="D88" s="0" t="s">
        <v>127</v>
      </c>
      <c r="E88" s="0" t="s">
        <v>21</v>
      </c>
      <c r="F88" s="0" t="s">
        <v>213</v>
      </c>
      <c r="G88" s="0" t="s">
        <v>188</v>
      </c>
    </row>
    <row r="89" customFormat="false" ht="13.8" hidden="false" customHeight="false" outlineLevel="0" collapsed="false">
      <c r="A89" s="0" t="s">
        <v>214</v>
      </c>
      <c r="B89" s="0" t="s">
        <v>222</v>
      </c>
      <c r="C89" s="0" t="s">
        <v>126</v>
      </c>
      <c r="D89" s="0" t="s">
        <v>127</v>
      </c>
      <c r="E89" s="0" t="s">
        <v>21</v>
      </c>
      <c r="F89" s="0" t="s">
        <v>213</v>
      </c>
      <c r="G89" s="0" t="s">
        <v>188</v>
      </c>
    </row>
    <row r="93" customFormat="false" ht="13.8" hidden="false" customHeight="false" outlineLevel="0" collapsed="false">
      <c r="B93" s="0" t="s">
        <v>223</v>
      </c>
      <c r="E93" s="0" t="s">
        <v>224</v>
      </c>
      <c r="G93" s="0" t="s">
        <v>225</v>
      </c>
    </row>
    <row r="94" customFormat="false" ht="13.8" hidden="false" customHeight="false" outlineLevel="0" collapsed="false">
      <c r="B94" s="0" t="s">
        <v>47</v>
      </c>
      <c r="E94" s="0" t="s">
        <v>226</v>
      </c>
      <c r="F94" s="0" t="s">
        <v>227</v>
      </c>
    </row>
    <row r="95" customFormat="false" ht="13.8" hidden="false" customHeight="false" outlineLevel="0" collapsed="false">
      <c r="B95" s="0" t="s">
        <v>199</v>
      </c>
    </row>
    <row r="96" customFormat="false" ht="13.8" hidden="false" customHeight="false" outlineLevel="0" collapsed="false">
      <c r="B96" s="0" t="s">
        <v>177</v>
      </c>
    </row>
    <row r="97" customFormat="false" ht="13.8" hidden="false" customHeight="false" outlineLevel="0" collapsed="false">
      <c r="B97" s="0" t="s">
        <v>126</v>
      </c>
    </row>
    <row r="98" customFormat="false" ht="13.8" hidden="false" customHeight="false" outlineLevel="0" collapsed="false">
      <c r="B98" s="0" t="s">
        <v>173</v>
      </c>
    </row>
    <row r="99" customFormat="false" ht="13.8" hidden="false" customHeight="false" outlineLevel="0" collapsed="false">
      <c r="B99" s="0" t="s">
        <v>141</v>
      </c>
    </row>
  </sheetData>
  <autoFilter ref="A1:H89"/>
  <hyperlinks>
    <hyperlink ref="D17" r:id="rId1" display="https://github.com/ofiscal/tax.co/blob/master/python/regime/r2019.py 86"/>
  </hyperlink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M15"/>
  <sheetViews>
    <sheetView showFormulas="false" showGridLines="true" showRowColHeaders="true" showZeros="true" rightToLeft="false" tabSelected="false" showOutlineSymbols="true" defaultGridColor="true" view="normal" topLeftCell="B1" colorId="64" zoomScale="90" zoomScaleNormal="90" zoomScalePageLayoutView="100" workbookViewId="0">
      <selection pane="topLeft" activeCell="B12" activeCellId="0" sqref="B12"/>
    </sheetView>
  </sheetViews>
  <sheetFormatPr defaultColWidth="10.70703125" defaultRowHeight="15" zeroHeight="false" outlineLevelRow="0" outlineLevelCol="0"/>
  <cols>
    <col collapsed="false" customWidth="true" hidden="false" outlineLevel="0" max="1" min="1" style="0" width="107.01"/>
    <col collapsed="false" customWidth="true" hidden="false" outlineLevel="0" max="2" min="2" style="0" width="130.98"/>
    <col collapsed="false" customWidth="true" hidden="false" outlineLevel="0" max="3" min="3" style="0" width="123.14"/>
    <col collapsed="false" customWidth="true" hidden="false" outlineLevel="0" max="4" min="4" style="0" width="104.14"/>
    <col collapsed="false" customWidth="true" hidden="false" outlineLevel="0" max="5" min="5" style="0" width="154.71"/>
    <col collapsed="false" customWidth="true" hidden="false" outlineLevel="0" max="6" min="6" style="0" width="100.57"/>
    <col collapsed="false" customWidth="true" hidden="false" outlineLevel="0" max="7" min="7" style="0" width="112.85"/>
    <col collapsed="false" customWidth="true" hidden="false" outlineLevel="0" max="8" min="8" style="0" width="61.42"/>
    <col collapsed="false" customWidth="true" hidden="false" outlineLevel="0" max="9" min="9" style="0" width="255.71"/>
    <col collapsed="false" customWidth="true" hidden="false" outlineLevel="0" max="10" min="10" style="0" width="86.58"/>
    <col collapsed="false" customWidth="true" hidden="false" outlineLevel="0" max="11" min="11" style="0" width="78.42"/>
    <col collapsed="false" customWidth="true" hidden="false" outlineLevel="0" max="12" min="12" style="0" width="255.71"/>
    <col collapsed="false" customWidth="true" hidden="false" outlineLevel="0" max="13" min="13" style="0" width="44.99"/>
    <col collapsed="false" customWidth="true" hidden="false" outlineLevel="0" max="14" min="14" style="0" width="55.7"/>
    <col collapsed="false" customWidth="true" hidden="false" outlineLevel="0" max="15" min="15" style="0" width="57.71"/>
    <col collapsed="false" customWidth="true" hidden="false" outlineLevel="0" max="16" min="16" style="0" width="45.14"/>
    <col collapsed="false" customWidth="true" hidden="false" outlineLevel="0" max="17" min="17" style="0" width="48.01"/>
    <col collapsed="false" customWidth="true" hidden="false" outlineLevel="0" max="18" min="18" style="0" width="45.42"/>
    <col collapsed="false" customWidth="true" hidden="false" outlineLevel="0" max="19" min="19" style="0" width="47.02"/>
    <col collapsed="false" customWidth="true" hidden="false" outlineLevel="0" max="20" min="20" style="0" width="44.14"/>
    <col collapsed="false" customWidth="true" hidden="false" outlineLevel="0" max="21" min="21" style="0" width="62.71"/>
    <col collapsed="false" customWidth="true" hidden="false" outlineLevel="0" max="23" min="22" style="0" width="48.28"/>
    <col collapsed="false" customWidth="true" hidden="false" outlineLevel="0" max="24" min="24" style="0" width="47.7"/>
    <col collapsed="false" customWidth="true" hidden="false" outlineLevel="0" max="25" min="25" style="0" width="44.14"/>
    <col collapsed="false" customWidth="true" hidden="false" outlineLevel="0" max="26" min="26" style="0" width="31.28"/>
    <col collapsed="false" customWidth="true" hidden="false" outlineLevel="0" max="27" min="27" style="0" width="36.42"/>
    <col collapsed="false" customWidth="true" hidden="false" outlineLevel="0" max="28" min="28" style="0" width="40.87"/>
    <col collapsed="false" customWidth="true" hidden="false" outlineLevel="0" max="29" min="29" style="0" width="38.86"/>
    <col collapsed="false" customWidth="true" hidden="false" outlineLevel="0" max="30" min="30" style="0" width="35"/>
    <col collapsed="false" customWidth="true" hidden="false" outlineLevel="0" max="31" min="31" style="0" width="32.57"/>
    <col collapsed="false" customWidth="true" hidden="false" outlineLevel="0" max="32" min="32" style="0" width="34"/>
    <col collapsed="false" customWidth="true" hidden="false" outlineLevel="0" max="33" min="33" style="0" width="31.15"/>
    <col collapsed="false" customWidth="true" hidden="false" outlineLevel="0" max="34" min="34" style="0" width="49.71"/>
    <col collapsed="false" customWidth="true" hidden="false" outlineLevel="0" max="36" min="35" style="0" width="35.29"/>
    <col collapsed="false" customWidth="true" hidden="false" outlineLevel="0" max="37" min="37" style="0" width="34.71"/>
    <col collapsed="false" customWidth="true" hidden="false" outlineLevel="0" max="38" min="38" style="0" width="37.3"/>
    <col collapsed="false" customWidth="true" hidden="false" outlineLevel="0" max="39" min="39" style="0" width="29.14"/>
    <col collapsed="false" customWidth="true" hidden="false" outlineLevel="0" max="40" min="40" style="0" width="37.14"/>
    <col collapsed="false" customWidth="true" hidden="false" outlineLevel="0" max="41" min="41" style="0" width="39.57"/>
    <col collapsed="false" customWidth="true" hidden="false" outlineLevel="0" max="42" min="42" style="0" width="41.29"/>
    <col collapsed="false" customWidth="true" hidden="false" outlineLevel="0" max="43" min="43" style="0" width="38.57"/>
    <col collapsed="false" customWidth="true" hidden="false" outlineLevel="0" max="44" min="44" style="0" width="35.13"/>
    <col collapsed="false" customWidth="true" hidden="false" outlineLevel="0" max="45" min="45" style="0" width="47.02"/>
    <col collapsed="false" customWidth="true" hidden="false" outlineLevel="0" max="46" min="46" style="0" width="35.85"/>
    <col collapsed="false" customWidth="true" hidden="false" outlineLevel="0" max="47" min="47" style="0" width="38.43"/>
    <col collapsed="false" customWidth="true" hidden="false" outlineLevel="0" max="48" min="48" style="0" width="36.71"/>
    <col collapsed="false" customWidth="true" hidden="false" outlineLevel="0" max="49" min="49" style="0" width="40"/>
    <col collapsed="false" customWidth="true" hidden="false" outlineLevel="0" max="50" min="50" style="0" width="33.87"/>
    <col collapsed="false" customWidth="true" hidden="false" outlineLevel="0" max="51" min="51" style="0" width="36.99"/>
    <col collapsed="false" customWidth="true" hidden="false" outlineLevel="0" max="52" min="52" style="0" width="30.14"/>
    <col collapsed="false" customWidth="true" hidden="false" outlineLevel="0" max="53" min="53" style="0" width="34.42"/>
    <col collapsed="false" customWidth="true" hidden="false" outlineLevel="0" max="54" min="54" style="0" width="35"/>
    <col collapsed="false" customWidth="true" hidden="false" outlineLevel="0" max="55" min="55" style="0" width="53"/>
    <col collapsed="false" customWidth="true" hidden="false" outlineLevel="0" max="56" min="56" style="0" width="51.13"/>
    <col collapsed="false" customWidth="true" hidden="false" outlineLevel="0" max="57" min="57" style="0" width="43.29"/>
    <col collapsed="false" customWidth="true" hidden="false" outlineLevel="0" max="58" min="58" style="0" width="41.41"/>
    <col collapsed="false" customWidth="true" hidden="false" outlineLevel="0" max="59" min="59" style="0" width="37.42"/>
    <col collapsed="false" customWidth="true" hidden="false" outlineLevel="0" max="61" min="60" style="0" width="40.42"/>
    <col collapsed="false" customWidth="true" hidden="false" outlineLevel="0" max="62" min="62" style="0" width="39.43"/>
    <col collapsed="false" customWidth="true" hidden="false" outlineLevel="0" max="63" min="63" style="0" width="37.3"/>
    <col collapsed="false" customWidth="true" hidden="false" outlineLevel="0" max="64" min="64" style="0" width="37.86"/>
    <col collapsed="false" customWidth="true" hidden="false" outlineLevel="0" max="65" min="65" style="0" width="39.43"/>
    <col collapsed="false" customWidth="true" hidden="false" outlineLevel="0" max="66" min="66" style="0" width="40.71"/>
    <col collapsed="false" customWidth="true" hidden="false" outlineLevel="0" max="67" min="67" style="0" width="38.57"/>
    <col collapsed="false" customWidth="true" hidden="false" outlineLevel="0" max="68" min="68" style="0" width="37.86"/>
    <col collapsed="false" customWidth="true" hidden="false" outlineLevel="0" max="69" min="69" style="0" width="45.42"/>
    <col collapsed="false" customWidth="true" hidden="false" outlineLevel="0" max="70" min="70" style="0" width="47.86"/>
    <col collapsed="false" customWidth="true" hidden="false" outlineLevel="0" max="71" min="71" style="0" width="46.29"/>
    <col collapsed="false" customWidth="true" hidden="false" outlineLevel="0" max="72" min="72" style="0" width="28.57"/>
    <col collapsed="false" customWidth="true" hidden="false" outlineLevel="0" max="73" min="73" style="0" width="31.01"/>
    <col collapsed="false" customWidth="true" hidden="false" outlineLevel="0" max="74" min="74" style="0" width="32"/>
    <col collapsed="false" customWidth="true" hidden="false" outlineLevel="0" max="75" min="75" style="0" width="33.57"/>
    <col collapsed="false" customWidth="true" hidden="false" outlineLevel="0" max="76" min="76" style="0" width="42.57"/>
    <col collapsed="false" customWidth="true" hidden="false" outlineLevel="0" max="77" min="77" style="0" width="39.57"/>
    <col collapsed="false" customWidth="true" hidden="false" outlineLevel="0" max="78" min="78" style="0" width="27"/>
    <col collapsed="false" customWidth="true" hidden="false" outlineLevel="0" max="79" min="79" style="0" width="20.57"/>
    <col collapsed="false" customWidth="true" hidden="false" outlineLevel="0" max="80" min="80" style="0" width="26.42"/>
    <col collapsed="false" customWidth="true" hidden="false" outlineLevel="0" max="81" min="81" style="0" width="29.57"/>
    <col collapsed="false" customWidth="true" hidden="false" outlineLevel="0" max="82" min="82" style="0" width="34.71"/>
    <col collapsed="false" customWidth="true" hidden="false" outlineLevel="0" max="83" min="83" style="0" width="39.14"/>
    <col collapsed="false" customWidth="true" hidden="false" outlineLevel="0" max="84" min="84" style="0" width="25.71"/>
    <col collapsed="false" customWidth="true" hidden="false" outlineLevel="0" max="85" min="85" style="0" width="39.28"/>
    <col collapsed="false" customWidth="true" hidden="false" outlineLevel="0" max="86" min="86" style="0" width="27.58"/>
    <col collapsed="false" customWidth="true" hidden="false" outlineLevel="0" max="87" min="87" style="0" width="37.71"/>
    <col collapsed="false" customWidth="true" hidden="false" outlineLevel="0" max="88" min="88" style="0" width="35.58"/>
  </cols>
  <sheetData>
    <row r="1" customFormat="false" ht="15" hidden="false" customHeight="false" outlineLevel="0" collapsed="false">
      <c r="A1" s="0" t="s">
        <v>228</v>
      </c>
      <c r="B1" s="3" t="s">
        <v>229</v>
      </c>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row>
    <row r="2" customFormat="false" ht="15" hidden="false" customHeight="false" outlineLevel="0" collapsed="false">
      <c r="A2" s="0" t="s">
        <v>230</v>
      </c>
      <c r="B2" s="0" t="s">
        <v>9</v>
      </c>
      <c r="C2" s="0" t="s">
        <v>13</v>
      </c>
      <c r="D2" s="0" t="s">
        <v>15</v>
      </c>
      <c r="E2" s="0" t="s">
        <v>17</v>
      </c>
      <c r="F2" s="0" t="s">
        <v>20</v>
      </c>
      <c r="G2" s="0" t="s">
        <v>24</v>
      </c>
      <c r="H2" s="0" t="s">
        <v>26</v>
      </c>
      <c r="I2" s="0" t="s">
        <v>28</v>
      </c>
      <c r="J2" s="0" t="s">
        <v>30</v>
      </c>
      <c r="K2" s="0" t="s">
        <v>32</v>
      </c>
      <c r="L2" s="0" t="s">
        <v>34</v>
      </c>
      <c r="M2" s="0" t="s">
        <v>38</v>
      </c>
      <c r="N2" s="0" t="s">
        <v>40</v>
      </c>
      <c r="O2" s="0" t="s">
        <v>42</v>
      </c>
      <c r="P2" s="0" t="s">
        <v>44</v>
      </c>
      <c r="Q2" s="0" t="s">
        <v>46</v>
      </c>
      <c r="R2" s="0" t="s">
        <v>52</v>
      </c>
      <c r="S2" s="0" t="s">
        <v>55</v>
      </c>
      <c r="T2" s="0" t="s">
        <v>58</v>
      </c>
      <c r="U2" s="0" t="s">
        <v>61</v>
      </c>
      <c r="V2" s="0" t="s">
        <v>64</v>
      </c>
      <c r="W2" s="0" t="s">
        <v>67</v>
      </c>
      <c r="X2" s="0" t="s">
        <v>70</v>
      </c>
      <c r="Y2" s="0" t="s">
        <v>73</v>
      </c>
      <c r="Z2" s="0" t="s">
        <v>75</v>
      </c>
      <c r="AA2" s="0" t="s">
        <v>77</v>
      </c>
      <c r="AB2" s="0" t="s">
        <v>79</v>
      </c>
      <c r="AC2" s="0" t="s">
        <v>81</v>
      </c>
      <c r="AD2" s="0" t="s">
        <v>83</v>
      </c>
      <c r="AE2" s="0" t="s">
        <v>85</v>
      </c>
      <c r="AF2" s="0" t="s">
        <v>87</v>
      </c>
      <c r="AG2" s="0" t="s">
        <v>89</v>
      </c>
      <c r="AH2" s="0" t="s">
        <v>91</v>
      </c>
      <c r="AI2" s="0" t="s">
        <v>93</v>
      </c>
      <c r="AJ2" s="0" t="s">
        <v>95</v>
      </c>
      <c r="AK2" s="0" t="s">
        <v>97</v>
      </c>
      <c r="AL2" s="0" t="s">
        <v>99</v>
      </c>
      <c r="AM2" s="0" t="s">
        <v>101</v>
      </c>
      <c r="AN2" s="0" t="s">
        <v>103</v>
      </c>
      <c r="AO2" s="0" t="s">
        <v>105</v>
      </c>
      <c r="AP2" s="0" t="s">
        <v>107</v>
      </c>
      <c r="AQ2" s="0" t="s">
        <v>109</v>
      </c>
      <c r="AR2" s="0" t="s">
        <v>111</v>
      </c>
      <c r="AS2" s="0" t="s">
        <v>113</v>
      </c>
      <c r="AT2" s="0" t="s">
        <v>115</v>
      </c>
      <c r="AU2" s="0" t="s">
        <v>117</v>
      </c>
      <c r="AV2" s="0" t="s">
        <v>119</v>
      </c>
      <c r="AW2" s="0" t="s">
        <v>121</v>
      </c>
      <c r="AX2" s="0" t="s">
        <v>123</v>
      </c>
      <c r="AY2" s="0" t="s">
        <v>125</v>
      </c>
      <c r="AZ2" s="0" t="s">
        <v>131</v>
      </c>
      <c r="BA2" s="0" t="s">
        <v>133</v>
      </c>
      <c r="BB2" s="0" t="s">
        <v>136</v>
      </c>
      <c r="BC2" s="0" t="s">
        <v>138</v>
      </c>
      <c r="BD2" s="0" t="s">
        <v>140</v>
      </c>
      <c r="BE2" s="0" t="s">
        <v>146</v>
      </c>
      <c r="BF2" s="0" t="s">
        <v>148</v>
      </c>
      <c r="BG2" s="0" t="s">
        <v>150</v>
      </c>
      <c r="BH2" s="0" t="s">
        <v>152</v>
      </c>
      <c r="BI2" s="0" t="s">
        <v>157</v>
      </c>
      <c r="BJ2" s="0" t="s">
        <v>159</v>
      </c>
      <c r="BK2" s="0" t="s">
        <v>161</v>
      </c>
      <c r="BL2" s="0" t="s">
        <v>163</v>
      </c>
      <c r="BM2" s="0" t="s">
        <v>165</v>
      </c>
      <c r="BN2" s="0" t="s">
        <v>168</v>
      </c>
      <c r="BO2" s="0" t="s">
        <v>170</v>
      </c>
      <c r="BP2" s="0" t="s">
        <v>172</v>
      </c>
      <c r="BQ2" s="0" t="s">
        <v>176</v>
      </c>
      <c r="BR2" s="0" t="s">
        <v>180</v>
      </c>
      <c r="BS2" s="0" t="s">
        <v>182</v>
      </c>
      <c r="BT2" s="0" t="s">
        <v>184</v>
      </c>
      <c r="BU2" s="0" t="s">
        <v>186</v>
      </c>
      <c r="BV2" s="0" t="s">
        <v>190</v>
      </c>
      <c r="BW2" s="0" t="s">
        <v>192</v>
      </c>
      <c r="BX2" s="0" t="s">
        <v>194</v>
      </c>
      <c r="BY2" s="0" t="s">
        <v>196</v>
      </c>
      <c r="BZ2" s="0" t="s">
        <v>198</v>
      </c>
      <c r="CA2" s="0" t="s">
        <v>201</v>
      </c>
      <c r="CB2" s="0" t="s">
        <v>203</v>
      </c>
      <c r="CC2" s="0" t="s">
        <v>206</v>
      </c>
      <c r="CD2" s="0" t="s">
        <v>208</v>
      </c>
      <c r="CE2" s="0" t="s">
        <v>210</v>
      </c>
      <c r="CF2" s="0" t="s">
        <v>212</v>
      </c>
      <c r="CG2" s="0" t="s">
        <v>215</v>
      </c>
      <c r="CH2" s="0" t="s">
        <v>217</v>
      </c>
      <c r="CI2" s="0" t="s">
        <v>219</v>
      </c>
      <c r="CJ2" s="0" t="s">
        <v>221</v>
      </c>
      <c r="CK2" s="0" t="s">
        <v>222</v>
      </c>
    </row>
    <row r="3" customFormat="false" ht="15" hidden="false" customHeight="false" outlineLevel="0" collapsed="false">
      <c r="A3" s="0" t="s">
        <v>231</v>
      </c>
      <c r="B3" s="0" t="s">
        <v>232</v>
      </c>
      <c r="C3" s="0" t="s">
        <v>233</v>
      </c>
      <c r="D3" s="0" t="s">
        <v>234</v>
      </c>
      <c r="E3" s="0" t="s">
        <v>235</v>
      </c>
      <c r="F3" s="0" t="s">
        <v>236</v>
      </c>
      <c r="G3" s="0" t="s">
        <v>237</v>
      </c>
      <c r="H3" s="0" t="s">
        <v>238</v>
      </c>
      <c r="I3" s="0" t="s">
        <v>239</v>
      </c>
      <c r="J3" s="0" t="s">
        <v>240</v>
      </c>
      <c r="K3" s="0" t="s">
        <v>241</v>
      </c>
      <c r="L3" s="0" t="s">
        <v>242</v>
      </c>
      <c r="M3" s="0" t="s">
        <v>243</v>
      </c>
      <c r="N3" s="0" t="s">
        <v>244</v>
      </c>
      <c r="O3" s="0" t="s">
        <v>245</v>
      </c>
      <c r="P3" s="0" t="s">
        <v>246</v>
      </c>
      <c r="Q3" s="0" t="s">
        <v>247</v>
      </c>
      <c r="R3" s="0" t="s">
        <v>248</v>
      </c>
      <c r="S3" s="0" t="s">
        <v>249</v>
      </c>
      <c r="T3" s="0" t="s">
        <v>250</v>
      </c>
      <c r="U3" s="0" t="s">
        <v>251</v>
      </c>
      <c r="V3" s="0" t="s">
        <v>252</v>
      </c>
      <c r="W3" s="0" t="s">
        <v>253</v>
      </c>
      <c r="X3" s="0" t="s">
        <v>254</v>
      </c>
      <c r="Y3" s="0" t="s">
        <v>255</v>
      </c>
      <c r="Z3" s="0" t="s">
        <v>256</v>
      </c>
      <c r="AA3" s="0" t="s">
        <v>257</v>
      </c>
      <c r="AB3" s="0" t="s">
        <v>258</v>
      </c>
      <c r="AC3" s="0" t="s">
        <v>259</v>
      </c>
      <c r="AD3" s="0" t="s">
        <v>260</v>
      </c>
      <c r="AE3" s="0" t="s">
        <v>261</v>
      </c>
      <c r="AF3" s="0" t="s">
        <v>262</v>
      </c>
      <c r="AG3" s="0" t="s">
        <v>263</v>
      </c>
      <c r="AH3" s="0" t="s">
        <v>264</v>
      </c>
      <c r="AI3" s="0" t="s">
        <v>265</v>
      </c>
      <c r="AJ3" s="0" t="s">
        <v>266</v>
      </c>
      <c r="AK3" s="0" t="s">
        <v>267</v>
      </c>
      <c r="AL3" s="0" t="s">
        <v>268</v>
      </c>
      <c r="AM3" s="0" t="s">
        <v>269</v>
      </c>
      <c r="AN3" s="0" t="s">
        <v>270</v>
      </c>
      <c r="AO3" s="0" t="s">
        <v>271</v>
      </c>
      <c r="AP3" s="0" t="s">
        <v>272</v>
      </c>
      <c r="AQ3" s="0" t="s">
        <v>273</v>
      </c>
      <c r="AR3" s="0" t="s">
        <v>274</v>
      </c>
      <c r="AS3" s="0" t="s">
        <v>275</v>
      </c>
      <c r="AT3" s="0" t="s">
        <v>276</v>
      </c>
      <c r="AU3" s="0" t="s">
        <v>277</v>
      </c>
      <c r="AV3" s="0" t="s">
        <v>278</v>
      </c>
      <c r="AW3" s="0" t="s">
        <v>279</v>
      </c>
      <c r="AX3" s="0" t="s">
        <v>280</v>
      </c>
      <c r="AY3" s="0" t="s">
        <v>281</v>
      </c>
      <c r="AZ3" s="0" t="s">
        <v>282</v>
      </c>
      <c r="BA3" s="0" t="s">
        <v>283</v>
      </c>
      <c r="BB3" s="0" t="s">
        <v>284</v>
      </c>
      <c r="BC3" s="0" t="s">
        <v>285</v>
      </c>
      <c r="BD3" s="0" t="s">
        <v>286</v>
      </c>
      <c r="BE3" s="0" t="s">
        <v>287</v>
      </c>
      <c r="BF3" s="0" t="s">
        <v>288</v>
      </c>
      <c r="BG3" s="0" t="s">
        <v>289</v>
      </c>
      <c r="BH3" s="0" t="s">
        <v>290</v>
      </c>
      <c r="BI3" s="0" t="s">
        <v>291</v>
      </c>
      <c r="BJ3" s="0" t="s">
        <v>292</v>
      </c>
      <c r="BK3" s="0" t="s">
        <v>293</v>
      </c>
      <c r="BL3" s="0" t="s">
        <v>294</v>
      </c>
      <c r="BM3" s="0" t="s">
        <v>295</v>
      </c>
      <c r="BN3" s="0" t="s">
        <v>296</v>
      </c>
      <c r="BO3" s="0" t="s">
        <v>297</v>
      </c>
      <c r="BP3" s="0" t="s">
        <v>298</v>
      </c>
      <c r="BQ3" s="0" t="s">
        <v>299</v>
      </c>
      <c r="BR3" s="0" t="s">
        <v>300</v>
      </c>
      <c r="BS3" s="0" t="s">
        <v>301</v>
      </c>
      <c r="BT3" s="0" t="s">
        <v>302</v>
      </c>
      <c r="BU3" s="0" t="s">
        <v>303</v>
      </c>
      <c r="BV3" s="0" t="s">
        <v>304</v>
      </c>
      <c r="BW3" s="0" t="s">
        <v>305</v>
      </c>
      <c r="BX3" s="0" t="s">
        <v>306</v>
      </c>
      <c r="BY3" s="0" t="s">
        <v>307</v>
      </c>
      <c r="BZ3" s="0" t="s">
        <v>308</v>
      </c>
      <c r="CA3" s="0" t="s">
        <v>309</v>
      </c>
      <c r="CB3" s="0" t="s">
        <v>310</v>
      </c>
      <c r="CC3" s="0" t="s">
        <v>311</v>
      </c>
      <c r="CD3" s="0" t="s">
        <v>312</v>
      </c>
      <c r="CE3" s="0" t="s">
        <v>313</v>
      </c>
      <c r="CF3" s="0" t="s">
        <v>314</v>
      </c>
      <c r="CG3" s="0" t="s">
        <v>315</v>
      </c>
      <c r="CH3" s="0" t="s">
        <v>316</v>
      </c>
      <c r="CI3" s="0" t="s">
        <v>317</v>
      </c>
      <c r="CJ3" s="0" t="s">
        <v>318</v>
      </c>
      <c r="CK3" s="0" t="s">
        <v>319</v>
      </c>
    </row>
    <row r="5" customFormat="false" ht="15" hidden="false" customHeight="false" outlineLevel="0" collapsed="false">
      <c r="A5" s="0" t="s">
        <v>320</v>
      </c>
      <c r="B5" s="0" t="s">
        <v>10</v>
      </c>
      <c r="C5" s="0" t="s">
        <v>187</v>
      </c>
      <c r="D5" s="0" t="s">
        <v>204</v>
      </c>
      <c r="E5" s="0" t="s">
        <v>213</v>
      </c>
      <c r="F5" s="0" t="s">
        <v>143</v>
      </c>
      <c r="G5" s="0" t="s">
        <v>166</v>
      </c>
      <c r="I5" s="0" t="s">
        <v>49</v>
      </c>
    </row>
    <row r="6" customFormat="false" ht="15" hidden="false" customHeight="false" outlineLevel="0" collapsed="false">
      <c r="A6" s="0" t="s">
        <v>321</v>
      </c>
      <c r="B6" s="0" t="str">
        <f aca="false">B2</f>
        <v>"pension contributing pre"</v>
      </c>
      <c r="C6" s="0" t="str">
        <f aca="false">CONCATENATE(BU2,BV2,BW2,BX2)</f>
        <v>"income year : sale : stock"     "income year : sale : stock ?2"     "income year : sale : livestock"     "income year : sale : real estate"</v>
      </c>
      <c r="D6" s="0" t="str">
        <f aca="false">CONCATENATE(CB2,CC2,CD2,CE2)</f>
        <v>"beca from ICETEX"     "beca from govt central"     "beca from govt peripheral"     "beca from another public entity"</v>
      </c>
      <c r="E6" s="0" t="str">
        <f aca="false">CONCATENATE(CG2,CH2,CI2,CJ2,CK2)</f>
        <v>"beca from same school"     "beca from empresa privada ~familiar"     "beca from other private"     "beca from organismo internacional"    "beca from Universidades y ONGs"</v>
      </c>
      <c r="F6" s="0" t="str">
        <f aca="false">CONCATENATE(BD2,BE2)</f>
        <v>"income year : private : from private domestic ?firms"     "income year : private : from private foreign ?firms"</v>
      </c>
      <c r="G6" s="0" t="str">
        <f aca="false">CONCATENATE(BM2,BN2,BO2)</f>
        <v>"income year : borrowing : from bank"     "income year : borrowing : from other"     "income year : borrowing : from person"</v>
      </c>
      <c r="I6" s="0" t="str">
        <f aca="false">CONCATENATE(Q2,R2,S2,T2,U2,V2,W2,Y2)</f>
        <v>"income month : labor : independent months"     "income month : labor : bonus ?2 included in 65  "  "income month : labor : bonus included in 65  "  "income month : labor : familiar included in 65  "  "income month : labor : food included in 65  "  "income month : labor : gastos de representacion included in 65  "  "income month : labor : overtime included in 65  "  "income month : labor : viaticum included in 65  "</v>
      </c>
    </row>
    <row r="8" customFormat="false" ht="15" hidden="false" customHeight="false" outlineLevel="0" collapsed="false">
      <c r="A8" s="0" t="s">
        <v>322</v>
      </c>
      <c r="B8" s="0" t="s">
        <v>323</v>
      </c>
      <c r="C8" s="0" t="s">
        <v>11</v>
      </c>
      <c r="D8" s="0" t="s">
        <v>324</v>
      </c>
      <c r="E8" s="0" t="s">
        <v>325</v>
      </c>
      <c r="F8" s="0" t="s">
        <v>18</v>
      </c>
      <c r="H8" s="0" t="s">
        <v>188</v>
      </c>
      <c r="I8" s="0" t="s">
        <v>178</v>
      </c>
      <c r="J8" s="0" t="s">
        <v>144</v>
      </c>
      <c r="K8" s="0" t="s">
        <v>155</v>
      </c>
      <c r="L8" s="0" t="s">
        <v>50</v>
      </c>
      <c r="M8" s="0" t="s">
        <v>134</v>
      </c>
    </row>
    <row r="9" customFormat="false" ht="15" hidden="false" customHeight="false" outlineLevel="0" collapsed="false">
      <c r="A9" s="0" t="s">
        <v>326</v>
      </c>
      <c r="B9" s="0" t="str">
        <f aca="false">$B$5</f>
        <v>pension, contributing (if not pensioned)</v>
      </c>
      <c r="C9" s="0" t="str">
        <f aca="false">$B$5</f>
        <v>pension, contributing (if not pensioned)</v>
      </c>
      <c r="D9" s="0" t="str">
        <f aca="false">$B$5</f>
        <v>pension, contributing (if not pensioned)</v>
      </c>
      <c r="E9" s="0" t="str">
        <f aca="false">$B$5</f>
        <v>pension, contributing (if not pensioned)</v>
      </c>
      <c r="F9" s="0" t="str">
        <f aca="false">E2</f>
        <v>"seguro de riesgos laborales pre"</v>
      </c>
      <c r="H9" s="0" t="str">
        <f aca="false">CONCATENATE(C5,D5,E5)</f>
        <v>income, sale not real estatebeca sources, govtbeca sources, private</v>
      </c>
      <c r="I9" s="0" t="str">
        <f aca="false">CONCATENATE(BQ2,BR2,BS2,BT2)</f>
        <v>"income year : investment : interest"     "income month : rental : real estate developed"  "income month : rental : real estate undeveloped"  "income month : rental : vehicle | equipment"</v>
      </c>
      <c r="J9" s="0" t="str">
        <f aca="false">CONCATENATE(BX2,BI2,F5)</f>
        <v>"income year : sale : real estate"     "income year : infrequent : inheritance"   income, donacion</v>
      </c>
      <c r="K9" s="0" t="str">
        <f aca="false">CONCATENATE(BH2,BJ2,)</f>
        <v>"income year : infrequent : gambling"     "income year : infrequent : jury awards"</v>
      </c>
      <c r="L9" s="0" t="str">
        <f aca="false">CONCATENATE(Z2,AA2,AB2,AC2,AD2,AM2,AN2,AO2,AP2,AQ2,AR2,AS2,AT2,AU2,AV2,AW2,AX2,I5)</f>
        <v>"income month : labor : formal employment"     "income month : labor : job 2"     "income month : labor : as inactive"     "income month : labor : as unemployed"     "income month : labor : independent"     "income month : labor : viaticum ?2"     "income year : labor : rural"     "income year : labor : annual bonus"     "income year : labor : christmas bonus"     "income year : labor : prima de servicios"     "income year : labor : vacation bonus"     "income year : labor : viaticum ?3"     "income year : labor : work accident payments"     "income month : labor : food in-kind"  "income month : labor : lodging in-kind"  "income month : labor : other in-kind"  "income month : labor : transport in-kind"income_labor_non_peso</v>
      </c>
      <c r="M9" s="0" t="str">
        <f aca="false">CONCATENATE(D5)</f>
        <v>beca sources, govt</v>
      </c>
    </row>
    <row r="11" customFormat="false" ht="15" hidden="false" customHeight="false" outlineLevel="0" collapsed="false">
      <c r="A11" s="0" t="s">
        <v>327</v>
      </c>
      <c r="B11" s="0" t="s">
        <v>21</v>
      </c>
      <c r="C11" s="0" t="s">
        <v>35</v>
      </c>
    </row>
    <row r="12" customFormat="false" ht="15" hidden="false" customHeight="false" outlineLevel="0" collapsed="false">
      <c r="A12" s="0" t="s">
        <v>328</v>
      </c>
      <c r="B12" s="0" t="str">
        <f aca="false">CONCATENATE(I8,C5,M8,BB2,BA2)</f>
        <v>income, rental + interestincome, sale not real estateincome, govt edu, cash  "income year : edu : non-beca cash"  "income year : edu : beca cash"</v>
      </c>
    </row>
    <row r="15" customFormat="false" ht="15" hidden="false" customHeight="false" outlineLevel="0" collapsed="false">
      <c r="A15" s="0" t="s">
        <v>329</v>
      </c>
    </row>
  </sheetData>
  <mergeCells count="1">
    <mergeCell ref="B1:CM1"/>
  </mergeCell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89"/>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M1" activeCellId="0" sqref="M1"/>
    </sheetView>
  </sheetViews>
  <sheetFormatPr defaultColWidth="10.70703125" defaultRowHeight="15" zeroHeight="false" outlineLevelRow="0" outlineLevelCol="0"/>
  <cols>
    <col collapsed="false" customWidth="true" hidden="false" outlineLevel="0" max="2" min="2" style="0" width="9.13"/>
  </cols>
  <sheetData>
    <row r="1" customFormat="false" ht="15" hidden="false" customHeight="false" outlineLevel="0" collapsed="false">
      <c r="A1" s="0" t="s">
        <v>330</v>
      </c>
      <c r="B1" s="0" t="n">
        <v>0</v>
      </c>
      <c r="C1" s="0" t="s">
        <v>331</v>
      </c>
      <c r="D1" s="0" t="s">
        <v>332</v>
      </c>
      <c r="E1" s="0" t="s">
        <v>333</v>
      </c>
      <c r="F1" s="0" t="s">
        <v>334</v>
      </c>
      <c r="I1" s="0" t="str">
        <f aca="false">CONCATENATE(A1,B1)</f>
        <v>("P6920"0</v>
      </c>
      <c r="J1" s="0" t="str">
        <f aca="false">CONCATENATE(C1,D1,E1,F1)</f>
        <v>"pension contributing pre" 0)</v>
      </c>
      <c r="M1" s="0" t="s">
        <v>232</v>
      </c>
      <c r="N1" s="0" t="s">
        <v>335</v>
      </c>
    </row>
    <row r="2" customFormat="false" ht="15" hidden="false" customHeight="false" outlineLevel="0" collapsed="false">
      <c r="A2" s="0" t="s">
        <v>336</v>
      </c>
      <c r="B2" s="0" t="s">
        <v>337</v>
      </c>
      <c r="C2" s="0" t="n">
        <v>0</v>
      </c>
      <c r="D2" s="0" t="s">
        <v>331</v>
      </c>
      <c r="E2" s="0" t="s">
        <v>338</v>
      </c>
      <c r="F2" s="0" t="s">
        <v>334</v>
      </c>
      <c r="I2" s="0" t="str">
        <f aca="false">CONCATENATE(A2,B2)</f>
        <v>("P6920S1"</v>
      </c>
      <c r="J2" s="0" t="str">
        <f aca="false">CONCATENATE(C2,D2,E2,F2)</f>
        <v>0 "pension contribution amount" 0)</v>
      </c>
      <c r="M2" s="0" t="s">
        <v>233</v>
      </c>
      <c r="N2" s="0" t="s">
        <v>339</v>
      </c>
    </row>
    <row r="3" customFormat="false" ht="15" hidden="false" customHeight="false" outlineLevel="0" collapsed="false">
      <c r="A3" s="0" t="s">
        <v>336</v>
      </c>
      <c r="B3" s="0" t="s">
        <v>340</v>
      </c>
      <c r="C3" s="0" t="n">
        <v>0</v>
      </c>
      <c r="D3" s="0" t="s">
        <v>331</v>
      </c>
      <c r="E3" s="0" t="s">
        <v>341</v>
      </c>
      <c r="F3" s="0" t="s">
        <v>333</v>
      </c>
      <c r="I3" s="0" t="str">
        <f aca="false">CONCATENATE(A3,B3)</f>
        <v>("P6940"</v>
      </c>
      <c r="J3" s="0" t="str">
        <f aca="false">CONCATENATE(C3,D3,E3,F3)</f>
        <v>0 "pension contributors pre"</v>
      </c>
      <c r="M3" s="0" t="s">
        <v>234</v>
      </c>
      <c r="N3" s="0" t="s">
        <v>342</v>
      </c>
    </row>
    <row r="4" customFormat="false" ht="16.5" hidden="false" customHeight="true" outlineLevel="0" collapsed="false">
      <c r="A4" s="0" t="s">
        <v>336</v>
      </c>
      <c r="B4" s="0" t="s">
        <v>343</v>
      </c>
      <c r="C4" s="0" t="n">
        <v>0</v>
      </c>
      <c r="D4" s="0" t="s">
        <v>344</v>
      </c>
      <c r="E4" s="0" t="s">
        <v>333</v>
      </c>
      <c r="F4" s="0" t="s">
        <v>334</v>
      </c>
      <c r="I4" s="0" t="str">
        <f aca="false">CONCATENATE(A4,B4)</f>
        <v>("P6990"</v>
      </c>
      <c r="J4" s="0" t="str">
        <f aca="false">CONCATENATE(C4,D4,E4,F4)</f>
        <v>0 "seguro de riesgos laborales pre" 0)</v>
      </c>
      <c r="M4" s="0" t="s">
        <v>235</v>
      </c>
      <c r="N4" s="0" t="s">
        <v>345</v>
      </c>
    </row>
    <row r="5" customFormat="false" ht="15" hidden="false" customHeight="false" outlineLevel="0" collapsed="false">
      <c r="A5" s="0" t="s">
        <v>346</v>
      </c>
      <c r="B5" s="0" t="n">
        <v>0</v>
      </c>
      <c r="C5" s="0" t="s">
        <v>347</v>
      </c>
      <c r="D5" s="0" t="s">
        <v>348</v>
      </c>
      <c r="E5" s="0" t="s">
        <v>334</v>
      </c>
      <c r="I5" s="0" t="str">
        <f aca="false">CONCATENATE(A5,B5)</f>
        <v>("P9460S1"0</v>
      </c>
      <c r="J5" s="0" t="str">
        <f aca="false">CONCATENATE(C5,D5,E5,F5)</f>
        <v>"income month : govt : unemployment" 0)</v>
      </c>
      <c r="M5" s="0" t="s">
        <v>236</v>
      </c>
      <c r="N5" s="0" t="s">
        <v>349</v>
      </c>
    </row>
    <row r="6" customFormat="false" ht="15" hidden="false" customHeight="false" outlineLevel="0" collapsed="false">
      <c r="A6" s="0" t="s">
        <v>350</v>
      </c>
      <c r="B6" s="0" t="s">
        <v>351</v>
      </c>
      <c r="C6" s="0" t="n">
        <v>0</v>
      </c>
      <c r="D6" s="0" t="s">
        <v>347</v>
      </c>
      <c r="E6" s="0" t="s">
        <v>352</v>
      </c>
      <c r="F6" s="0" t="s">
        <v>334</v>
      </c>
      <c r="I6" s="0" t="str">
        <f aca="false">CONCATENATE(A6,B6)</f>
        <v>("P1668S1A1"</v>
      </c>
      <c r="J6" s="0" t="str">
        <f aca="false">CONCATENATE(C6,D6,E6,F6)</f>
        <v>0 "income year : govt : familias en accion" 0)</v>
      </c>
      <c r="M6" s="0" t="s">
        <v>237</v>
      </c>
      <c r="N6" s="0" t="s">
        <v>353</v>
      </c>
    </row>
    <row r="7" customFormat="false" ht="15" hidden="false" customHeight="false" outlineLevel="0" collapsed="false">
      <c r="A7" s="0" t="s">
        <v>350</v>
      </c>
      <c r="B7" s="0" t="s">
        <v>354</v>
      </c>
      <c r="C7" s="0" t="n">
        <v>0</v>
      </c>
      <c r="D7" s="0" t="s">
        <v>347</v>
      </c>
      <c r="E7" s="0" t="s">
        <v>355</v>
      </c>
      <c r="F7" s="0" t="s">
        <v>334</v>
      </c>
      <c r="I7" s="0" t="str">
        <f aca="false">CONCATENATE(A7,B7)</f>
        <v>("P1668S3A2"</v>
      </c>
      <c r="J7" s="0" t="str">
        <f aca="false">CONCATENATE(C7,D7,E7,F7)</f>
        <v>0 "income year : govt : familias en su tierra" 0)</v>
      </c>
      <c r="M7" s="0" t="s">
        <v>238</v>
      </c>
      <c r="N7" s="0" t="s">
        <v>356</v>
      </c>
    </row>
    <row r="8" customFormat="false" ht="15" hidden="false" customHeight="false" outlineLevel="0" collapsed="false">
      <c r="A8" s="0" t="s">
        <v>350</v>
      </c>
      <c r="B8" s="0" t="s">
        <v>357</v>
      </c>
      <c r="C8" s="0" t="n">
        <v>0</v>
      </c>
      <c r="D8" s="0" t="s">
        <v>347</v>
      </c>
      <c r="E8" s="0" t="s">
        <v>358</v>
      </c>
      <c r="F8" s="0" t="s">
        <v>334</v>
      </c>
      <c r="I8" s="0" t="str">
        <f aca="false">CONCATENATE(A8,B8)</f>
        <v>("P1668S4A2"</v>
      </c>
      <c r="J8" s="0" t="str">
        <f aca="false">CONCATENATE(C8,D8,E8,F8)</f>
        <v>0 "income year : govt : jovenes en accion" 0)</v>
      </c>
      <c r="M8" s="0" t="s">
        <v>239</v>
      </c>
      <c r="N8" s="0" t="s">
        <v>359</v>
      </c>
    </row>
    <row r="9" customFormat="false" ht="15" hidden="false" customHeight="false" outlineLevel="0" collapsed="false">
      <c r="A9" s="0" t="s">
        <v>350</v>
      </c>
      <c r="B9" s="0" t="s">
        <v>360</v>
      </c>
      <c r="C9" s="0" t="n">
        <v>0</v>
      </c>
      <c r="D9" s="0" t="s">
        <v>347</v>
      </c>
      <c r="E9" s="0" t="s">
        <v>361</v>
      </c>
      <c r="F9" s="0" t="s">
        <v>334</v>
      </c>
      <c r="I9" s="0" t="str">
        <f aca="false">CONCATENATE(A9,B9)</f>
        <v>("P1668S2A2"</v>
      </c>
      <c r="J9" s="0" t="str">
        <f aca="false">CONCATENATE(C9,D9,E9,F9)</f>
        <v>0 "income year : govt : programa de adultos mayores" 0)</v>
      </c>
      <c r="M9" s="0" t="s">
        <v>240</v>
      </c>
      <c r="N9" s="0" t="s">
        <v>362</v>
      </c>
    </row>
    <row r="10" customFormat="false" ht="15" hidden="false" customHeight="false" outlineLevel="0" collapsed="false">
      <c r="A10" s="0" t="s">
        <v>350</v>
      </c>
      <c r="B10" s="0" t="s">
        <v>363</v>
      </c>
      <c r="C10" s="0" t="n">
        <v>0</v>
      </c>
      <c r="D10" s="0" t="s">
        <v>347</v>
      </c>
      <c r="E10" s="0" t="s">
        <v>364</v>
      </c>
      <c r="F10" s="0" t="s">
        <v>334</v>
      </c>
      <c r="I10" s="0" t="str">
        <f aca="false">CONCATENATE(A10,B10)</f>
        <v>("P1668S5A2"</v>
      </c>
      <c r="J10" s="0" t="str">
        <f aca="false">CONCATENATE(C10,D10,E10,F10)</f>
        <v>0 "income year : govt : transferencias por victimizacion" 0)</v>
      </c>
      <c r="M10" s="0" t="s">
        <v>241</v>
      </c>
      <c r="N10" s="0" t="s">
        <v>365</v>
      </c>
    </row>
    <row r="11" customFormat="false" ht="15" hidden="false" customHeight="false" outlineLevel="0" collapsed="false">
      <c r="A11" s="0" t="s">
        <v>350</v>
      </c>
      <c r="B11" s="0" t="s">
        <v>366</v>
      </c>
      <c r="C11" s="0" t="n">
        <v>0</v>
      </c>
      <c r="D11" s="0" t="s">
        <v>347</v>
      </c>
      <c r="E11" s="0" t="s">
        <v>367</v>
      </c>
      <c r="F11" s="0" t="s">
        <v>368</v>
      </c>
      <c r="I11" s="0" t="str">
        <f aca="false">CONCATENATE(A11,B11)</f>
        <v>("P1668S1A4"</v>
      </c>
      <c r="J11" s="0" t="str">
        <f aca="false">CONCATENATE(C11,D11,E11,F11)</f>
        <v>0 "income year : govt : familias en accion in-kind"</v>
      </c>
      <c r="M11" s="0" t="s">
        <v>242</v>
      </c>
      <c r="N11" s="0" t="s">
        <v>369</v>
      </c>
    </row>
    <row r="12" customFormat="false" ht="15" hidden="false" customHeight="false" outlineLevel="0" collapsed="false">
      <c r="A12" s="0" t="s">
        <v>350</v>
      </c>
      <c r="B12" s="0" t="s">
        <v>370</v>
      </c>
      <c r="C12" s="0" t="n">
        <v>0</v>
      </c>
      <c r="D12" s="0" t="s">
        <v>347</v>
      </c>
      <c r="E12" s="0" t="s">
        <v>371</v>
      </c>
      <c r="F12" s="0" t="s">
        <v>368</v>
      </c>
      <c r="I12" s="0" t="str">
        <f aca="false">CONCATENATE(A12,B12)</f>
        <v>("P1668S3A4"</v>
      </c>
      <c r="J12" s="0" t="str">
        <f aca="false">CONCATENATE(C12,D12,E12,F12)</f>
        <v>0 "income year : govt : familias en su tierra in-kind"</v>
      </c>
      <c r="M12" s="0" t="s">
        <v>243</v>
      </c>
      <c r="N12" s="0" t="s">
        <v>372</v>
      </c>
    </row>
    <row r="13" customFormat="false" ht="15" hidden="false" customHeight="false" outlineLevel="0" collapsed="false">
      <c r="A13" s="0" t="s">
        <v>350</v>
      </c>
      <c r="B13" s="0" t="s">
        <v>373</v>
      </c>
      <c r="C13" s="0" t="n">
        <v>0</v>
      </c>
      <c r="D13" s="0" t="s">
        <v>347</v>
      </c>
      <c r="E13" s="0" t="s">
        <v>374</v>
      </c>
      <c r="F13" s="0" t="s">
        <v>368</v>
      </c>
      <c r="I13" s="0" t="str">
        <f aca="false">CONCATENATE(A13,B13)</f>
        <v>("P1668S4A4"</v>
      </c>
      <c r="J13" s="0" t="str">
        <f aca="false">CONCATENATE(C13,D13,E13,F13)</f>
        <v>0 "income year : govt : jovenes en accion in-kind"</v>
      </c>
      <c r="M13" s="0" t="s">
        <v>244</v>
      </c>
      <c r="N13" s="0" t="s">
        <v>375</v>
      </c>
    </row>
    <row r="14" customFormat="false" ht="15" hidden="false" customHeight="false" outlineLevel="0" collapsed="false">
      <c r="A14" s="0" t="s">
        <v>350</v>
      </c>
      <c r="B14" s="0" t="s">
        <v>376</v>
      </c>
      <c r="C14" s="0" t="n">
        <v>0</v>
      </c>
      <c r="D14" s="0" t="s">
        <v>347</v>
      </c>
      <c r="E14" s="0" t="s">
        <v>377</v>
      </c>
      <c r="F14" s="0" t="s">
        <v>368</v>
      </c>
      <c r="I14" s="0" t="str">
        <f aca="false">CONCATENATE(A14,B14)</f>
        <v>("P1668S2A4"</v>
      </c>
      <c r="J14" s="0" t="str">
        <f aca="false">CONCATENATE(C14,D14,E14,F14)</f>
        <v>0 "income year : govt : programa de adultos mayores in-kind"</v>
      </c>
      <c r="M14" s="0" t="s">
        <v>245</v>
      </c>
      <c r="N14" s="0" t="s">
        <v>378</v>
      </c>
    </row>
    <row r="15" customFormat="false" ht="15" hidden="false" customHeight="false" outlineLevel="0" collapsed="false">
      <c r="A15" s="0" t="s">
        <v>350</v>
      </c>
      <c r="B15" s="0" t="s">
        <v>379</v>
      </c>
      <c r="C15" s="0" t="n">
        <v>0</v>
      </c>
      <c r="D15" s="0" t="s">
        <v>347</v>
      </c>
      <c r="E15" s="0" t="s">
        <v>380</v>
      </c>
      <c r="F15" s="0" t="s">
        <v>368</v>
      </c>
      <c r="I15" s="0" t="str">
        <f aca="false">CONCATENATE(A15,B15)</f>
        <v>("P1668S5A4"</v>
      </c>
      <c r="J15" s="0" t="str">
        <f aca="false">CONCATENATE(C15,D15,E15,F15)</f>
        <v>0 "income year : govt : transferencias por victimizacion in-kind"</v>
      </c>
      <c r="M15" s="0" t="s">
        <v>246</v>
      </c>
      <c r="N15" s="0" t="s">
        <v>381</v>
      </c>
    </row>
    <row r="16" customFormat="false" ht="15" hidden="false" customHeight="false" outlineLevel="0" collapsed="false">
      <c r="A16" s="0" t="s">
        <v>382</v>
      </c>
      <c r="B16" s="0" t="n">
        <v>0</v>
      </c>
      <c r="C16" s="0" t="s">
        <v>347</v>
      </c>
      <c r="D16" s="0" t="s">
        <v>383</v>
      </c>
      <c r="E16" s="0" t="s">
        <v>384</v>
      </c>
      <c r="F16" s="0" t="s">
        <v>334</v>
      </c>
      <c r="I16" s="0" t="str">
        <f aca="false">CONCATENATE(A16,B16)</f>
        <v>("P6760"0</v>
      </c>
      <c r="J16" s="0" t="str">
        <f aca="false">CONCATENATE(C16,D16,E16,F16)</f>
        <v>"income month : labor : independent months" 0)</v>
      </c>
      <c r="M16" s="0" t="s">
        <v>247</v>
      </c>
      <c r="N16" s="0" t="s">
        <v>385</v>
      </c>
    </row>
    <row r="17" customFormat="false" ht="15" hidden="false" customHeight="false" outlineLevel="0" collapsed="false">
      <c r="A17" s="0" t="s">
        <v>350</v>
      </c>
      <c r="B17" s="0" t="s">
        <v>386</v>
      </c>
      <c r="C17" s="0" t="n">
        <v>0</v>
      </c>
      <c r="D17" s="0" t="s">
        <v>347</v>
      </c>
      <c r="E17" s="0" t="s">
        <v>387</v>
      </c>
      <c r="F17" s="0" t="s">
        <v>388</v>
      </c>
      <c r="I17" s="0" t="str">
        <f aca="false">CONCATENATE(A17,B17)</f>
        <v>("P1653S1A2"</v>
      </c>
      <c r="J17" s="0" t="str">
        <f aca="false">CONCATENATE(C17,D17,E17,F17)</f>
        <v>0 "income month : labor : bonus ?2 included in 6500"</v>
      </c>
      <c r="M17" s="0" t="s">
        <v>248</v>
      </c>
      <c r="N17" s="0" t="s">
        <v>389</v>
      </c>
    </row>
    <row r="18" customFormat="false" ht="15" hidden="false" customHeight="false" outlineLevel="0" collapsed="false">
      <c r="A18" s="0" t="s">
        <v>350</v>
      </c>
      <c r="B18" s="0" t="s">
        <v>390</v>
      </c>
      <c r="C18" s="0" t="n">
        <v>0</v>
      </c>
      <c r="D18" s="0" t="s">
        <v>347</v>
      </c>
      <c r="E18" s="0" t="s">
        <v>391</v>
      </c>
      <c r="F18" s="0" t="s">
        <v>388</v>
      </c>
      <c r="I18" s="0" t="str">
        <f aca="false">CONCATENATE(A18,B18)</f>
        <v>("P1653S2A2"</v>
      </c>
      <c r="J18" s="0" t="str">
        <f aca="false">CONCATENATE(C18,D18,E18,F18)</f>
        <v>0 "income month : labor : bonus included in 6500"</v>
      </c>
      <c r="M18" s="0" t="s">
        <v>249</v>
      </c>
      <c r="N18" s="0" t="s">
        <v>392</v>
      </c>
    </row>
    <row r="19" customFormat="false" ht="15" hidden="false" customHeight="false" outlineLevel="0" collapsed="false">
      <c r="A19" s="0" t="s">
        <v>350</v>
      </c>
      <c r="B19" s="0" t="s">
        <v>393</v>
      </c>
      <c r="C19" s="0" t="n">
        <v>0</v>
      </c>
      <c r="D19" s="0" t="s">
        <v>347</v>
      </c>
      <c r="E19" s="0" t="s">
        <v>394</v>
      </c>
      <c r="F19" s="0" t="s">
        <v>388</v>
      </c>
      <c r="I19" s="0" t="str">
        <f aca="false">CONCATENATE(A19,B19)</f>
        <v>("P6585S3A2"</v>
      </c>
      <c r="J19" s="0" t="str">
        <f aca="false">CONCATENATE(C19,D19,E19,F19)</f>
        <v>0 "income month : labor : familiar included in 6500"</v>
      </c>
      <c r="M19" s="0" t="s">
        <v>250</v>
      </c>
      <c r="N19" s="0" t="s">
        <v>395</v>
      </c>
    </row>
    <row r="20" customFormat="false" ht="15" hidden="false" customHeight="false" outlineLevel="0" collapsed="false">
      <c r="A20" s="0" t="s">
        <v>350</v>
      </c>
      <c r="B20" s="0" t="s">
        <v>396</v>
      </c>
      <c r="C20" s="0" t="n">
        <v>0</v>
      </c>
      <c r="D20" s="0" t="s">
        <v>347</v>
      </c>
      <c r="E20" s="0" t="s">
        <v>397</v>
      </c>
      <c r="F20" s="0" t="s">
        <v>388</v>
      </c>
      <c r="I20" s="0" t="str">
        <f aca="false">CONCATENATE(A20,B20)</f>
        <v>("P6585S1A2"</v>
      </c>
      <c r="J20" s="0" t="str">
        <f aca="false">CONCATENATE(C20,D20,E20,F20)</f>
        <v>0 "income month : labor : food included in 6500"</v>
      </c>
      <c r="M20" s="0" t="s">
        <v>251</v>
      </c>
      <c r="N20" s="0" t="s">
        <v>398</v>
      </c>
    </row>
    <row r="21" customFormat="false" ht="15" hidden="false" customHeight="false" outlineLevel="0" collapsed="false">
      <c r="A21" s="0" t="s">
        <v>350</v>
      </c>
      <c r="B21" s="0" t="s">
        <v>399</v>
      </c>
      <c r="C21" s="0" t="n">
        <v>0</v>
      </c>
      <c r="D21" s="0" t="s">
        <v>347</v>
      </c>
      <c r="E21" s="0" t="s">
        <v>400</v>
      </c>
      <c r="F21" s="0" t="s">
        <v>388</v>
      </c>
      <c r="I21" s="0" t="str">
        <f aca="false">CONCATENATE(A21,B21)</f>
        <v>("P1653S4A2"</v>
      </c>
      <c r="J21" s="0" t="str">
        <f aca="false">CONCATENATE(C21,D21,E21,F21)</f>
        <v>0 "income month : labor : gastos de representacion included in 6500"</v>
      </c>
      <c r="M21" s="0" t="s">
        <v>252</v>
      </c>
      <c r="N21" s="0" t="s">
        <v>401</v>
      </c>
    </row>
    <row r="22" customFormat="false" ht="15" hidden="false" customHeight="false" outlineLevel="0" collapsed="false">
      <c r="A22" s="0" t="s">
        <v>350</v>
      </c>
      <c r="B22" s="0" t="s">
        <v>402</v>
      </c>
      <c r="C22" s="0" t="n">
        <v>0</v>
      </c>
      <c r="D22" s="0" t="s">
        <v>347</v>
      </c>
      <c r="E22" s="0" t="s">
        <v>403</v>
      </c>
      <c r="F22" s="0" t="s">
        <v>388</v>
      </c>
      <c r="I22" s="0" t="str">
        <f aca="false">CONCATENATE(A22,B22)</f>
        <v>("P6510S2"</v>
      </c>
      <c r="J22" s="0" t="str">
        <f aca="false">CONCATENATE(C22,D22,E22,F22)</f>
        <v>0 "income month : labor : overtime included in 6500"</v>
      </c>
      <c r="M22" s="0" t="s">
        <v>253</v>
      </c>
      <c r="N22" s="0" t="s">
        <v>404</v>
      </c>
    </row>
    <row r="23" customFormat="false" ht="15" hidden="false" customHeight="false" outlineLevel="0" collapsed="false">
      <c r="A23" s="0" t="s">
        <v>350</v>
      </c>
      <c r="B23" s="0" t="s">
        <v>405</v>
      </c>
      <c r="C23" s="0" t="n">
        <v>0</v>
      </c>
      <c r="D23" s="0" t="s">
        <v>347</v>
      </c>
      <c r="E23" s="0" t="s">
        <v>406</v>
      </c>
      <c r="F23" s="0" t="s">
        <v>388</v>
      </c>
      <c r="I23" s="0" t="str">
        <f aca="false">CONCATENATE(A23,B23)</f>
        <v>("P6585S2A2"</v>
      </c>
      <c r="J23" s="0" t="str">
        <f aca="false">CONCATENATE(C23,D23,E23,F23)</f>
        <v>0 "income month : labor : transport included in 6500"</v>
      </c>
      <c r="M23" s="0" t="s">
        <v>254</v>
      </c>
      <c r="N23" s="0" t="s">
        <v>407</v>
      </c>
    </row>
    <row r="24" customFormat="false" ht="15" hidden="false" customHeight="false" outlineLevel="0" collapsed="false">
      <c r="A24" s="0" t="s">
        <v>350</v>
      </c>
      <c r="B24" s="0" t="s">
        <v>408</v>
      </c>
      <c r="C24" s="0" t="n">
        <v>0</v>
      </c>
      <c r="D24" s="0" t="s">
        <v>347</v>
      </c>
      <c r="E24" s="0" t="s">
        <v>409</v>
      </c>
      <c r="F24" s="0" t="s">
        <v>388</v>
      </c>
      <c r="I24" s="0" t="str">
        <f aca="false">CONCATENATE(A24,B24)</f>
        <v>("P1653S3A2"</v>
      </c>
      <c r="J24" s="0" t="str">
        <f aca="false">CONCATENATE(C24,D24,E24,F24)</f>
        <v>0 "income month : labor : viaticum included in 6500"</v>
      </c>
      <c r="M24" s="0" t="s">
        <v>255</v>
      </c>
      <c r="N24" s="0" t="s">
        <v>410</v>
      </c>
    </row>
    <row r="25" customFormat="false" ht="15" hidden="false" customHeight="false" outlineLevel="0" collapsed="false">
      <c r="A25" s="0" t="s">
        <v>411</v>
      </c>
      <c r="B25" s="0" t="n">
        <v>0</v>
      </c>
      <c r="C25" s="0" t="s">
        <v>347</v>
      </c>
      <c r="D25" s="0" t="s">
        <v>412</v>
      </c>
      <c r="E25" s="0" t="s">
        <v>334</v>
      </c>
      <c r="I25" s="0" t="str">
        <f aca="false">CONCATENATE(A25,B25)</f>
        <v>("P6500"0</v>
      </c>
      <c r="J25" s="0" t="str">
        <f aca="false">CONCATENATE(C25,D25,E25,F25)</f>
        <v>"income month : labor : formal employment" 0)</v>
      </c>
      <c r="M25" s="0" t="s">
        <v>256</v>
      </c>
      <c r="N25" s="0" t="s">
        <v>413</v>
      </c>
    </row>
    <row r="26" customFormat="false" ht="15" hidden="false" customHeight="false" outlineLevel="0" collapsed="false">
      <c r="A26" s="0" t="s">
        <v>350</v>
      </c>
      <c r="B26" s="0" t="s">
        <v>414</v>
      </c>
      <c r="C26" s="0" t="n">
        <v>0</v>
      </c>
      <c r="D26" s="0" t="s">
        <v>347</v>
      </c>
      <c r="E26" s="0" t="s">
        <v>415</v>
      </c>
      <c r="F26" s="0" t="s">
        <v>334</v>
      </c>
      <c r="I26" s="0" t="str">
        <f aca="false">CONCATENATE(A26,B26)</f>
        <v>("P7070"</v>
      </c>
      <c r="J26" s="0" t="str">
        <f aca="false">CONCATENATE(C26,D26,E26,F26)</f>
        <v>0 "income month : labor : job 2" 0)</v>
      </c>
      <c r="M26" s="0" t="s">
        <v>257</v>
      </c>
      <c r="N26" s="0" t="s">
        <v>416</v>
      </c>
    </row>
    <row r="27" customFormat="false" ht="15" hidden="false" customHeight="false" outlineLevel="0" collapsed="false">
      <c r="A27" s="0" t="s">
        <v>350</v>
      </c>
      <c r="B27" s="0" t="s">
        <v>417</v>
      </c>
      <c r="C27" s="0" t="n">
        <v>0</v>
      </c>
      <c r="D27" s="0" t="s">
        <v>347</v>
      </c>
      <c r="E27" s="0" t="s">
        <v>418</v>
      </c>
      <c r="F27" s="0" t="s">
        <v>334</v>
      </c>
      <c r="I27" s="0" t="str">
        <f aca="false">CONCATENATE(A27,B27)</f>
        <v>("P7472S1"</v>
      </c>
      <c r="J27" s="0" t="str">
        <f aca="false">CONCATENATE(C27,D27,E27,F27)</f>
        <v>0 "income month : labor : as inactive" 0)</v>
      </c>
      <c r="M27" s="0" t="s">
        <v>258</v>
      </c>
      <c r="N27" s="0" t="s">
        <v>419</v>
      </c>
    </row>
    <row r="28" customFormat="false" ht="15" hidden="false" customHeight="false" outlineLevel="0" collapsed="false">
      <c r="A28" s="0" t="s">
        <v>350</v>
      </c>
      <c r="B28" s="0" t="s">
        <v>420</v>
      </c>
      <c r="C28" s="0" t="n">
        <v>0</v>
      </c>
      <c r="D28" s="0" t="s">
        <v>347</v>
      </c>
      <c r="E28" s="0" t="s">
        <v>421</v>
      </c>
      <c r="F28" s="0" t="s">
        <v>334</v>
      </c>
      <c r="I28" s="0" t="str">
        <f aca="false">CONCATENATE(A28,B28)</f>
        <v>("P7422S1"</v>
      </c>
      <c r="J28" s="0" t="str">
        <f aca="false">CONCATENATE(C28,D28,E28,F28)</f>
        <v>0 "income month : labor : as unemployed" 0)</v>
      </c>
      <c r="M28" s="0" t="s">
        <v>259</v>
      </c>
      <c r="N28" s="0" t="s">
        <v>422</v>
      </c>
    </row>
    <row r="29" customFormat="false" ht="15" hidden="false" customHeight="false" outlineLevel="0" collapsed="false">
      <c r="A29" s="0" t="s">
        <v>350</v>
      </c>
      <c r="B29" s="0" t="s">
        <v>423</v>
      </c>
      <c r="C29" s="0" t="n">
        <v>0</v>
      </c>
      <c r="D29" s="0" t="s">
        <v>347</v>
      </c>
      <c r="E29" s="0" t="s">
        <v>424</v>
      </c>
      <c r="F29" s="0" t="s">
        <v>334</v>
      </c>
      <c r="I29" s="0" t="str">
        <f aca="false">CONCATENATE(A29,B29)</f>
        <v>("P6750"</v>
      </c>
      <c r="J29" s="0" t="str">
        <f aca="false">CONCATENATE(C29,D29,E29,F29)</f>
        <v>0 "income month : labor : independent" 0)</v>
      </c>
      <c r="M29" s="0" t="s">
        <v>260</v>
      </c>
      <c r="N29" s="0" t="s">
        <v>425</v>
      </c>
    </row>
    <row r="30" customFormat="false" ht="15" hidden="false" customHeight="false" outlineLevel="0" collapsed="false">
      <c r="A30" s="0" t="s">
        <v>350</v>
      </c>
      <c r="B30" s="0" t="s">
        <v>426</v>
      </c>
      <c r="C30" s="0" t="n">
        <v>0</v>
      </c>
      <c r="D30" s="0" t="s">
        <v>347</v>
      </c>
      <c r="E30" s="0" t="s">
        <v>427</v>
      </c>
      <c r="F30" s="0" t="s">
        <v>334</v>
      </c>
      <c r="I30" s="0" t="str">
        <f aca="false">CONCATENATE(A30,B30)</f>
        <v>("P1653S1A1"</v>
      </c>
      <c r="J30" s="0" t="str">
        <f aca="false">CONCATENATE(C30,D30,E30,F30)</f>
        <v>0 "income month : labor : bonus ?2" 0)</v>
      </c>
      <c r="M30" s="0" t="s">
        <v>261</v>
      </c>
      <c r="N30" s="0" t="s">
        <v>428</v>
      </c>
    </row>
    <row r="31" customFormat="false" ht="15" hidden="false" customHeight="false" outlineLevel="0" collapsed="false">
      <c r="A31" s="0" t="s">
        <v>350</v>
      </c>
      <c r="B31" s="0" t="s">
        <v>429</v>
      </c>
      <c r="C31" s="0" t="n">
        <v>0</v>
      </c>
      <c r="D31" s="0" t="s">
        <v>347</v>
      </c>
      <c r="E31" s="0" t="s">
        <v>430</v>
      </c>
      <c r="F31" s="0" t="s">
        <v>334</v>
      </c>
      <c r="I31" s="0" t="str">
        <f aca="false">CONCATENATE(A31,B31)</f>
        <v>("P1653S2A1"</v>
      </c>
      <c r="J31" s="0" t="str">
        <f aca="false">CONCATENATE(C31,D31,E31,F31)</f>
        <v>0 "income month : labor : bonus" 0)</v>
      </c>
      <c r="M31" s="0" t="s">
        <v>262</v>
      </c>
      <c r="N31" s="0" t="s">
        <v>431</v>
      </c>
    </row>
    <row r="32" customFormat="false" ht="15" hidden="false" customHeight="false" outlineLevel="0" collapsed="false">
      <c r="A32" s="0" t="s">
        <v>350</v>
      </c>
      <c r="B32" s="0" t="s">
        <v>432</v>
      </c>
      <c r="C32" s="0" t="n">
        <v>0</v>
      </c>
      <c r="D32" s="0" t="s">
        <v>347</v>
      </c>
      <c r="E32" s="0" t="s">
        <v>433</v>
      </c>
      <c r="F32" s="0" t="s">
        <v>334</v>
      </c>
      <c r="I32" s="0" t="str">
        <f aca="false">CONCATENATE(A32,B32)</f>
        <v>("P6585S3A1"</v>
      </c>
      <c r="J32" s="0" t="str">
        <f aca="false">CONCATENATE(C32,D32,E32,F32)</f>
        <v>0 "income month : labor : familiar" 0)</v>
      </c>
      <c r="M32" s="0" t="s">
        <v>263</v>
      </c>
      <c r="N32" s="0" t="s">
        <v>434</v>
      </c>
    </row>
    <row r="33" customFormat="false" ht="15" hidden="false" customHeight="false" outlineLevel="0" collapsed="false">
      <c r="A33" s="0" t="s">
        <v>350</v>
      </c>
      <c r="B33" s="0" t="s">
        <v>435</v>
      </c>
      <c r="C33" s="0" t="n">
        <v>0</v>
      </c>
      <c r="D33" s="0" t="s">
        <v>347</v>
      </c>
      <c r="E33" s="0" t="s">
        <v>436</v>
      </c>
      <c r="F33" s="0" t="s">
        <v>334</v>
      </c>
      <c r="I33" s="0" t="str">
        <f aca="false">CONCATENATE(A33,B33)</f>
        <v>("P6585S1A1"</v>
      </c>
      <c r="J33" s="0" t="str">
        <f aca="false">CONCATENATE(C33,D33,E33,F33)</f>
        <v>0 "income month : labor : food" 0)</v>
      </c>
      <c r="M33" s="0" t="s">
        <v>264</v>
      </c>
      <c r="N33" s="0" t="s">
        <v>437</v>
      </c>
    </row>
    <row r="34" customFormat="false" ht="15" hidden="false" customHeight="false" outlineLevel="0" collapsed="false">
      <c r="A34" s="0" t="s">
        <v>350</v>
      </c>
      <c r="B34" s="0" t="s">
        <v>438</v>
      </c>
      <c r="C34" s="0" t="n">
        <v>0</v>
      </c>
      <c r="D34" s="0" t="s">
        <v>347</v>
      </c>
      <c r="E34" s="0" t="s">
        <v>439</v>
      </c>
      <c r="F34" s="0" t="s">
        <v>334</v>
      </c>
      <c r="I34" s="0" t="str">
        <f aca="false">CONCATENATE(A34,B34)</f>
        <v>("P1653S4A1"</v>
      </c>
      <c r="J34" s="0" t="str">
        <f aca="false">CONCATENATE(C34,D34,E34,F34)</f>
        <v>0 "income month : labor : gastos de representacion" 0)</v>
      </c>
      <c r="M34" s="0" t="s">
        <v>265</v>
      </c>
      <c r="N34" s="0" t="s">
        <v>440</v>
      </c>
    </row>
    <row r="35" customFormat="false" ht="15" hidden="false" customHeight="false" outlineLevel="0" collapsed="false">
      <c r="A35" s="0" t="s">
        <v>350</v>
      </c>
      <c r="B35" s="0" t="s">
        <v>441</v>
      </c>
      <c r="C35" s="0" t="n">
        <v>0</v>
      </c>
      <c r="D35" s="0" t="s">
        <v>347</v>
      </c>
      <c r="E35" s="0" t="s">
        <v>442</v>
      </c>
      <c r="F35" s="0" t="s">
        <v>334</v>
      </c>
      <c r="I35" s="0" t="str">
        <f aca="false">CONCATENATE(A35,B35)</f>
        <v>("P6510S1"</v>
      </c>
      <c r="J35" s="0" t="str">
        <f aca="false">CONCATENATE(C35,D35,E35,F35)</f>
        <v>0 "income month : labor : overtime" 0)</v>
      </c>
      <c r="M35" s="0" t="s">
        <v>266</v>
      </c>
      <c r="N35" s="0" t="s">
        <v>443</v>
      </c>
    </row>
    <row r="36" customFormat="false" ht="15" hidden="false" customHeight="false" outlineLevel="0" collapsed="false">
      <c r="A36" s="0" t="s">
        <v>350</v>
      </c>
      <c r="B36" s="0" t="s">
        <v>444</v>
      </c>
      <c r="C36" s="0" t="n">
        <v>0</v>
      </c>
      <c r="D36" s="0" t="s">
        <v>347</v>
      </c>
      <c r="E36" s="0" t="s">
        <v>445</v>
      </c>
      <c r="F36" s="0" t="s">
        <v>334</v>
      </c>
      <c r="I36" s="0" t="str">
        <f aca="false">CONCATENATE(A36,B36)</f>
        <v>("P6585S2A1"</v>
      </c>
      <c r="J36" s="0" t="str">
        <f aca="false">CONCATENATE(C36,D36,E36,F36)</f>
        <v>0 "income month : labor : transport" 0)</v>
      </c>
      <c r="M36" s="0" t="s">
        <v>267</v>
      </c>
      <c r="N36" s="0" t="s">
        <v>446</v>
      </c>
    </row>
    <row r="37" customFormat="false" ht="15" hidden="false" customHeight="false" outlineLevel="0" collapsed="false">
      <c r="A37" s="0" t="s">
        <v>350</v>
      </c>
      <c r="B37" s="0" t="s">
        <v>447</v>
      </c>
      <c r="C37" s="0" t="n">
        <v>0</v>
      </c>
      <c r="D37" s="0" t="s">
        <v>347</v>
      </c>
      <c r="E37" s="0" t="s">
        <v>448</v>
      </c>
      <c r="F37" s="0" t="s">
        <v>334</v>
      </c>
      <c r="I37" s="0" t="str">
        <f aca="false">CONCATENATE(A37,B37)</f>
        <v>("P1653S3A1"</v>
      </c>
      <c r="J37" s="0" t="str">
        <f aca="false">CONCATENATE(C37,D37,E37,F37)</f>
        <v>0 "income month : labor : viaticum" 0)</v>
      </c>
      <c r="M37" s="0" t="s">
        <v>268</v>
      </c>
      <c r="N37" s="0" t="s">
        <v>449</v>
      </c>
    </row>
    <row r="38" customFormat="false" ht="15" hidden="false" customHeight="false" outlineLevel="0" collapsed="false">
      <c r="A38" s="0" t="s">
        <v>350</v>
      </c>
      <c r="B38" s="0" t="s">
        <v>450</v>
      </c>
      <c r="C38" s="0" t="n">
        <v>0</v>
      </c>
      <c r="D38" s="0" t="s">
        <v>347</v>
      </c>
      <c r="E38" s="0" t="s">
        <v>451</v>
      </c>
      <c r="F38" s="0" t="s">
        <v>334</v>
      </c>
      <c r="I38" s="0" t="str">
        <f aca="false">CONCATENATE(A38,B38)</f>
        <v>("P6779S1"</v>
      </c>
      <c r="J38" s="0" t="str">
        <f aca="false">CONCATENATE(C38,D38,E38,F38)</f>
        <v>0 "income month : labor : viaticum ?2" 0)</v>
      </c>
      <c r="M38" s="0" t="s">
        <v>269</v>
      </c>
      <c r="N38" s="0" t="s">
        <v>452</v>
      </c>
    </row>
    <row r="39" customFormat="false" ht="15" hidden="false" customHeight="false" outlineLevel="0" collapsed="false">
      <c r="A39" s="0" t="s">
        <v>350</v>
      </c>
      <c r="B39" s="0" t="s">
        <v>453</v>
      </c>
      <c r="C39" s="0" t="n">
        <v>0</v>
      </c>
      <c r="D39" s="0" t="s">
        <v>347</v>
      </c>
      <c r="E39" s="0" t="s">
        <v>454</v>
      </c>
      <c r="F39" s="0" t="s">
        <v>334</v>
      </c>
      <c r="I39" s="0" t="str">
        <f aca="false">CONCATENATE(A39,B39)</f>
        <v>("P550"</v>
      </c>
      <c r="J39" s="0" t="str">
        <f aca="false">CONCATENATE(C39,D39,E39,F39)</f>
        <v>0 "income year : labor : rural" 0)</v>
      </c>
      <c r="M39" s="0" t="s">
        <v>270</v>
      </c>
      <c r="N39" s="0" t="s">
        <v>455</v>
      </c>
    </row>
    <row r="40" customFormat="false" ht="15" hidden="false" customHeight="false" outlineLevel="0" collapsed="false">
      <c r="A40" s="0" t="s">
        <v>350</v>
      </c>
      <c r="B40" s="0" t="s">
        <v>456</v>
      </c>
      <c r="C40" s="0" t="n">
        <v>0</v>
      </c>
      <c r="D40" s="0" t="s">
        <v>347</v>
      </c>
      <c r="E40" s="0" t="s">
        <v>457</v>
      </c>
      <c r="F40" s="0" t="s">
        <v>334</v>
      </c>
      <c r="I40" s="0" t="str">
        <f aca="false">CONCATENATE(A40,B40)</f>
        <v>("P6630S5A1"</v>
      </c>
      <c r="J40" s="0" t="str">
        <f aca="false">CONCATENATE(C40,D40,E40,F40)</f>
        <v>0 "income year : labor : annual bonus" 0)</v>
      </c>
      <c r="M40" s="0" t="s">
        <v>271</v>
      </c>
      <c r="N40" s="0" t="s">
        <v>458</v>
      </c>
    </row>
    <row r="41" customFormat="false" ht="15" hidden="false" customHeight="false" outlineLevel="0" collapsed="false">
      <c r="A41" s="0" t="s">
        <v>350</v>
      </c>
      <c r="B41" s="0" t="s">
        <v>459</v>
      </c>
      <c r="C41" s="0" t="n">
        <v>0</v>
      </c>
      <c r="D41" s="0" t="s">
        <v>347</v>
      </c>
      <c r="E41" s="0" t="s">
        <v>460</v>
      </c>
      <c r="F41" s="0" t="s">
        <v>334</v>
      </c>
      <c r="I41" s="0" t="str">
        <f aca="false">CONCATENATE(A41,B41)</f>
        <v>("P6630S2A1"</v>
      </c>
      <c r="J41" s="0" t="str">
        <f aca="false">CONCATENATE(C41,D41,E41,F41)</f>
        <v>0 "income year : labor : christmas bonus" 0)</v>
      </c>
      <c r="M41" s="0" t="s">
        <v>272</v>
      </c>
      <c r="N41" s="0" t="s">
        <v>461</v>
      </c>
    </row>
    <row r="42" customFormat="false" ht="15" hidden="false" customHeight="false" outlineLevel="0" collapsed="false">
      <c r="A42" s="0" t="s">
        <v>350</v>
      </c>
      <c r="B42" s="0" t="s">
        <v>462</v>
      </c>
      <c r="C42" s="0" t="n">
        <v>0</v>
      </c>
      <c r="D42" s="0" t="s">
        <v>347</v>
      </c>
      <c r="E42" s="0" t="s">
        <v>463</v>
      </c>
      <c r="F42" s="0" t="s">
        <v>334</v>
      </c>
      <c r="I42" s="0" t="str">
        <f aca="false">CONCATENATE(A42,B42)</f>
        <v>("P6630S1A1"</v>
      </c>
      <c r="J42" s="0" t="str">
        <f aca="false">CONCATENATE(C42,D42,E42,F42)</f>
        <v>0 "income year : labor : prima de servicios" 0)</v>
      </c>
      <c r="M42" s="0" t="s">
        <v>273</v>
      </c>
      <c r="N42" s="0" t="s">
        <v>464</v>
      </c>
    </row>
    <row r="43" customFormat="false" ht="15" hidden="false" customHeight="false" outlineLevel="0" collapsed="false">
      <c r="A43" s="0" t="s">
        <v>350</v>
      </c>
      <c r="B43" s="0" t="s">
        <v>465</v>
      </c>
      <c r="C43" s="0" t="n">
        <v>0</v>
      </c>
      <c r="D43" s="0" t="s">
        <v>347</v>
      </c>
      <c r="E43" s="0" t="s">
        <v>466</v>
      </c>
      <c r="F43" s="0" t="s">
        <v>334</v>
      </c>
      <c r="I43" s="0" t="str">
        <f aca="false">CONCATENATE(A43,B43)</f>
        <v>("P6630S3A1"</v>
      </c>
      <c r="J43" s="0" t="str">
        <f aca="false">CONCATENATE(C43,D43,E43,F43)</f>
        <v>0 "income year : labor : vacation bonus" 0)</v>
      </c>
      <c r="M43" s="0" t="s">
        <v>274</v>
      </c>
      <c r="N43" s="0" t="s">
        <v>467</v>
      </c>
    </row>
    <row r="44" customFormat="false" ht="15" hidden="false" customHeight="false" outlineLevel="0" collapsed="false">
      <c r="A44" s="0" t="s">
        <v>350</v>
      </c>
      <c r="B44" s="0" t="s">
        <v>468</v>
      </c>
      <c r="C44" s="0" t="n">
        <v>0</v>
      </c>
      <c r="D44" s="0" t="s">
        <v>347</v>
      </c>
      <c r="E44" s="0" t="s">
        <v>469</v>
      </c>
      <c r="F44" s="0" t="s">
        <v>334</v>
      </c>
      <c r="I44" s="0" t="str">
        <f aca="false">CONCATENATE(A44,B44)</f>
        <v>("P6630S4A1"</v>
      </c>
      <c r="J44" s="0" t="str">
        <f aca="false">CONCATENATE(C44,D44,E44,F44)</f>
        <v>0 "income year : labor : viaticum ?3" 0)</v>
      </c>
      <c r="M44" s="0" t="s">
        <v>275</v>
      </c>
      <c r="N44" s="0" t="s">
        <v>470</v>
      </c>
    </row>
    <row r="45" customFormat="false" ht="15" hidden="false" customHeight="false" outlineLevel="0" collapsed="false">
      <c r="A45" s="0" t="s">
        <v>350</v>
      </c>
      <c r="B45" s="0" t="s">
        <v>471</v>
      </c>
      <c r="C45" s="0" t="n">
        <v>0</v>
      </c>
      <c r="D45" s="0" t="s">
        <v>347</v>
      </c>
      <c r="E45" s="0" t="s">
        <v>472</v>
      </c>
      <c r="F45" s="0" t="s">
        <v>334</v>
      </c>
      <c r="I45" s="0" t="str">
        <f aca="false">CONCATENATE(A45,B45)</f>
        <v>("P6630S6A1"</v>
      </c>
      <c r="J45" s="0" t="str">
        <f aca="false">CONCATENATE(C45,D45,E45,F45)</f>
        <v>0 "income year : labor : work accident payments" 0)</v>
      </c>
      <c r="M45" s="0" t="s">
        <v>276</v>
      </c>
      <c r="N45" s="0" t="s">
        <v>473</v>
      </c>
    </row>
    <row r="46" customFormat="false" ht="15" hidden="false" customHeight="false" outlineLevel="0" collapsed="false">
      <c r="A46" s="0" t="s">
        <v>350</v>
      </c>
      <c r="B46" s="0" t="s">
        <v>474</v>
      </c>
      <c r="C46" s="0" t="n">
        <v>0</v>
      </c>
      <c r="D46" s="0" t="s">
        <v>347</v>
      </c>
      <c r="E46" s="0" t="s">
        <v>397</v>
      </c>
      <c r="F46" s="0" t="s">
        <v>368</v>
      </c>
      <c r="I46" s="0" t="str">
        <f aca="false">CONCATENATE(A46,B46)</f>
        <v>("P6590S1"</v>
      </c>
      <c r="J46" s="0" t="str">
        <f aca="false">CONCATENATE(C46,D46,E46,F46)</f>
        <v>0 "income month : labor : food in-kind"</v>
      </c>
      <c r="M46" s="0" t="s">
        <v>277</v>
      </c>
      <c r="N46" s="0" t="s">
        <v>475</v>
      </c>
    </row>
    <row r="47" customFormat="false" ht="15" hidden="false" customHeight="false" outlineLevel="0" collapsed="false">
      <c r="A47" s="0" t="s">
        <v>350</v>
      </c>
      <c r="B47" s="0" t="s">
        <v>476</v>
      </c>
      <c r="C47" s="0" t="n">
        <v>0</v>
      </c>
      <c r="D47" s="0" t="s">
        <v>347</v>
      </c>
      <c r="E47" s="0" t="s">
        <v>477</v>
      </c>
      <c r="F47" s="0" t="s">
        <v>368</v>
      </c>
      <c r="I47" s="0" t="str">
        <f aca="false">CONCATENATE(A47,B47)</f>
        <v>("P6600S1"</v>
      </c>
      <c r="J47" s="0" t="str">
        <f aca="false">CONCATENATE(C47,D47,E47,F47)</f>
        <v>0 "income month : labor : lodging in-kind"</v>
      </c>
      <c r="M47" s="0" t="s">
        <v>278</v>
      </c>
      <c r="N47" s="0" t="s">
        <v>478</v>
      </c>
    </row>
    <row r="48" customFormat="false" ht="15" hidden="false" customHeight="false" outlineLevel="0" collapsed="false">
      <c r="A48" s="0" t="s">
        <v>350</v>
      </c>
      <c r="B48" s="0" t="s">
        <v>479</v>
      </c>
      <c r="C48" s="0" t="n">
        <v>0</v>
      </c>
      <c r="D48" s="0" t="s">
        <v>347</v>
      </c>
      <c r="E48" s="0" t="s">
        <v>480</v>
      </c>
      <c r="F48" s="0" t="s">
        <v>368</v>
      </c>
      <c r="I48" s="0" t="str">
        <f aca="false">CONCATENATE(A48,B48)</f>
        <v>("P6620S1"</v>
      </c>
      <c r="J48" s="0" t="str">
        <f aca="false">CONCATENATE(C48,D48,E48,F48)</f>
        <v>0 "income month : labor : other in-kind"</v>
      </c>
      <c r="M48" s="0" t="s">
        <v>279</v>
      </c>
      <c r="N48" s="0" t="s">
        <v>481</v>
      </c>
    </row>
    <row r="49" customFormat="false" ht="15" hidden="false" customHeight="false" outlineLevel="0" collapsed="false">
      <c r="A49" s="0" t="s">
        <v>350</v>
      </c>
      <c r="B49" s="0" t="s">
        <v>482</v>
      </c>
      <c r="C49" s="0" t="n">
        <v>0</v>
      </c>
      <c r="D49" s="0" t="s">
        <v>347</v>
      </c>
      <c r="E49" s="0" t="s">
        <v>406</v>
      </c>
      <c r="F49" s="0" t="s">
        <v>368</v>
      </c>
      <c r="I49" s="0" t="str">
        <f aca="false">CONCATENATE(A49,B49)</f>
        <v>("P6610S1"</v>
      </c>
      <c r="J49" s="0" t="str">
        <f aca="false">CONCATENATE(C49,D49,E49,F49)</f>
        <v>0 "income month : labor : transport in-kind"</v>
      </c>
      <c r="M49" s="0" t="s">
        <v>280</v>
      </c>
      <c r="N49" s="0" t="s">
        <v>483</v>
      </c>
    </row>
    <row r="50" customFormat="false" ht="15" hidden="false" customHeight="false" outlineLevel="0" collapsed="false">
      <c r="A50" s="0" t="s">
        <v>484</v>
      </c>
      <c r="B50" s="0" t="n">
        <v>0</v>
      </c>
      <c r="C50" s="0" t="s">
        <v>347</v>
      </c>
      <c r="D50" s="0" t="s">
        <v>485</v>
      </c>
      <c r="E50" s="0" t="s">
        <v>368</v>
      </c>
      <c r="F50" s="0" t="s">
        <v>334</v>
      </c>
      <c r="I50" s="0" t="str">
        <f aca="false">CONCATENATE(A50,B50)</f>
        <v>("P8610S2"0</v>
      </c>
      <c r="J50" s="0" t="str">
        <f aca="false">CONCATENATE(C50,D50,E50,F50)</f>
        <v>"income year : edu : beca in-kind" 0)</v>
      </c>
      <c r="M50" s="0" t="s">
        <v>281</v>
      </c>
      <c r="N50" s="0" t="s">
        <v>486</v>
      </c>
    </row>
    <row r="51" customFormat="false" ht="15" hidden="false" customHeight="false" outlineLevel="0" collapsed="false">
      <c r="A51" s="0" t="s">
        <v>350</v>
      </c>
      <c r="B51" s="0" t="s">
        <v>487</v>
      </c>
      <c r="C51" s="0" t="n">
        <v>0</v>
      </c>
      <c r="D51" s="0" t="s">
        <v>347</v>
      </c>
      <c r="E51" s="0" t="s">
        <v>488</v>
      </c>
      <c r="F51" s="0" t="s">
        <v>368</v>
      </c>
      <c r="I51" s="0" t="str">
        <f aca="false">CONCATENATE(A51,B51)</f>
        <v>("P8612S2"</v>
      </c>
      <c r="J51" s="0" t="str">
        <f aca="false">CONCATENATE(C51,D51,E51,F51)</f>
        <v>0 "income year : edu : non-beca in-kind"</v>
      </c>
      <c r="M51" s="0" t="s">
        <v>282</v>
      </c>
      <c r="N51" s="0" t="s">
        <v>489</v>
      </c>
    </row>
    <row r="52" customFormat="false" ht="15" hidden="false" customHeight="false" outlineLevel="0" collapsed="false">
      <c r="A52" s="0" t="s">
        <v>350</v>
      </c>
      <c r="B52" s="0" t="s">
        <v>490</v>
      </c>
      <c r="C52" s="0" t="n">
        <v>0</v>
      </c>
      <c r="D52" s="0" t="s">
        <v>347</v>
      </c>
      <c r="E52" s="0" t="s">
        <v>485</v>
      </c>
      <c r="F52" s="0" t="s">
        <v>491</v>
      </c>
      <c r="I52" s="0" t="str">
        <f aca="false">CONCATENATE(A52,B52)</f>
        <v>("P8610S1"</v>
      </c>
      <c r="J52" s="0" t="str">
        <f aca="false">CONCATENATE(C52,D52,E52,F52)</f>
        <v>0 "income year : edu : beca cash"</v>
      </c>
      <c r="M52" s="0" t="s">
        <v>283</v>
      </c>
      <c r="N52" s="0" t="s">
        <v>492</v>
      </c>
    </row>
    <row r="53" customFormat="false" ht="15" hidden="false" customHeight="false" outlineLevel="0" collapsed="false">
      <c r="A53" s="0" t="s">
        <v>350</v>
      </c>
      <c r="B53" s="0" t="s">
        <v>493</v>
      </c>
      <c r="C53" s="0" t="n">
        <v>0</v>
      </c>
      <c r="D53" s="0" t="s">
        <v>347</v>
      </c>
      <c r="E53" s="0" t="s">
        <v>488</v>
      </c>
      <c r="F53" s="0" t="s">
        <v>491</v>
      </c>
      <c r="I53" s="0" t="str">
        <f aca="false">CONCATENATE(A53,B53)</f>
        <v>("P8612S1"</v>
      </c>
      <c r="J53" s="0" t="str">
        <f aca="false">CONCATENATE(C53,D53,E53,F53)</f>
        <v>0 "income year : edu : non-beca cash"</v>
      </c>
      <c r="M53" s="0" t="s">
        <v>284</v>
      </c>
      <c r="N53" s="0" t="s">
        <v>494</v>
      </c>
    </row>
    <row r="54" customFormat="false" ht="15" hidden="false" customHeight="false" outlineLevel="0" collapsed="false">
      <c r="A54" s="0" t="s">
        <v>495</v>
      </c>
      <c r="B54" s="0" t="n">
        <v>0</v>
      </c>
      <c r="C54" s="0" t="s">
        <v>347</v>
      </c>
      <c r="D54" s="0" t="s">
        <v>496</v>
      </c>
      <c r="E54" s="0" t="s">
        <v>334</v>
      </c>
      <c r="I54" s="0" t="str">
        <f aca="false">CONCATENATE(A54,B54)</f>
        <v>("P7500S3A1"0</v>
      </c>
      <c r="J54" s="0" t="str">
        <f aca="false">CONCATENATE(C54,D54,E54,F54)</f>
        <v>"income month : private : alimony" 0)</v>
      </c>
      <c r="M54" s="0" t="s">
        <v>285</v>
      </c>
      <c r="N54" s="0" t="s">
        <v>497</v>
      </c>
    </row>
    <row r="55" customFormat="false" ht="15" hidden="false" customHeight="false" outlineLevel="0" collapsed="false">
      <c r="A55" s="0" t="s">
        <v>350</v>
      </c>
      <c r="B55" s="0" t="s">
        <v>498</v>
      </c>
      <c r="C55" s="0" t="n">
        <v>0</v>
      </c>
      <c r="D55" s="0" t="s">
        <v>347</v>
      </c>
      <c r="E55" s="0" t="s">
        <v>499</v>
      </c>
      <c r="F55" s="0" t="s">
        <v>334</v>
      </c>
      <c r="I55" s="0" t="str">
        <f aca="false">CONCATENATE(A55,B55)</f>
        <v>("P7510S3A1"</v>
      </c>
      <c r="J55" s="0" t="str">
        <f aca="false">CONCATENATE(C55,D55,E55,F55)</f>
        <v>0 "income year : private : from private domestic ?firms" 0)</v>
      </c>
      <c r="M55" s="0" t="s">
        <v>286</v>
      </c>
      <c r="N55" s="0" t="s">
        <v>500</v>
      </c>
    </row>
    <row r="56" customFormat="false" ht="15" hidden="false" customHeight="false" outlineLevel="0" collapsed="false">
      <c r="A56" s="0" t="s">
        <v>350</v>
      </c>
      <c r="B56" s="0" t="s">
        <v>501</v>
      </c>
      <c r="C56" s="0" t="n">
        <v>0</v>
      </c>
      <c r="D56" s="0" t="s">
        <v>347</v>
      </c>
      <c r="E56" s="0" t="s">
        <v>502</v>
      </c>
      <c r="F56" s="0" t="s">
        <v>334</v>
      </c>
      <c r="I56" s="0" t="str">
        <f aca="false">CONCATENATE(A56,B56)</f>
        <v>("P7510S4A1"</v>
      </c>
      <c r="J56" s="0" t="str">
        <f aca="false">CONCATENATE(C56,D56,E56,F56)</f>
        <v>0 "income year : private : from private foreign ?firms" 0)</v>
      </c>
      <c r="M56" s="0" t="s">
        <v>287</v>
      </c>
      <c r="N56" s="0" t="s">
        <v>503</v>
      </c>
    </row>
    <row r="57" customFormat="false" ht="15" hidden="false" customHeight="false" outlineLevel="0" collapsed="false">
      <c r="A57" s="0" t="s">
        <v>350</v>
      </c>
      <c r="B57" s="0" t="s">
        <v>504</v>
      </c>
      <c r="C57" s="0" t="n">
        <v>0</v>
      </c>
      <c r="D57" s="0" t="s">
        <v>347</v>
      </c>
      <c r="E57" s="0" t="s">
        <v>505</v>
      </c>
      <c r="F57" s="0" t="s">
        <v>506</v>
      </c>
      <c r="I57" s="0" t="str">
        <f aca="false">CONCATENATE(A57,B57)</f>
        <v>("P7510S1A1"</v>
      </c>
      <c r="J57" s="0" t="str">
        <f aca="false">CONCATENATE(C57,D57,E57,F57)</f>
        <v>0 "income year : private : remittance domestic"</v>
      </c>
      <c r="M57" s="0" t="s">
        <v>288</v>
      </c>
      <c r="N57" s="0" t="s">
        <v>507</v>
      </c>
    </row>
    <row r="58" customFormat="false" ht="15" hidden="false" customHeight="false" outlineLevel="0" collapsed="false">
      <c r="A58" s="0" t="s">
        <v>350</v>
      </c>
      <c r="B58" s="0" t="s">
        <v>508</v>
      </c>
      <c r="C58" s="0" t="n">
        <v>0</v>
      </c>
      <c r="D58" s="0" t="s">
        <v>347</v>
      </c>
      <c r="E58" s="0" t="s">
        <v>505</v>
      </c>
      <c r="F58" s="0" t="s">
        <v>509</v>
      </c>
      <c r="I58" s="0" t="str">
        <f aca="false">CONCATENATE(A58,B58)</f>
        <v>("P7510S2A1"</v>
      </c>
      <c r="J58" s="0" t="str">
        <f aca="false">CONCATENATE(C58,D58,E58,F58)</f>
        <v>0 "income year : private : remittance foreign"</v>
      </c>
      <c r="M58" s="0" t="s">
        <v>289</v>
      </c>
      <c r="N58" s="0" t="s">
        <v>510</v>
      </c>
    </row>
    <row r="59" customFormat="false" ht="15" hidden="false" customHeight="false" outlineLevel="0" collapsed="false">
      <c r="A59" s="0" t="s">
        <v>511</v>
      </c>
      <c r="B59" s="0" t="n">
        <v>0</v>
      </c>
      <c r="C59" s="0" t="s">
        <v>347</v>
      </c>
      <c r="D59" s="0" t="s">
        <v>512</v>
      </c>
      <c r="E59" s="0" t="s">
        <v>334</v>
      </c>
      <c r="I59" s="0" t="str">
        <f aca="false">CONCATENATE(A59,B59)</f>
        <v>("P7513S9A1"0</v>
      </c>
      <c r="J59" s="0" t="str">
        <f aca="false">CONCATENATE(C59,D59,E59,F59)</f>
        <v>"income year : infrequent : gambling" 0)</v>
      </c>
      <c r="M59" s="0" t="s">
        <v>290</v>
      </c>
      <c r="N59" s="0" t="s">
        <v>513</v>
      </c>
    </row>
    <row r="60" customFormat="false" ht="15" hidden="false" customHeight="false" outlineLevel="0" collapsed="false">
      <c r="A60" s="0" t="s">
        <v>350</v>
      </c>
      <c r="B60" s="0" t="s">
        <v>514</v>
      </c>
      <c r="C60" s="0" t="n">
        <v>0</v>
      </c>
      <c r="D60" s="0" t="s">
        <v>347</v>
      </c>
      <c r="E60" s="0" t="s">
        <v>515</v>
      </c>
      <c r="F60" s="0" t="s">
        <v>334</v>
      </c>
      <c r="I60" s="0" t="str">
        <f aca="false">CONCATENATE(A60,B60)</f>
        <v>("P7513S10A1"</v>
      </c>
      <c r="J60" s="0" t="str">
        <f aca="false">CONCATENATE(C60,D60,E60,F60)</f>
        <v>0 "income year : infrequent : inheritance" 0)</v>
      </c>
      <c r="M60" s="0" t="s">
        <v>291</v>
      </c>
      <c r="N60" s="0" t="s">
        <v>516</v>
      </c>
    </row>
    <row r="61" customFormat="false" ht="15" hidden="false" customHeight="false" outlineLevel="0" collapsed="false">
      <c r="A61" s="0" t="s">
        <v>350</v>
      </c>
      <c r="B61" s="0" t="s">
        <v>517</v>
      </c>
      <c r="C61" s="0" t="n">
        <v>0</v>
      </c>
      <c r="D61" s="0" t="s">
        <v>347</v>
      </c>
      <c r="E61" s="0" t="s">
        <v>518</v>
      </c>
      <c r="F61" s="0" t="s">
        <v>334</v>
      </c>
      <c r="I61" s="0" t="str">
        <f aca="false">CONCATENATE(A61,B61)</f>
        <v>("P7513S8A1"</v>
      </c>
      <c r="J61" s="0" t="str">
        <f aca="false">CONCATENATE(C61,D61,E61,F61)</f>
        <v>0 "income year : infrequent : jury awards" 0)</v>
      </c>
      <c r="M61" s="0" t="s">
        <v>292</v>
      </c>
      <c r="N61" s="0" t="s">
        <v>519</v>
      </c>
    </row>
    <row r="62" customFormat="false" ht="15" hidden="false" customHeight="false" outlineLevel="0" collapsed="false">
      <c r="A62" s="0" t="s">
        <v>350</v>
      </c>
      <c r="B62" s="0" t="s">
        <v>520</v>
      </c>
      <c r="C62" s="0" t="n">
        <v>0</v>
      </c>
      <c r="D62" s="0" t="s">
        <v>347</v>
      </c>
      <c r="E62" s="0" t="s">
        <v>521</v>
      </c>
      <c r="F62" s="0" t="s">
        <v>522</v>
      </c>
      <c r="I62" s="0" t="str">
        <f aca="false">CONCATENATE(A62,B62)</f>
        <v>("P7513S12A1"</v>
      </c>
      <c r="J62" s="0" t="str">
        <f aca="false">CONCATENATE(C62,D62,E62,F62)</f>
        <v>0 "income year : infrequent : refund other"</v>
      </c>
      <c r="M62" s="0" t="s">
        <v>293</v>
      </c>
      <c r="N62" s="0" t="s">
        <v>523</v>
      </c>
    </row>
    <row r="63" customFormat="false" ht="15" hidden="false" customHeight="false" outlineLevel="0" collapsed="false">
      <c r="A63" s="0" t="s">
        <v>350</v>
      </c>
      <c r="B63" s="0" t="s">
        <v>524</v>
      </c>
      <c r="C63" s="0" t="n">
        <v>0</v>
      </c>
      <c r="D63" s="0" t="s">
        <v>347</v>
      </c>
      <c r="E63" s="0" t="s">
        <v>521</v>
      </c>
      <c r="F63" s="0" t="s">
        <v>525</v>
      </c>
      <c r="I63" s="0" t="str">
        <f aca="false">CONCATENATE(A63,B63)</f>
        <v>("P7513S11A1"</v>
      </c>
      <c r="J63" s="0" t="str">
        <f aca="false">CONCATENATE(C63,D63,E63,F63)</f>
        <v>0 "income year : infrequent : refund tax"</v>
      </c>
      <c r="M63" s="0" t="s">
        <v>294</v>
      </c>
      <c r="N63" s="0" t="s">
        <v>526</v>
      </c>
    </row>
    <row r="64" customFormat="false" ht="15" hidden="false" customHeight="false" outlineLevel="0" collapsed="false">
      <c r="A64" s="0" t="s">
        <v>527</v>
      </c>
      <c r="B64" s="0" t="n">
        <v>0</v>
      </c>
      <c r="C64" s="0" t="s">
        <v>347</v>
      </c>
      <c r="D64" s="0" t="s">
        <v>528</v>
      </c>
      <c r="E64" s="0" t="s">
        <v>334</v>
      </c>
      <c r="I64" s="0" t="str">
        <f aca="false">CONCATENATE(A64,B64)</f>
        <v>("P7513S6A1"0</v>
      </c>
      <c r="J64" s="0" t="str">
        <f aca="false">CONCATENATE(C64,D64,E64,F64)</f>
        <v>"income year : borrowing : from bank" 0)</v>
      </c>
      <c r="M64" s="0" t="s">
        <v>295</v>
      </c>
      <c r="N64" s="0" t="s">
        <v>529</v>
      </c>
    </row>
    <row r="65" customFormat="false" ht="15" hidden="false" customHeight="false" outlineLevel="0" collapsed="false">
      <c r="A65" s="0" t="s">
        <v>350</v>
      </c>
      <c r="B65" s="0" t="s">
        <v>530</v>
      </c>
      <c r="C65" s="0" t="n">
        <v>0</v>
      </c>
      <c r="D65" s="0" t="s">
        <v>347</v>
      </c>
      <c r="E65" s="0" t="s">
        <v>531</v>
      </c>
      <c r="F65" s="0" t="s">
        <v>334</v>
      </c>
      <c r="I65" s="0" t="str">
        <f aca="false">CONCATENATE(A65,B65)</f>
        <v>("P7513S7A1"</v>
      </c>
      <c r="J65" s="0" t="str">
        <f aca="false">CONCATENATE(C65,D65,E65,F65)</f>
        <v>0 "income year : borrowing : from other" 0)</v>
      </c>
      <c r="M65" s="0" t="s">
        <v>296</v>
      </c>
      <c r="N65" s="0" t="s">
        <v>532</v>
      </c>
    </row>
    <row r="66" customFormat="false" ht="15" hidden="false" customHeight="false" outlineLevel="0" collapsed="false">
      <c r="A66" s="0" t="s">
        <v>350</v>
      </c>
      <c r="B66" s="0" t="s">
        <v>533</v>
      </c>
      <c r="C66" s="0" t="n">
        <v>0</v>
      </c>
      <c r="D66" s="0" t="s">
        <v>347</v>
      </c>
      <c r="E66" s="0" t="s">
        <v>534</v>
      </c>
      <c r="F66" s="0" t="s">
        <v>334</v>
      </c>
      <c r="I66" s="0" t="str">
        <f aca="false">CONCATENATE(A66,B66)</f>
        <v>("P7513S5A1"</v>
      </c>
      <c r="J66" s="0" t="str">
        <f aca="false">CONCATENATE(C66,D66,E66,F66)</f>
        <v>0 "income year : borrowing : from person" 0)</v>
      </c>
      <c r="M66" s="0" t="s">
        <v>297</v>
      </c>
      <c r="N66" s="0" t="s">
        <v>535</v>
      </c>
    </row>
    <row r="67" customFormat="false" ht="15" hidden="false" customHeight="false" outlineLevel="0" collapsed="false">
      <c r="A67" s="0" t="s">
        <v>536</v>
      </c>
      <c r="B67" s="0" t="n">
        <v>0</v>
      </c>
      <c r="C67" s="0" t="s">
        <v>347</v>
      </c>
      <c r="D67" s="0" t="s">
        <v>537</v>
      </c>
      <c r="E67" s="0" t="s">
        <v>334</v>
      </c>
      <c r="I67" s="0" t="str">
        <f aca="false">CONCATENATE(A67,B67)</f>
        <v>("P7510S10A1"0</v>
      </c>
      <c r="J67" s="0" t="str">
        <f aca="false">CONCATENATE(C67,D67,E67,F67)</f>
        <v>"income year : investment : dividends" 0)</v>
      </c>
      <c r="M67" s="0" t="s">
        <v>298</v>
      </c>
      <c r="N67" s="0" t="s">
        <v>538</v>
      </c>
    </row>
    <row r="68" customFormat="false" ht="15" hidden="false" customHeight="false" outlineLevel="0" collapsed="false">
      <c r="A68" s="0" t="s">
        <v>350</v>
      </c>
      <c r="B68" s="0" t="s">
        <v>539</v>
      </c>
      <c r="C68" s="0" t="n">
        <v>0</v>
      </c>
      <c r="D68" s="0" t="s">
        <v>347</v>
      </c>
      <c r="E68" s="0" t="s">
        <v>540</v>
      </c>
      <c r="F68" s="0" t="s">
        <v>334</v>
      </c>
      <c r="I68" s="0" t="str">
        <f aca="false">CONCATENATE(A68,B68)</f>
        <v>("P7510S5A1"</v>
      </c>
      <c r="J68" s="0" t="str">
        <f aca="false">CONCATENATE(C68,D68,E68,F68)</f>
        <v>0 "income year : investment : interest" 0)</v>
      </c>
      <c r="M68" s="0" t="s">
        <v>299</v>
      </c>
      <c r="N68" s="0" t="s">
        <v>541</v>
      </c>
    </row>
    <row r="69" customFormat="false" ht="15" hidden="false" customHeight="false" outlineLevel="0" collapsed="false">
      <c r="A69" s="0" t="s">
        <v>350</v>
      </c>
      <c r="B69" s="0" t="s">
        <v>542</v>
      </c>
      <c r="C69" s="0" t="n">
        <v>0</v>
      </c>
      <c r="D69" s="0" t="s">
        <v>347</v>
      </c>
      <c r="E69" s="0" t="s">
        <v>543</v>
      </c>
      <c r="F69" s="0" t="s">
        <v>544</v>
      </c>
      <c r="I69" s="0" t="str">
        <f aca="false">CONCATENATE(A69,B69)</f>
        <v>("P7500S1A1"</v>
      </c>
      <c r="J69" s="0" t="str">
        <f aca="false">CONCATENATE(C69,D69,E69,F69)</f>
        <v>0 "income month : rental : real estate developed"</v>
      </c>
      <c r="M69" s="0" t="s">
        <v>300</v>
      </c>
      <c r="N69" s="0" t="s">
        <v>545</v>
      </c>
    </row>
    <row r="70" customFormat="false" ht="15" hidden="false" customHeight="false" outlineLevel="0" collapsed="false">
      <c r="A70" s="0" t="s">
        <v>350</v>
      </c>
      <c r="B70" s="0" t="s">
        <v>546</v>
      </c>
      <c r="C70" s="0" t="n">
        <v>0</v>
      </c>
      <c r="D70" s="0" t="s">
        <v>347</v>
      </c>
      <c r="E70" s="0" t="s">
        <v>543</v>
      </c>
      <c r="F70" s="0" t="s">
        <v>547</v>
      </c>
      <c r="I70" s="0" t="str">
        <f aca="false">CONCATENATE(A70,B70)</f>
        <v>("P7500S4A1"</v>
      </c>
      <c r="J70" s="0" t="str">
        <f aca="false">CONCATENATE(C70,D70,E70,F70)</f>
        <v>0 "income month : rental : real estate undeveloped"</v>
      </c>
      <c r="M70" s="0" t="s">
        <v>301</v>
      </c>
      <c r="N70" s="0" t="s">
        <v>548</v>
      </c>
    </row>
    <row r="71" customFormat="false" ht="15" hidden="false" customHeight="false" outlineLevel="0" collapsed="false">
      <c r="A71" s="0" t="s">
        <v>350</v>
      </c>
      <c r="B71" s="0" t="s">
        <v>549</v>
      </c>
      <c r="C71" s="0" t="n">
        <v>0</v>
      </c>
      <c r="D71" s="0" t="s">
        <v>347</v>
      </c>
      <c r="E71" s="0" t="s">
        <v>550</v>
      </c>
      <c r="F71" s="0" t="s">
        <v>334</v>
      </c>
      <c r="I71" s="0" t="str">
        <f aca="false">CONCATENATE(A71,B71)</f>
        <v>("P7500S5A1"</v>
      </c>
      <c r="J71" s="0" t="str">
        <f aca="false">CONCATENATE(C71,D71,E71,F71)</f>
        <v>0 "income month : rental : vehicle | equipment" 0)</v>
      </c>
      <c r="M71" s="0" t="s">
        <v>302</v>
      </c>
      <c r="N71" s="0" t="s">
        <v>551</v>
      </c>
    </row>
    <row r="72" customFormat="false" ht="15" hidden="false" customHeight="false" outlineLevel="0" collapsed="false">
      <c r="A72" s="0" t="s">
        <v>350</v>
      </c>
      <c r="B72" s="0" t="s">
        <v>552</v>
      </c>
      <c r="C72" s="0" t="n">
        <v>0</v>
      </c>
      <c r="D72" s="0" t="s">
        <v>347</v>
      </c>
      <c r="E72" s="0" t="s">
        <v>553</v>
      </c>
      <c r="F72" s="0" t="s">
        <v>334</v>
      </c>
      <c r="I72" s="0" t="str">
        <f aca="false">CONCATENATE(A72,B72)</f>
        <v>("P7510S9A1"</v>
      </c>
      <c r="J72" s="0" t="str">
        <f aca="false">CONCATENATE(C72,D72,E72,F72)</f>
        <v>0 "income year : sale : stock" 0)</v>
      </c>
      <c r="M72" s="0" t="s">
        <v>303</v>
      </c>
      <c r="N72" s="0" t="s">
        <v>554</v>
      </c>
    </row>
    <row r="73" customFormat="false" ht="15" hidden="false" customHeight="false" outlineLevel="0" collapsed="false">
      <c r="A73" s="0" t="s">
        <v>350</v>
      </c>
      <c r="B73" s="0" t="s">
        <v>555</v>
      </c>
      <c r="C73" s="0" t="n">
        <v>0</v>
      </c>
      <c r="D73" s="0" t="s">
        <v>347</v>
      </c>
      <c r="E73" s="0" t="s">
        <v>556</v>
      </c>
      <c r="F73" s="0" t="s">
        <v>334</v>
      </c>
      <c r="I73" s="0" t="str">
        <f aca="false">CONCATENATE(A73,B73)</f>
        <v>("P7513S4A1"</v>
      </c>
      <c r="J73" s="0" t="str">
        <f aca="false">CONCATENATE(C73,D73,E73,F73)</f>
        <v>0 "income year : sale : stock ?2" 0)</v>
      </c>
      <c r="M73" s="0" t="s">
        <v>304</v>
      </c>
      <c r="N73" s="0" t="s">
        <v>557</v>
      </c>
    </row>
    <row r="74" customFormat="false" ht="15" hidden="false" customHeight="false" outlineLevel="0" collapsed="false">
      <c r="A74" s="0" t="s">
        <v>350</v>
      </c>
      <c r="B74" s="0" t="s">
        <v>558</v>
      </c>
      <c r="C74" s="0" t="n">
        <v>0</v>
      </c>
      <c r="D74" s="0" t="s">
        <v>347</v>
      </c>
      <c r="E74" s="0" t="s">
        <v>559</v>
      </c>
      <c r="F74" s="0" t="s">
        <v>334</v>
      </c>
      <c r="I74" s="0" t="str">
        <f aca="false">CONCATENATE(A74,B74)</f>
        <v>("P7513S3A1"</v>
      </c>
      <c r="J74" s="0" t="str">
        <f aca="false">CONCATENATE(C74,D74,E74,F74)</f>
        <v>0 "income year : sale : livestock" 0)</v>
      </c>
      <c r="M74" s="0" t="s">
        <v>305</v>
      </c>
      <c r="N74" s="0" t="s">
        <v>560</v>
      </c>
    </row>
    <row r="75" customFormat="false" ht="15" hidden="false" customHeight="false" outlineLevel="0" collapsed="false">
      <c r="A75" s="0" t="s">
        <v>350</v>
      </c>
      <c r="B75" s="0" t="s">
        <v>561</v>
      </c>
      <c r="C75" s="0" t="n">
        <v>0</v>
      </c>
      <c r="D75" s="0" t="s">
        <v>347</v>
      </c>
      <c r="E75" s="0" t="s">
        <v>562</v>
      </c>
      <c r="F75" s="0" t="s">
        <v>334</v>
      </c>
      <c r="I75" s="0" t="str">
        <f aca="false">CONCATENATE(A75,B75)</f>
        <v>("P7513S1A1"</v>
      </c>
      <c r="J75" s="0" t="str">
        <f aca="false">CONCATENATE(C75,D75,E75,F75)</f>
        <v>0 "income year : sale : real estate" 0)</v>
      </c>
      <c r="M75" s="0" t="s">
        <v>306</v>
      </c>
      <c r="N75" s="0" t="s">
        <v>563</v>
      </c>
    </row>
    <row r="76" customFormat="false" ht="15" hidden="false" customHeight="false" outlineLevel="0" collapsed="false">
      <c r="A76" s="0" t="s">
        <v>350</v>
      </c>
      <c r="B76" s="0" t="s">
        <v>564</v>
      </c>
      <c r="C76" s="0" t="n">
        <v>0</v>
      </c>
      <c r="D76" s="0" t="s">
        <v>347</v>
      </c>
      <c r="E76" s="0" t="s">
        <v>565</v>
      </c>
      <c r="F76" s="0" t="s">
        <v>334</v>
      </c>
      <c r="I76" s="0" t="str">
        <f aca="false">CONCATENATE(A76,B76)</f>
        <v>("P7513S2A1"</v>
      </c>
      <c r="J76" s="0" t="str">
        <f aca="false">CONCATENATE(C76,D76,E76,F76)</f>
        <v>0 "income year : sale : vehicle | equipment" 0)</v>
      </c>
      <c r="M76" s="0" t="s">
        <v>307</v>
      </c>
      <c r="N76" s="0" t="s">
        <v>566</v>
      </c>
    </row>
    <row r="77" customFormat="false" ht="15" hidden="false" customHeight="false" outlineLevel="0" collapsed="false">
      <c r="A77" s="0" t="s">
        <v>567</v>
      </c>
      <c r="B77" s="0" t="n">
        <v>0</v>
      </c>
      <c r="C77" s="0" t="s">
        <v>347</v>
      </c>
      <c r="D77" s="0" t="s">
        <v>568</v>
      </c>
      <c r="E77" s="0" t="s">
        <v>334</v>
      </c>
      <c r="I77" s="0" t="str">
        <f aca="false">CONCATENATE(A77,B77)</f>
        <v>+ [ ("P7500S2A1"0</v>
      </c>
      <c r="J77" s="0" t="str">
        <f aca="false">CONCATENATE(C77,D77,E77,F77)</f>
        <v>"income month : pension : age | illness" 0)</v>
      </c>
      <c r="M77" s="0" t="s">
        <v>308</v>
      </c>
      <c r="N77" s="0" t="s">
        <v>569</v>
      </c>
    </row>
    <row r="78" customFormat="false" ht="15" hidden="false" customHeight="false" outlineLevel="0" collapsed="false">
      <c r="A78" s="0" t="s">
        <v>570</v>
      </c>
      <c r="B78" s="0" t="s">
        <v>571</v>
      </c>
      <c r="C78" s="0" t="n">
        <v>0</v>
      </c>
      <c r="D78" s="0" t="s">
        <v>347</v>
      </c>
      <c r="E78" s="0" t="s">
        <v>572</v>
      </c>
      <c r="F78" s="0" t="s">
        <v>573</v>
      </c>
      <c r="I78" s="0" t="str">
        <f aca="false">CONCATENATE(A78,B78)</f>
        <v>("P7510S6A1"</v>
      </c>
      <c r="J78" s="0" t="str">
        <f aca="false">CONCATENATE(C78,D78,E78,F78)</f>
        <v>0 "income year : cesantia" 0)]</v>
      </c>
      <c r="M78" s="0" t="s">
        <v>309</v>
      </c>
      <c r="N78" s="0" t="s">
        <v>574</v>
      </c>
    </row>
    <row r="79" customFormat="false" ht="15" hidden="false" customHeight="false" outlineLevel="0" collapsed="false">
      <c r="A79" s="0" t="s">
        <v>575</v>
      </c>
      <c r="B79" s="0" t="n">
        <v>0</v>
      </c>
      <c r="C79" s="0" t="s">
        <v>576</v>
      </c>
      <c r="D79" s="0" t="s">
        <v>334</v>
      </c>
      <c r="I79" s="0" t="str">
        <f aca="false">CONCATENATE(A79,B79)</f>
        <v>("P6207M2"0</v>
      </c>
      <c r="J79" s="0" t="str">
        <f aca="false">CONCATENATE(C79,D79,E79,F79)</f>
        <v>"beca from ICETEX" 0)</v>
      </c>
      <c r="M79" s="0" t="s">
        <v>310</v>
      </c>
      <c r="N79" s="0" t="s">
        <v>577</v>
      </c>
    </row>
    <row r="80" customFormat="false" ht="15" hidden="false" customHeight="false" outlineLevel="0" collapsed="false">
      <c r="A80" s="0" t="s">
        <v>350</v>
      </c>
      <c r="B80" s="0" t="s">
        <v>578</v>
      </c>
      <c r="C80" s="0" t="n">
        <v>0</v>
      </c>
      <c r="D80" s="0" t="s">
        <v>579</v>
      </c>
      <c r="E80" s="0" t="s">
        <v>580</v>
      </c>
      <c r="F80" s="0" t="s">
        <v>334</v>
      </c>
      <c r="I80" s="0" t="str">
        <f aca="false">CONCATENATE(A80,B80)</f>
        <v>("P6207M3"</v>
      </c>
      <c r="J80" s="0" t="str">
        <f aca="false">CONCATENATE(C80,D80,E80,F80)</f>
        <v>0 "beca from govt central" 0)</v>
      </c>
      <c r="M80" s="0" t="s">
        <v>311</v>
      </c>
      <c r="N80" s="0" t="s">
        <v>581</v>
      </c>
    </row>
    <row r="81" customFormat="false" ht="15" hidden="false" customHeight="false" outlineLevel="0" collapsed="false">
      <c r="A81" s="0" t="s">
        <v>350</v>
      </c>
      <c r="B81" s="0" t="s">
        <v>582</v>
      </c>
      <c r="C81" s="0" t="n">
        <v>0</v>
      </c>
      <c r="D81" s="0" t="s">
        <v>579</v>
      </c>
      <c r="E81" s="0" t="s">
        <v>583</v>
      </c>
      <c r="F81" s="0" t="s">
        <v>334</v>
      </c>
      <c r="I81" s="0" t="str">
        <f aca="false">CONCATENATE(A81,B81)</f>
        <v>("P6207M4"</v>
      </c>
      <c r="J81" s="0" t="str">
        <f aca="false">CONCATENATE(C81,D81,E81,F81)</f>
        <v>0 "beca from govt peripheral" 0)</v>
      </c>
      <c r="M81" s="0" t="s">
        <v>312</v>
      </c>
      <c r="N81" s="0" t="s">
        <v>584</v>
      </c>
    </row>
    <row r="82" customFormat="false" ht="15" hidden="false" customHeight="false" outlineLevel="0" collapsed="false">
      <c r="A82" s="0" t="s">
        <v>350</v>
      </c>
      <c r="B82" s="0" t="s">
        <v>585</v>
      </c>
      <c r="C82" s="0" t="n">
        <v>0</v>
      </c>
      <c r="D82" s="0" t="s">
        <v>586</v>
      </c>
      <c r="E82" s="0" t="s">
        <v>334</v>
      </c>
      <c r="I82" s="0" t="str">
        <f aca="false">CONCATENATE(A82,B82)</f>
        <v>("P6207M5"</v>
      </c>
      <c r="J82" s="0" t="str">
        <f aca="false">CONCATENATE(C82,D82,E82,F82)</f>
        <v>0 "beca from another public entity" 0)</v>
      </c>
      <c r="M82" s="0" t="s">
        <v>313</v>
      </c>
      <c r="N82" s="0" t="s">
        <v>587</v>
      </c>
    </row>
    <row r="83" customFormat="false" ht="15" hidden="false" customHeight="false" outlineLevel="0" collapsed="false">
      <c r="A83" s="0" t="s">
        <v>350</v>
      </c>
      <c r="B83" s="0" t="s">
        <v>588</v>
      </c>
      <c r="C83" s="0" t="n">
        <v>0</v>
      </c>
      <c r="D83" s="0" t="s">
        <v>589</v>
      </c>
      <c r="E83" s="0" t="s">
        <v>334</v>
      </c>
      <c r="I83" s="0" t="str">
        <f aca="false">CONCATENATE(A83,B83)</f>
        <v>("P6207M6"</v>
      </c>
      <c r="J83" s="0" t="str">
        <f aca="false">CONCATENATE(C83,D83,E83,F83)</f>
        <v>0 "beca from empresa publica ~familiar" 0)</v>
      </c>
      <c r="M83" s="0" t="s">
        <v>314</v>
      </c>
      <c r="N83" s="0" t="s">
        <v>590</v>
      </c>
    </row>
    <row r="84" customFormat="false" ht="15" hidden="false" customHeight="false" outlineLevel="0" collapsed="false">
      <c r="A84" s="0" t="s">
        <v>591</v>
      </c>
      <c r="B84" s="0" t="n">
        <v>0</v>
      </c>
      <c r="C84" s="0" t="s">
        <v>592</v>
      </c>
      <c r="D84" s="0" t="s">
        <v>334</v>
      </c>
      <c r="I84" s="0" t="str">
        <f aca="false">CONCATENATE(A84,B84)</f>
        <v>("P6207M1"0</v>
      </c>
      <c r="J84" s="0" t="str">
        <f aca="false">CONCATENATE(C84,D84,E84,F84)</f>
        <v>"beca from same school" 0)</v>
      </c>
      <c r="M84" s="0" t="s">
        <v>315</v>
      </c>
      <c r="N84" s="0" t="s">
        <v>593</v>
      </c>
    </row>
    <row r="85" customFormat="false" ht="15" hidden="false" customHeight="false" outlineLevel="0" collapsed="false">
      <c r="A85" s="0" t="s">
        <v>350</v>
      </c>
      <c r="B85" s="0" t="s">
        <v>594</v>
      </c>
      <c r="C85" s="0" t="n">
        <v>0</v>
      </c>
      <c r="D85" s="0" t="s">
        <v>595</v>
      </c>
      <c r="E85" s="0" t="s">
        <v>334</v>
      </c>
      <c r="I85" s="0" t="str">
        <f aca="false">CONCATENATE(A85,B85)</f>
        <v>("P6207M7"</v>
      </c>
      <c r="J85" s="0" t="str">
        <f aca="false">CONCATENATE(C85,D85,E85,F85)</f>
        <v>0 "beca from empresa privada ~familiar" 0)</v>
      </c>
      <c r="M85" s="0" t="s">
        <v>316</v>
      </c>
      <c r="N85" s="0" t="s">
        <v>596</v>
      </c>
    </row>
    <row r="86" customFormat="false" ht="15" hidden="false" customHeight="false" outlineLevel="0" collapsed="false">
      <c r="A86" s="0" t="s">
        <v>350</v>
      </c>
      <c r="B86" s="0" t="s">
        <v>597</v>
      </c>
      <c r="C86" s="0" t="n">
        <v>0</v>
      </c>
      <c r="D86" s="0" t="s">
        <v>598</v>
      </c>
      <c r="E86" s="0" t="s">
        <v>334</v>
      </c>
      <c r="I86" s="0" t="str">
        <f aca="false">CONCATENATE(A86,B86)</f>
        <v>("P6207M8"</v>
      </c>
      <c r="J86" s="0" t="str">
        <f aca="false">CONCATENATE(C86,D86,E86,F86)</f>
        <v>0 "beca from other private" 0)</v>
      </c>
      <c r="M86" s="0" t="s">
        <v>317</v>
      </c>
      <c r="N86" s="0" t="s">
        <v>599</v>
      </c>
    </row>
    <row r="87" customFormat="false" ht="15" hidden="false" customHeight="false" outlineLevel="0" collapsed="false">
      <c r="A87" s="0" t="s">
        <v>350</v>
      </c>
      <c r="B87" s="0" t="s">
        <v>600</v>
      </c>
      <c r="C87" s="0" t="n">
        <v>0</v>
      </c>
      <c r="D87" s="0" t="s">
        <v>601</v>
      </c>
      <c r="E87" s="0" t="s">
        <v>334</v>
      </c>
      <c r="I87" s="0" t="str">
        <f aca="false">CONCATENATE(A87,B87)</f>
        <v>("P6207M9"</v>
      </c>
      <c r="J87" s="0" t="str">
        <f aca="false">CONCATENATE(C87,D87,E87,F87)</f>
        <v>0 "beca from organismo internacional" 0)</v>
      </c>
      <c r="M87" s="0" t="s">
        <v>318</v>
      </c>
      <c r="N87" s="0" t="s">
        <v>602</v>
      </c>
    </row>
    <row r="88" customFormat="false" ht="15" hidden="false" customHeight="false" outlineLevel="0" collapsed="false">
      <c r="A88" s="0" t="s">
        <v>350</v>
      </c>
      <c r="B88" s="0" t="s">
        <v>603</v>
      </c>
      <c r="C88" s="0" t="n">
        <v>0</v>
      </c>
      <c r="D88" s="0" t="s">
        <v>222</v>
      </c>
      <c r="E88" s="0" t="s">
        <v>334</v>
      </c>
      <c r="I88" s="0" t="str">
        <f aca="false">CONCATENATE(A88,B88)</f>
        <v>("P6207M10"</v>
      </c>
      <c r="J88" s="0" t="str">
        <f aca="false">CONCATENATE(C88,D88,E88,F88)</f>
        <v>0 "beca from Universidades y ONGs" 0)</v>
      </c>
      <c r="M88" s="0" t="s">
        <v>319</v>
      </c>
      <c r="N88" s="0" t="s">
        <v>604</v>
      </c>
    </row>
    <row r="89" customFormat="false" ht="15" hidden="false" customHeight="false" outlineLevel="0" collapsed="false">
      <c r="A89" s="0" t="s">
        <v>605</v>
      </c>
    </row>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22"/>
  <sheetViews>
    <sheetView showFormulas="false" showGridLines="true" showRowColHeaders="true" showZeros="true" rightToLeft="false" tabSelected="false" showOutlineSymbols="true" defaultGridColor="true" view="normal" topLeftCell="A85" colorId="64" zoomScale="90" zoomScaleNormal="90" zoomScalePageLayoutView="100" workbookViewId="0">
      <selection pane="topLeft" activeCell="A109" activeCellId="0" sqref="A109"/>
    </sheetView>
  </sheetViews>
  <sheetFormatPr defaultColWidth="9.171875" defaultRowHeight="15" zeroHeight="false" outlineLevelRow="0" outlineLevelCol="0"/>
  <sheetData>
    <row r="1" customFormat="false" ht="15" hidden="false" customHeight="false" outlineLevel="0" collapsed="false">
      <c r="A1" s="0" t="s">
        <v>330</v>
      </c>
      <c r="B1" s="0" t="n">
        <v>0</v>
      </c>
      <c r="C1" s="0" t="s">
        <v>331</v>
      </c>
      <c r="D1" s="0" t="s">
        <v>332</v>
      </c>
      <c r="E1" s="0" t="s">
        <v>333</v>
      </c>
      <c r="F1" s="0" t="s">
        <v>334</v>
      </c>
    </row>
    <row r="2" customFormat="false" ht="15" hidden="false" customHeight="false" outlineLevel="0" collapsed="false">
      <c r="A2" s="0" t="s">
        <v>336</v>
      </c>
      <c r="B2" s="0" t="s">
        <v>337</v>
      </c>
      <c r="C2" s="0" t="n">
        <v>0</v>
      </c>
      <c r="D2" s="0" t="s">
        <v>331</v>
      </c>
      <c r="E2" s="0" t="s">
        <v>338</v>
      </c>
      <c r="F2" s="0" t="s">
        <v>334</v>
      </c>
    </row>
    <row r="3" customFormat="false" ht="15" hidden="false" customHeight="false" outlineLevel="0" collapsed="false">
      <c r="A3" s="0" t="s">
        <v>336</v>
      </c>
      <c r="B3" s="0" t="s">
        <v>340</v>
      </c>
      <c r="C3" s="0" t="n">
        <v>0</v>
      </c>
      <c r="D3" s="0" t="s">
        <v>331</v>
      </c>
      <c r="E3" s="0" t="s">
        <v>341</v>
      </c>
      <c r="F3" s="0" t="s">
        <v>333</v>
      </c>
      <c r="G3" s="0" t="s">
        <v>334</v>
      </c>
    </row>
    <row r="4" customFormat="false" ht="15" hidden="false" customHeight="false" outlineLevel="0" collapsed="false">
      <c r="A4" s="0" t="s">
        <v>336</v>
      </c>
      <c r="B4" s="0" t="s">
        <v>343</v>
      </c>
      <c r="C4" s="0" t="n">
        <v>0</v>
      </c>
      <c r="D4" s="0" t="s">
        <v>344</v>
      </c>
      <c r="E4" s="0" t="s">
        <v>333</v>
      </c>
      <c r="F4" s="0" t="s">
        <v>334</v>
      </c>
    </row>
    <row r="6" customFormat="false" ht="15" hidden="false" customHeight="false" outlineLevel="0" collapsed="false">
      <c r="A6" s="0" t="s">
        <v>606</v>
      </c>
    </row>
    <row r="7" customFormat="false" ht="15" hidden="false" customHeight="false" outlineLevel="0" collapsed="false">
      <c r="A7" s="0" t="s">
        <v>346</v>
      </c>
      <c r="B7" s="0" t="n">
        <v>0</v>
      </c>
      <c r="C7" s="0" t="s">
        <v>347</v>
      </c>
      <c r="D7" s="0" t="s">
        <v>348</v>
      </c>
      <c r="E7" s="0" t="s">
        <v>334</v>
      </c>
    </row>
    <row r="8" customFormat="false" ht="15" hidden="false" customHeight="false" outlineLevel="0" collapsed="false">
      <c r="A8" s="0" t="s">
        <v>350</v>
      </c>
      <c r="B8" s="0" t="s">
        <v>351</v>
      </c>
      <c r="C8" s="0" t="n">
        <v>0</v>
      </c>
      <c r="D8" s="0" t="s">
        <v>347</v>
      </c>
      <c r="E8" s="0" t="s">
        <v>352</v>
      </c>
      <c r="F8" s="0" t="s">
        <v>334</v>
      </c>
    </row>
    <row r="9" customFormat="false" ht="15" hidden="false" customHeight="false" outlineLevel="0" collapsed="false">
      <c r="A9" s="0" t="s">
        <v>350</v>
      </c>
      <c r="B9" s="0" t="s">
        <v>354</v>
      </c>
      <c r="C9" s="0" t="n">
        <v>0</v>
      </c>
      <c r="D9" s="0" t="s">
        <v>347</v>
      </c>
      <c r="E9" s="0" t="s">
        <v>355</v>
      </c>
      <c r="F9" s="0" t="s">
        <v>334</v>
      </c>
    </row>
    <row r="10" customFormat="false" ht="15" hidden="false" customHeight="false" outlineLevel="0" collapsed="false">
      <c r="A10" s="0" t="s">
        <v>350</v>
      </c>
      <c r="B10" s="0" t="s">
        <v>357</v>
      </c>
      <c r="C10" s="0" t="n">
        <v>0</v>
      </c>
      <c r="D10" s="0" t="s">
        <v>347</v>
      </c>
      <c r="E10" s="0" t="s">
        <v>358</v>
      </c>
      <c r="F10" s="0" t="s">
        <v>334</v>
      </c>
    </row>
    <row r="11" customFormat="false" ht="15" hidden="false" customHeight="false" outlineLevel="0" collapsed="false">
      <c r="A11" s="0" t="s">
        <v>350</v>
      </c>
      <c r="B11" s="0" t="s">
        <v>360</v>
      </c>
      <c r="C11" s="0" t="n">
        <v>0</v>
      </c>
      <c r="D11" s="0" t="s">
        <v>347</v>
      </c>
      <c r="E11" s="0" t="s">
        <v>361</v>
      </c>
      <c r="F11" s="0" t="s">
        <v>334</v>
      </c>
    </row>
    <row r="12" customFormat="false" ht="15" hidden="false" customHeight="false" outlineLevel="0" collapsed="false">
      <c r="A12" s="0" t="s">
        <v>350</v>
      </c>
      <c r="B12" s="0" t="s">
        <v>363</v>
      </c>
      <c r="C12" s="0" t="n">
        <v>0</v>
      </c>
      <c r="D12" s="0" t="s">
        <v>347</v>
      </c>
      <c r="E12" s="0" t="s">
        <v>364</v>
      </c>
      <c r="F12" s="0" t="s">
        <v>334</v>
      </c>
    </row>
    <row r="13" customFormat="false" ht="15" hidden="false" customHeight="false" outlineLevel="0" collapsed="false">
      <c r="A13" s="0" t="s">
        <v>350</v>
      </c>
      <c r="B13" s="0" t="s">
        <v>366</v>
      </c>
      <c r="C13" s="0" t="n">
        <v>0</v>
      </c>
      <c r="D13" s="0" t="s">
        <v>347</v>
      </c>
      <c r="E13" s="0" t="s">
        <v>367</v>
      </c>
      <c r="F13" s="0" t="s">
        <v>368</v>
      </c>
      <c r="G13" s="0" t="s">
        <v>334</v>
      </c>
    </row>
    <row r="14" customFormat="false" ht="15" hidden="false" customHeight="false" outlineLevel="0" collapsed="false">
      <c r="A14" s="0" t="s">
        <v>350</v>
      </c>
      <c r="B14" s="0" t="s">
        <v>370</v>
      </c>
      <c r="C14" s="0" t="n">
        <v>0</v>
      </c>
      <c r="D14" s="0" t="s">
        <v>347</v>
      </c>
      <c r="E14" s="0" t="s">
        <v>371</v>
      </c>
      <c r="F14" s="0" t="s">
        <v>368</v>
      </c>
      <c r="G14" s="0" t="s">
        <v>334</v>
      </c>
    </row>
    <row r="15" customFormat="false" ht="15" hidden="false" customHeight="false" outlineLevel="0" collapsed="false">
      <c r="A15" s="0" t="s">
        <v>350</v>
      </c>
      <c r="B15" s="0" t="s">
        <v>373</v>
      </c>
      <c r="C15" s="0" t="n">
        <v>0</v>
      </c>
      <c r="D15" s="0" t="s">
        <v>347</v>
      </c>
      <c r="E15" s="0" t="s">
        <v>374</v>
      </c>
      <c r="F15" s="0" t="s">
        <v>368</v>
      </c>
      <c r="G15" s="0" t="s">
        <v>334</v>
      </c>
    </row>
    <row r="16" customFormat="false" ht="15" hidden="false" customHeight="false" outlineLevel="0" collapsed="false">
      <c r="A16" s="0" t="s">
        <v>350</v>
      </c>
      <c r="B16" s="0" t="s">
        <v>376</v>
      </c>
      <c r="C16" s="0" t="n">
        <v>0</v>
      </c>
      <c r="D16" s="0" t="s">
        <v>347</v>
      </c>
      <c r="E16" s="0" t="s">
        <v>377</v>
      </c>
      <c r="F16" s="0" t="s">
        <v>368</v>
      </c>
      <c r="G16" s="0" t="s">
        <v>334</v>
      </c>
    </row>
    <row r="17" customFormat="false" ht="15" hidden="false" customHeight="false" outlineLevel="0" collapsed="false">
      <c r="A17" s="0" t="s">
        <v>350</v>
      </c>
      <c r="B17" s="0" t="s">
        <v>379</v>
      </c>
      <c r="C17" s="0" t="n">
        <v>0</v>
      </c>
      <c r="D17" s="0" t="s">
        <v>347</v>
      </c>
      <c r="E17" s="0" t="s">
        <v>380</v>
      </c>
      <c r="F17" s="0" t="s">
        <v>368</v>
      </c>
      <c r="G17" s="0" t="s">
        <v>334</v>
      </c>
    </row>
    <row r="18" customFormat="false" ht="15" hidden="false" customHeight="false" outlineLevel="0" collapsed="false">
      <c r="A18" s="0" t="s">
        <v>605</v>
      </c>
    </row>
    <row r="20" customFormat="false" ht="15" hidden="false" customHeight="false" outlineLevel="0" collapsed="false">
      <c r="A20" s="0" t="s">
        <v>382</v>
      </c>
      <c r="B20" s="0" t="n">
        <v>0</v>
      </c>
      <c r="C20" s="0" t="s">
        <v>347</v>
      </c>
      <c r="D20" s="0" t="s">
        <v>383</v>
      </c>
      <c r="E20" s="0" t="s">
        <v>384</v>
      </c>
      <c r="F20" s="0" t="s">
        <v>334</v>
      </c>
    </row>
    <row r="21" customFormat="false" ht="15" hidden="false" customHeight="false" outlineLevel="0" collapsed="false">
      <c r="A21" s="0" t="s">
        <v>607</v>
      </c>
    </row>
    <row r="22" customFormat="false" ht="15" hidden="false" customHeight="false" outlineLevel="0" collapsed="false">
      <c r="A22" s="0" t="s">
        <v>608</v>
      </c>
    </row>
    <row r="24" customFormat="false" ht="15" hidden="false" customHeight="false" outlineLevel="0" collapsed="false">
      <c r="A24" s="0" t="s">
        <v>609</v>
      </c>
    </row>
    <row r="25" customFormat="false" ht="15" hidden="false" customHeight="false" outlineLevel="0" collapsed="false">
      <c r="A25" s="0" t="s">
        <v>350</v>
      </c>
      <c r="B25" s="0" t="s">
        <v>386</v>
      </c>
      <c r="C25" s="0" t="n">
        <v>0</v>
      </c>
      <c r="D25" s="0" t="s">
        <v>347</v>
      </c>
      <c r="E25" s="0" t="s">
        <v>387</v>
      </c>
      <c r="F25" s="0" t="s">
        <v>388</v>
      </c>
      <c r="G25" s="0" t="s">
        <v>334</v>
      </c>
    </row>
    <row r="26" customFormat="false" ht="15" hidden="false" customHeight="false" outlineLevel="0" collapsed="false">
      <c r="A26" s="0" t="s">
        <v>350</v>
      </c>
      <c r="B26" s="0" t="s">
        <v>390</v>
      </c>
      <c r="C26" s="0" t="n">
        <v>0</v>
      </c>
      <c r="D26" s="0" t="s">
        <v>347</v>
      </c>
      <c r="E26" s="0" t="s">
        <v>391</v>
      </c>
      <c r="F26" s="0" t="s">
        <v>388</v>
      </c>
      <c r="G26" s="0" t="s">
        <v>334</v>
      </c>
    </row>
    <row r="27" customFormat="false" ht="15" hidden="false" customHeight="false" outlineLevel="0" collapsed="false">
      <c r="A27" s="0" t="s">
        <v>350</v>
      </c>
      <c r="B27" s="0" t="s">
        <v>393</v>
      </c>
      <c r="C27" s="0" t="n">
        <v>0</v>
      </c>
      <c r="D27" s="0" t="s">
        <v>347</v>
      </c>
      <c r="E27" s="0" t="s">
        <v>394</v>
      </c>
      <c r="F27" s="0" t="s">
        <v>388</v>
      </c>
      <c r="G27" s="0" t="s">
        <v>334</v>
      </c>
    </row>
    <row r="28" customFormat="false" ht="15" hidden="false" customHeight="false" outlineLevel="0" collapsed="false">
      <c r="A28" s="0" t="s">
        <v>350</v>
      </c>
      <c r="B28" s="0" t="s">
        <v>396</v>
      </c>
      <c r="C28" s="0" t="n">
        <v>0</v>
      </c>
      <c r="D28" s="0" t="s">
        <v>347</v>
      </c>
      <c r="E28" s="0" t="s">
        <v>397</v>
      </c>
      <c r="F28" s="0" t="s">
        <v>388</v>
      </c>
      <c r="G28" s="0" t="s">
        <v>334</v>
      </c>
    </row>
    <row r="29" customFormat="false" ht="15" hidden="false" customHeight="false" outlineLevel="0" collapsed="false">
      <c r="A29" s="0" t="s">
        <v>350</v>
      </c>
      <c r="B29" s="0" t="s">
        <v>399</v>
      </c>
      <c r="C29" s="0" t="n">
        <v>0</v>
      </c>
      <c r="D29" s="0" t="s">
        <v>347</v>
      </c>
      <c r="E29" s="0" t="s">
        <v>400</v>
      </c>
      <c r="F29" s="0" t="s">
        <v>388</v>
      </c>
      <c r="G29" s="0" t="s">
        <v>334</v>
      </c>
    </row>
    <row r="30" customFormat="false" ht="15" hidden="false" customHeight="false" outlineLevel="0" collapsed="false">
      <c r="A30" s="0" t="s">
        <v>350</v>
      </c>
      <c r="B30" s="0" t="s">
        <v>402</v>
      </c>
      <c r="C30" s="0" t="n">
        <v>0</v>
      </c>
      <c r="D30" s="0" t="s">
        <v>347</v>
      </c>
      <c r="E30" s="0" t="s">
        <v>403</v>
      </c>
      <c r="F30" s="0" t="s">
        <v>388</v>
      </c>
      <c r="G30" s="0" t="s">
        <v>334</v>
      </c>
    </row>
    <row r="31" customFormat="false" ht="15" hidden="false" customHeight="false" outlineLevel="0" collapsed="false">
      <c r="A31" s="0" t="s">
        <v>350</v>
      </c>
      <c r="B31" s="0" t="s">
        <v>405</v>
      </c>
      <c r="C31" s="0" t="n">
        <v>0</v>
      </c>
      <c r="D31" s="0" t="s">
        <v>347</v>
      </c>
      <c r="E31" s="0" t="s">
        <v>406</v>
      </c>
      <c r="F31" s="0" t="s">
        <v>388</v>
      </c>
      <c r="G31" s="0" t="s">
        <v>334</v>
      </c>
    </row>
    <row r="32" customFormat="false" ht="15" hidden="false" customHeight="false" outlineLevel="0" collapsed="false">
      <c r="A32" s="0" t="s">
        <v>350</v>
      </c>
      <c r="B32" s="0" t="s">
        <v>408</v>
      </c>
      <c r="C32" s="0" t="n">
        <v>0</v>
      </c>
      <c r="D32" s="0" t="s">
        <v>347</v>
      </c>
      <c r="E32" s="0" t="s">
        <v>409</v>
      </c>
      <c r="F32" s="0" t="s">
        <v>388</v>
      </c>
      <c r="G32" s="0" t="s">
        <v>610</v>
      </c>
    </row>
    <row r="33" customFormat="false" ht="15" hidden="false" customHeight="false" outlineLevel="0" collapsed="false">
      <c r="A33" s="0" t="s">
        <v>411</v>
      </c>
      <c r="B33" s="0" t="n">
        <v>0</v>
      </c>
      <c r="C33" s="0" t="s">
        <v>347</v>
      </c>
      <c r="D33" s="0" t="s">
        <v>412</v>
      </c>
      <c r="E33" s="0" t="s">
        <v>334</v>
      </c>
    </row>
    <row r="34" customFormat="false" ht="15" hidden="false" customHeight="false" outlineLevel="0" collapsed="false">
      <c r="A34" s="0" t="s">
        <v>350</v>
      </c>
      <c r="B34" s="0" t="s">
        <v>414</v>
      </c>
      <c r="C34" s="0" t="n">
        <v>0</v>
      </c>
      <c r="D34" s="0" t="s">
        <v>347</v>
      </c>
      <c r="E34" s="0" t="s">
        <v>415</v>
      </c>
      <c r="F34" s="0" t="s">
        <v>334</v>
      </c>
    </row>
    <row r="35" customFormat="false" ht="15" hidden="false" customHeight="false" outlineLevel="0" collapsed="false">
      <c r="A35" s="0" t="s">
        <v>350</v>
      </c>
      <c r="B35" s="0" t="s">
        <v>417</v>
      </c>
      <c r="C35" s="0" t="n">
        <v>0</v>
      </c>
      <c r="D35" s="0" t="s">
        <v>347</v>
      </c>
      <c r="E35" s="0" t="s">
        <v>418</v>
      </c>
      <c r="F35" s="0" t="s">
        <v>334</v>
      </c>
    </row>
    <row r="36" customFormat="false" ht="15" hidden="false" customHeight="false" outlineLevel="0" collapsed="false">
      <c r="A36" s="0" t="s">
        <v>350</v>
      </c>
      <c r="B36" s="0" t="s">
        <v>420</v>
      </c>
      <c r="C36" s="0" t="n">
        <v>0</v>
      </c>
      <c r="D36" s="0" t="s">
        <v>347</v>
      </c>
      <c r="E36" s="0" t="s">
        <v>421</v>
      </c>
      <c r="F36" s="0" t="s">
        <v>334</v>
      </c>
    </row>
    <row r="37" customFormat="false" ht="15" hidden="false" customHeight="false" outlineLevel="0" collapsed="false">
      <c r="A37" s="0" t="s">
        <v>350</v>
      </c>
      <c r="B37" s="0" t="s">
        <v>423</v>
      </c>
      <c r="C37" s="0" t="n">
        <v>0</v>
      </c>
      <c r="D37" s="0" t="s">
        <v>347</v>
      </c>
      <c r="E37" s="0" t="s">
        <v>424</v>
      </c>
      <c r="F37" s="0" t="s">
        <v>334</v>
      </c>
    </row>
    <row r="39" customFormat="false" ht="15" hidden="false" customHeight="false" outlineLevel="0" collapsed="false">
      <c r="A39" s="0" t="s">
        <v>609</v>
      </c>
    </row>
    <row r="40" customFormat="false" ht="15" hidden="false" customHeight="false" outlineLevel="0" collapsed="false">
      <c r="A40" s="0" t="s">
        <v>350</v>
      </c>
      <c r="B40" s="0" t="s">
        <v>426</v>
      </c>
      <c r="C40" s="0" t="n">
        <v>0</v>
      </c>
      <c r="D40" s="0" t="s">
        <v>347</v>
      </c>
      <c r="E40" s="0" t="s">
        <v>427</v>
      </c>
      <c r="F40" s="0" t="s">
        <v>334</v>
      </c>
    </row>
    <row r="41" customFormat="false" ht="15" hidden="false" customHeight="false" outlineLevel="0" collapsed="false">
      <c r="A41" s="0" t="s">
        <v>350</v>
      </c>
      <c r="B41" s="0" t="s">
        <v>429</v>
      </c>
      <c r="C41" s="0" t="n">
        <v>0</v>
      </c>
      <c r="D41" s="0" t="s">
        <v>347</v>
      </c>
      <c r="E41" s="0" t="s">
        <v>430</v>
      </c>
      <c r="F41" s="0" t="s">
        <v>334</v>
      </c>
    </row>
    <row r="42" customFormat="false" ht="15" hidden="false" customHeight="false" outlineLevel="0" collapsed="false">
      <c r="A42" s="0" t="s">
        <v>350</v>
      </c>
      <c r="B42" s="0" t="s">
        <v>432</v>
      </c>
      <c r="C42" s="0" t="n">
        <v>0</v>
      </c>
      <c r="D42" s="0" t="s">
        <v>347</v>
      </c>
      <c r="E42" s="0" t="s">
        <v>433</v>
      </c>
      <c r="F42" s="0" t="s">
        <v>334</v>
      </c>
    </row>
    <row r="43" customFormat="false" ht="15" hidden="false" customHeight="false" outlineLevel="0" collapsed="false">
      <c r="A43" s="0" t="s">
        <v>350</v>
      </c>
      <c r="B43" s="0" t="s">
        <v>435</v>
      </c>
      <c r="C43" s="0" t="n">
        <v>0</v>
      </c>
      <c r="D43" s="0" t="s">
        <v>347</v>
      </c>
      <c r="E43" s="0" t="s">
        <v>436</v>
      </c>
      <c r="F43" s="0" t="s">
        <v>334</v>
      </c>
    </row>
    <row r="44" customFormat="false" ht="15" hidden="false" customHeight="false" outlineLevel="0" collapsed="false">
      <c r="A44" s="0" t="s">
        <v>350</v>
      </c>
      <c r="B44" s="0" t="s">
        <v>438</v>
      </c>
      <c r="C44" s="0" t="n">
        <v>0</v>
      </c>
      <c r="D44" s="0" t="s">
        <v>347</v>
      </c>
      <c r="E44" s="0" t="s">
        <v>439</v>
      </c>
      <c r="F44" s="0" t="s">
        <v>334</v>
      </c>
    </row>
    <row r="45" customFormat="false" ht="15" hidden="false" customHeight="false" outlineLevel="0" collapsed="false">
      <c r="A45" s="0" t="s">
        <v>350</v>
      </c>
      <c r="B45" s="0" t="s">
        <v>441</v>
      </c>
      <c r="C45" s="0" t="n">
        <v>0</v>
      </c>
      <c r="D45" s="0" t="s">
        <v>347</v>
      </c>
      <c r="E45" s="0" t="s">
        <v>442</v>
      </c>
      <c r="F45" s="0" t="s">
        <v>334</v>
      </c>
    </row>
    <row r="46" customFormat="false" ht="15" hidden="false" customHeight="false" outlineLevel="0" collapsed="false">
      <c r="A46" s="0" t="s">
        <v>350</v>
      </c>
      <c r="B46" s="0" t="s">
        <v>444</v>
      </c>
      <c r="C46" s="0" t="n">
        <v>0</v>
      </c>
      <c r="D46" s="0" t="s">
        <v>347</v>
      </c>
      <c r="E46" s="0" t="s">
        <v>445</v>
      </c>
      <c r="F46" s="0" t="s">
        <v>334</v>
      </c>
    </row>
    <row r="47" customFormat="false" ht="15" hidden="false" customHeight="false" outlineLevel="0" collapsed="false">
      <c r="A47" s="0" t="s">
        <v>350</v>
      </c>
      <c r="B47" s="0" t="s">
        <v>447</v>
      </c>
      <c r="C47" s="0" t="n">
        <v>0</v>
      </c>
      <c r="D47" s="0" t="s">
        <v>347</v>
      </c>
      <c r="E47" s="0" t="s">
        <v>448</v>
      </c>
      <c r="F47" s="0" t="s">
        <v>334</v>
      </c>
    </row>
    <row r="49" customFormat="false" ht="15" hidden="false" customHeight="false" outlineLevel="0" collapsed="false">
      <c r="A49" s="0" t="s">
        <v>350</v>
      </c>
      <c r="B49" s="0" t="s">
        <v>450</v>
      </c>
      <c r="C49" s="0" t="n">
        <v>0</v>
      </c>
      <c r="D49" s="0" t="s">
        <v>347</v>
      </c>
      <c r="E49" s="0" t="s">
        <v>451</v>
      </c>
      <c r="F49" s="0" t="s">
        <v>334</v>
      </c>
    </row>
    <row r="51" customFormat="false" ht="15" hidden="false" customHeight="false" outlineLevel="0" collapsed="false">
      <c r="A51" s="0" t="s">
        <v>350</v>
      </c>
      <c r="B51" s="0" t="s">
        <v>453</v>
      </c>
      <c r="C51" s="0" t="n">
        <v>0</v>
      </c>
      <c r="D51" s="0" t="s">
        <v>347</v>
      </c>
      <c r="E51" s="0" t="s">
        <v>454</v>
      </c>
      <c r="F51" s="0" t="s">
        <v>334</v>
      </c>
    </row>
    <row r="52" customFormat="false" ht="15" hidden="false" customHeight="false" outlineLevel="0" collapsed="false">
      <c r="A52" s="0" t="s">
        <v>350</v>
      </c>
      <c r="B52" s="0" t="s">
        <v>456</v>
      </c>
      <c r="C52" s="0" t="n">
        <v>0</v>
      </c>
      <c r="D52" s="0" t="s">
        <v>347</v>
      </c>
      <c r="E52" s="0" t="s">
        <v>457</v>
      </c>
      <c r="F52" s="0" t="s">
        <v>334</v>
      </c>
    </row>
    <row r="53" customFormat="false" ht="15" hidden="false" customHeight="false" outlineLevel="0" collapsed="false">
      <c r="A53" s="0" t="s">
        <v>611</v>
      </c>
    </row>
    <row r="54" customFormat="false" ht="15" hidden="false" customHeight="false" outlineLevel="0" collapsed="false">
      <c r="A54" s="0" t="s">
        <v>612</v>
      </c>
    </row>
    <row r="55" customFormat="false" ht="15" hidden="false" customHeight="false" outlineLevel="0" collapsed="false">
      <c r="A55" s="0" t="s">
        <v>613</v>
      </c>
    </row>
    <row r="56" customFormat="false" ht="15" hidden="false" customHeight="false" outlineLevel="0" collapsed="false">
      <c r="A56" s="0" t="s">
        <v>350</v>
      </c>
      <c r="B56" s="0" t="s">
        <v>459</v>
      </c>
      <c r="C56" s="0" t="n">
        <v>0</v>
      </c>
      <c r="D56" s="0" t="s">
        <v>347</v>
      </c>
      <c r="E56" s="0" t="s">
        <v>460</v>
      </c>
      <c r="F56" s="0" t="s">
        <v>334</v>
      </c>
    </row>
    <row r="57" customFormat="false" ht="15" hidden="false" customHeight="false" outlineLevel="0" collapsed="false">
      <c r="A57" s="0" t="s">
        <v>350</v>
      </c>
      <c r="B57" s="0" t="s">
        <v>462</v>
      </c>
      <c r="C57" s="0" t="n">
        <v>0</v>
      </c>
      <c r="D57" s="0" t="s">
        <v>347</v>
      </c>
      <c r="E57" s="0" t="s">
        <v>463</v>
      </c>
      <c r="F57" s="0" t="s">
        <v>334</v>
      </c>
    </row>
    <row r="58" customFormat="false" ht="15" hidden="false" customHeight="false" outlineLevel="0" collapsed="false">
      <c r="A58" s="0" t="s">
        <v>350</v>
      </c>
      <c r="B58" s="0" t="s">
        <v>465</v>
      </c>
      <c r="C58" s="0" t="n">
        <v>0</v>
      </c>
      <c r="D58" s="0" t="s">
        <v>347</v>
      </c>
      <c r="E58" s="0" t="s">
        <v>466</v>
      </c>
      <c r="F58" s="0" t="s">
        <v>334</v>
      </c>
    </row>
    <row r="59" customFormat="false" ht="15" hidden="false" customHeight="false" outlineLevel="0" collapsed="false">
      <c r="A59" s="0" t="s">
        <v>350</v>
      </c>
      <c r="B59" s="0" t="s">
        <v>468</v>
      </c>
      <c r="C59" s="0" t="n">
        <v>0</v>
      </c>
      <c r="D59" s="0" t="s">
        <v>347</v>
      </c>
      <c r="E59" s="0" t="s">
        <v>469</v>
      </c>
      <c r="F59" s="0" t="s">
        <v>334</v>
      </c>
    </row>
    <row r="60" customFormat="false" ht="15" hidden="false" customHeight="false" outlineLevel="0" collapsed="false">
      <c r="A60" s="0" t="s">
        <v>350</v>
      </c>
      <c r="B60" s="0" t="s">
        <v>471</v>
      </c>
      <c r="C60" s="0" t="n">
        <v>0</v>
      </c>
      <c r="D60" s="0" t="s">
        <v>347</v>
      </c>
      <c r="E60" s="0" t="s">
        <v>472</v>
      </c>
      <c r="F60" s="0" t="s">
        <v>334</v>
      </c>
    </row>
    <row r="62" customFormat="false" ht="15" hidden="false" customHeight="false" outlineLevel="0" collapsed="false">
      <c r="A62" s="0" t="s">
        <v>350</v>
      </c>
      <c r="B62" s="0" t="s">
        <v>474</v>
      </c>
      <c r="C62" s="0" t="n">
        <v>0</v>
      </c>
      <c r="D62" s="0" t="s">
        <v>347</v>
      </c>
      <c r="E62" s="0" t="s">
        <v>397</v>
      </c>
      <c r="F62" s="0" t="s">
        <v>368</v>
      </c>
      <c r="G62" s="0" t="s">
        <v>334</v>
      </c>
    </row>
    <row r="63" customFormat="false" ht="15" hidden="false" customHeight="false" outlineLevel="0" collapsed="false">
      <c r="A63" s="0" t="s">
        <v>350</v>
      </c>
      <c r="B63" s="0" t="s">
        <v>476</v>
      </c>
      <c r="C63" s="0" t="n">
        <v>0</v>
      </c>
      <c r="D63" s="0" t="s">
        <v>347</v>
      </c>
      <c r="E63" s="0" t="s">
        <v>477</v>
      </c>
      <c r="F63" s="0" t="s">
        <v>368</v>
      </c>
      <c r="G63" s="0" t="s">
        <v>334</v>
      </c>
    </row>
    <row r="64" customFormat="false" ht="15" hidden="false" customHeight="false" outlineLevel="0" collapsed="false">
      <c r="A64" s="0" t="s">
        <v>350</v>
      </c>
      <c r="B64" s="0" t="s">
        <v>479</v>
      </c>
      <c r="C64" s="0" t="n">
        <v>0</v>
      </c>
      <c r="D64" s="0" t="s">
        <v>347</v>
      </c>
      <c r="E64" s="0" t="s">
        <v>480</v>
      </c>
      <c r="F64" s="0" t="s">
        <v>368</v>
      </c>
      <c r="G64" s="0" t="s">
        <v>334</v>
      </c>
    </row>
    <row r="65" customFormat="false" ht="15" hidden="false" customHeight="false" outlineLevel="0" collapsed="false">
      <c r="A65" s="0" t="s">
        <v>350</v>
      </c>
      <c r="B65" s="0" t="s">
        <v>482</v>
      </c>
      <c r="C65" s="0" t="n">
        <v>0</v>
      </c>
      <c r="D65" s="0" t="s">
        <v>347</v>
      </c>
      <c r="E65" s="0" t="s">
        <v>406</v>
      </c>
      <c r="F65" s="0" t="s">
        <v>368</v>
      </c>
      <c r="G65" s="0" t="s">
        <v>334</v>
      </c>
    </row>
    <row r="66" customFormat="false" ht="15" hidden="false" customHeight="false" outlineLevel="0" collapsed="false">
      <c r="A66" s="0" t="s">
        <v>605</v>
      </c>
    </row>
    <row r="68" customFormat="false" ht="15" hidden="false" customHeight="false" outlineLevel="0" collapsed="false">
      <c r="A68" s="0" t="s">
        <v>484</v>
      </c>
      <c r="B68" s="0" t="n">
        <v>0</v>
      </c>
      <c r="C68" s="0" t="s">
        <v>347</v>
      </c>
      <c r="D68" s="0" t="s">
        <v>485</v>
      </c>
      <c r="E68" s="0" t="s">
        <v>368</v>
      </c>
      <c r="F68" s="0" t="s">
        <v>334</v>
      </c>
    </row>
    <row r="69" customFormat="false" ht="15" hidden="false" customHeight="false" outlineLevel="0" collapsed="false">
      <c r="A69" s="0" t="s">
        <v>350</v>
      </c>
      <c r="B69" s="0" t="s">
        <v>487</v>
      </c>
      <c r="C69" s="0" t="n">
        <v>0</v>
      </c>
      <c r="D69" s="0" t="s">
        <v>347</v>
      </c>
      <c r="E69" s="0" t="s">
        <v>488</v>
      </c>
      <c r="F69" s="0" t="s">
        <v>368</v>
      </c>
      <c r="G69" s="0" t="s">
        <v>334</v>
      </c>
    </row>
    <row r="70" customFormat="false" ht="15" hidden="false" customHeight="false" outlineLevel="0" collapsed="false">
      <c r="A70" s="0" t="s">
        <v>350</v>
      </c>
      <c r="B70" s="0" t="s">
        <v>490</v>
      </c>
      <c r="C70" s="0" t="n">
        <v>0</v>
      </c>
      <c r="D70" s="0" t="s">
        <v>347</v>
      </c>
      <c r="E70" s="0" t="s">
        <v>485</v>
      </c>
      <c r="F70" s="0" t="s">
        <v>491</v>
      </c>
      <c r="G70" s="0" t="s">
        <v>334</v>
      </c>
    </row>
    <row r="71" customFormat="false" ht="15" hidden="false" customHeight="false" outlineLevel="0" collapsed="false">
      <c r="A71" s="0" t="s">
        <v>350</v>
      </c>
      <c r="B71" s="0" t="s">
        <v>493</v>
      </c>
      <c r="C71" s="0" t="n">
        <v>0</v>
      </c>
      <c r="D71" s="0" t="s">
        <v>347</v>
      </c>
      <c r="E71" s="0" t="s">
        <v>488</v>
      </c>
      <c r="F71" s="0" t="s">
        <v>491</v>
      </c>
      <c r="G71" s="0" t="s">
        <v>334</v>
      </c>
    </row>
    <row r="72" customFormat="false" ht="15" hidden="false" customHeight="false" outlineLevel="0" collapsed="false">
      <c r="A72" s="0" t="s">
        <v>605</v>
      </c>
    </row>
    <row r="73" customFormat="false" ht="15" hidden="false" customHeight="false" outlineLevel="0" collapsed="false">
      <c r="A73" s="0" t="s">
        <v>495</v>
      </c>
      <c r="B73" s="0" t="n">
        <v>0</v>
      </c>
      <c r="C73" s="0" t="s">
        <v>347</v>
      </c>
      <c r="D73" s="0" t="s">
        <v>496</v>
      </c>
      <c r="E73" s="0" t="s">
        <v>334</v>
      </c>
    </row>
    <row r="74" customFormat="false" ht="15" hidden="false" customHeight="false" outlineLevel="0" collapsed="false">
      <c r="A74" s="0" t="s">
        <v>350</v>
      </c>
      <c r="B74" s="0" t="s">
        <v>498</v>
      </c>
      <c r="C74" s="0" t="n">
        <v>0</v>
      </c>
      <c r="D74" s="0" t="s">
        <v>347</v>
      </c>
      <c r="E74" s="0" t="s">
        <v>499</v>
      </c>
      <c r="F74" s="0" t="s">
        <v>334</v>
      </c>
    </row>
    <row r="75" customFormat="false" ht="15" hidden="false" customHeight="false" outlineLevel="0" collapsed="false">
      <c r="A75" s="0" t="s">
        <v>350</v>
      </c>
      <c r="B75" s="0" t="s">
        <v>501</v>
      </c>
      <c r="C75" s="0" t="n">
        <v>0</v>
      </c>
      <c r="D75" s="0" t="s">
        <v>347</v>
      </c>
      <c r="E75" s="0" t="s">
        <v>502</v>
      </c>
      <c r="F75" s="0" t="s">
        <v>334</v>
      </c>
    </row>
    <row r="76" customFormat="false" ht="15" hidden="false" customHeight="false" outlineLevel="0" collapsed="false">
      <c r="A76" s="0" t="s">
        <v>350</v>
      </c>
      <c r="B76" s="0" t="s">
        <v>504</v>
      </c>
      <c r="C76" s="0" t="n">
        <v>0</v>
      </c>
      <c r="D76" s="0" t="s">
        <v>347</v>
      </c>
      <c r="E76" s="0" t="s">
        <v>505</v>
      </c>
      <c r="F76" s="0" t="s">
        <v>506</v>
      </c>
      <c r="G76" s="0" t="s">
        <v>334</v>
      </c>
    </row>
    <row r="77" customFormat="false" ht="15" hidden="false" customHeight="false" outlineLevel="0" collapsed="false">
      <c r="A77" s="0" t="s">
        <v>350</v>
      </c>
      <c r="B77" s="0" t="s">
        <v>508</v>
      </c>
      <c r="C77" s="0" t="n">
        <v>0</v>
      </c>
      <c r="D77" s="0" t="s">
        <v>347</v>
      </c>
      <c r="E77" s="0" t="s">
        <v>505</v>
      </c>
      <c r="F77" s="0" t="s">
        <v>509</v>
      </c>
      <c r="G77" s="0" t="s">
        <v>334</v>
      </c>
    </row>
    <row r="78" customFormat="false" ht="15" hidden="false" customHeight="false" outlineLevel="0" collapsed="false">
      <c r="A78" s="0" t="s">
        <v>605</v>
      </c>
    </row>
    <row r="79" customFormat="false" ht="15" hidden="false" customHeight="false" outlineLevel="0" collapsed="false">
      <c r="A79" s="0" t="s">
        <v>614</v>
      </c>
    </row>
    <row r="80" customFormat="false" ht="15" hidden="false" customHeight="false" outlineLevel="0" collapsed="false">
      <c r="A80" s="0" t="s">
        <v>511</v>
      </c>
      <c r="B80" s="0" t="n">
        <v>0</v>
      </c>
      <c r="C80" s="0" t="s">
        <v>347</v>
      </c>
      <c r="D80" s="0" t="s">
        <v>512</v>
      </c>
      <c r="E80" s="0" t="s">
        <v>334</v>
      </c>
    </row>
    <row r="81" customFormat="false" ht="15" hidden="false" customHeight="false" outlineLevel="0" collapsed="false">
      <c r="A81" s="0" t="s">
        <v>350</v>
      </c>
      <c r="B81" s="0" t="s">
        <v>514</v>
      </c>
      <c r="C81" s="0" t="n">
        <v>0</v>
      </c>
      <c r="D81" s="0" t="s">
        <v>347</v>
      </c>
      <c r="E81" s="0" t="s">
        <v>515</v>
      </c>
      <c r="F81" s="0" t="s">
        <v>334</v>
      </c>
    </row>
    <row r="82" customFormat="false" ht="15" hidden="false" customHeight="false" outlineLevel="0" collapsed="false">
      <c r="A82" s="0" t="s">
        <v>350</v>
      </c>
      <c r="B82" s="0" t="s">
        <v>517</v>
      </c>
      <c r="C82" s="0" t="n">
        <v>0</v>
      </c>
      <c r="D82" s="0" t="s">
        <v>347</v>
      </c>
      <c r="E82" s="0" t="s">
        <v>518</v>
      </c>
      <c r="F82" s="0" t="s">
        <v>334</v>
      </c>
    </row>
    <row r="83" customFormat="false" ht="15" hidden="false" customHeight="false" outlineLevel="0" collapsed="false">
      <c r="A83" s="0" t="s">
        <v>350</v>
      </c>
      <c r="B83" s="0" t="s">
        <v>520</v>
      </c>
      <c r="C83" s="0" t="n">
        <v>0</v>
      </c>
      <c r="D83" s="0" t="s">
        <v>347</v>
      </c>
      <c r="E83" s="0" t="s">
        <v>521</v>
      </c>
      <c r="F83" s="0" t="s">
        <v>522</v>
      </c>
      <c r="G83" s="0" t="s">
        <v>334</v>
      </c>
    </row>
    <row r="84" customFormat="false" ht="15" hidden="false" customHeight="false" outlineLevel="0" collapsed="false">
      <c r="A84" s="0" t="s">
        <v>350</v>
      </c>
      <c r="B84" s="0" t="s">
        <v>524</v>
      </c>
      <c r="C84" s="0" t="n">
        <v>0</v>
      </c>
      <c r="D84" s="0" t="s">
        <v>347</v>
      </c>
      <c r="E84" s="0" t="s">
        <v>521</v>
      </c>
      <c r="F84" s="0" t="s">
        <v>525</v>
      </c>
      <c r="G84" s="0" t="s">
        <v>334</v>
      </c>
    </row>
    <row r="85" customFormat="false" ht="15" hidden="false" customHeight="false" outlineLevel="0" collapsed="false">
      <c r="A85" s="0" t="s">
        <v>605</v>
      </c>
    </row>
    <row r="86" customFormat="false" ht="15" hidden="false" customHeight="false" outlineLevel="0" collapsed="false">
      <c r="A86" s="0" t="s">
        <v>614</v>
      </c>
    </row>
    <row r="87" customFormat="false" ht="15" hidden="false" customHeight="false" outlineLevel="0" collapsed="false">
      <c r="A87" s="0" t="s">
        <v>527</v>
      </c>
      <c r="B87" s="0" t="n">
        <v>0</v>
      </c>
      <c r="C87" s="0" t="s">
        <v>347</v>
      </c>
      <c r="D87" s="0" t="s">
        <v>528</v>
      </c>
      <c r="E87" s="0" t="s">
        <v>334</v>
      </c>
    </row>
    <row r="88" customFormat="false" ht="15" hidden="false" customHeight="false" outlineLevel="0" collapsed="false">
      <c r="A88" s="0" t="s">
        <v>350</v>
      </c>
      <c r="B88" s="0" t="s">
        <v>530</v>
      </c>
      <c r="C88" s="0" t="n">
        <v>0</v>
      </c>
      <c r="D88" s="0" t="s">
        <v>347</v>
      </c>
      <c r="E88" s="0" t="s">
        <v>531</v>
      </c>
      <c r="F88" s="0" t="s">
        <v>334</v>
      </c>
    </row>
    <row r="89" customFormat="false" ht="15" hidden="false" customHeight="false" outlineLevel="0" collapsed="false">
      <c r="A89" s="0" t="s">
        <v>350</v>
      </c>
      <c r="B89" s="0" t="s">
        <v>533</v>
      </c>
      <c r="C89" s="0" t="n">
        <v>0</v>
      </c>
      <c r="D89" s="0" t="s">
        <v>347</v>
      </c>
      <c r="E89" s="0" t="s">
        <v>534</v>
      </c>
      <c r="F89" s="0" t="s">
        <v>334</v>
      </c>
    </row>
    <row r="90" customFormat="false" ht="15" hidden="false" customHeight="false" outlineLevel="0" collapsed="false">
      <c r="A90" s="0" t="s">
        <v>605</v>
      </c>
    </row>
    <row r="91" customFormat="false" ht="15" hidden="false" customHeight="false" outlineLevel="0" collapsed="false">
      <c r="A91" s="0" t="s">
        <v>536</v>
      </c>
      <c r="B91" s="0" t="n">
        <v>0</v>
      </c>
      <c r="C91" s="0" t="s">
        <v>347</v>
      </c>
      <c r="D91" s="0" t="s">
        <v>537</v>
      </c>
      <c r="E91" s="0" t="s">
        <v>334</v>
      </c>
    </row>
    <row r="92" customFormat="false" ht="15" hidden="false" customHeight="false" outlineLevel="0" collapsed="false">
      <c r="A92" s="0" t="s">
        <v>350</v>
      </c>
      <c r="B92" s="0" t="s">
        <v>539</v>
      </c>
      <c r="C92" s="0" t="n">
        <v>0</v>
      </c>
      <c r="D92" s="0" t="s">
        <v>347</v>
      </c>
      <c r="E92" s="0" t="s">
        <v>540</v>
      </c>
      <c r="F92" s="0" t="s">
        <v>334</v>
      </c>
    </row>
    <row r="94" customFormat="false" ht="15" hidden="false" customHeight="false" outlineLevel="0" collapsed="false">
      <c r="A94" s="0" t="s">
        <v>350</v>
      </c>
      <c r="B94" s="0" t="s">
        <v>542</v>
      </c>
      <c r="C94" s="0" t="n">
        <v>0</v>
      </c>
      <c r="D94" s="0" t="s">
        <v>347</v>
      </c>
      <c r="E94" s="0" t="s">
        <v>543</v>
      </c>
      <c r="F94" s="0" t="s">
        <v>544</v>
      </c>
      <c r="G94" s="0" t="s">
        <v>334</v>
      </c>
    </row>
    <row r="95" customFormat="false" ht="15" hidden="false" customHeight="false" outlineLevel="0" collapsed="false">
      <c r="A95" s="0" t="s">
        <v>350</v>
      </c>
      <c r="B95" s="0" t="s">
        <v>546</v>
      </c>
      <c r="C95" s="0" t="n">
        <v>0</v>
      </c>
      <c r="D95" s="0" t="s">
        <v>347</v>
      </c>
      <c r="E95" s="0" t="s">
        <v>543</v>
      </c>
      <c r="F95" s="0" t="s">
        <v>547</v>
      </c>
      <c r="G95" s="0" t="s">
        <v>334</v>
      </c>
    </row>
    <row r="96" customFormat="false" ht="15" hidden="false" customHeight="false" outlineLevel="0" collapsed="false">
      <c r="A96" s="0" t="s">
        <v>350</v>
      </c>
      <c r="B96" s="0" t="s">
        <v>549</v>
      </c>
      <c r="C96" s="0" t="n">
        <v>0</v>
      </c>
      <c r="D96" s="0" t="s">
        <v>347</v>
      </c>
      <c r="E96" s="0" t="s">
        <v>550</v>
      </c>
      <c r="F96" s="0" t="s">
        <v>334</v>
      </c>
    </row>
    <row r="98" customFormat="false" ht="15" hidden="false" customHeight="false" outlineLevel="0" collapsed="false">
      <c r="A98" s="0" t="s">
        <v>615</v>
      </c>
    </row>
    <row r="99" customFormat="false" ht="15" hidden="false" customHeight="false" outlineLevel="0" collapsed="false">
      <c r="A99" s="0" t="s">
        <v>616</v>
      </c>
    </row>
    <row r="100" customFormat="false" ht="15" hidden="false" customHeight="false" outlineLevel="0" collapsed="false">
      <c r="A100" s="0" t="s">
        <v>617</v>
      </c>
    </row>
    <row r="101" customFormat="false" ht="15" hidden="false" customHeight="false" outlineLevel="0" collapsed="false">
      <c r="A101" s="0" t="s">
        <v>618</v>
      </c>
      <c r="B101" s="0" t="s">
        <v>619</v>
      </c>
    </row>
    <row r="102" customFormat="false" ht="15" hidden="false" customHeight="false" outlineLevel="0" collapsed="false">
      <c r="A102" s="0" t="s">
        <v>350</v>
      </c>
      <c r="B102" s="0" t="s">
        <v>552</v>
      </c>
      <c r="C102" s="0" t="n">
        <v>0</v>
      </c>
      <c r="D102" s="0" t="s">
        <v>347</v>
      </c>
      <c r="E102" s="0" t="s">
        <v>553</v>
      </c>
      <c r="F102" s="0" t="s">
        <v>334</v>
      </c>
      <c r="K102" s="0" t="s">
        <v>552</v>
      </c>
    </row>
    <row r="103" customFormat="false" ht="15" hidden="false" customHeight="false" outlineLevel="0" collapsed="false">
      <c r="A103" s="0" t="s">
        <v>350</v>
      </c>
      <c r="B103" s="0" t="s">
        <v>555</v>
      </c>
      <c r="C103" s="0" t="n">
        <v>0</v>
      </c>
      <c r="D103" s="0" t="s">
        <v>347</v>
      </c>
      <c r="E103" s="0" t="s">
        <v>556</v>
      </c>
      <c r="F103" s="0" t="s">
        <v>334</v>
      </c>
      <c r="K103" s="0" t="s">
        <v>555</v>
      </c>
    </row>
    <row r="104" customFormat="false" ht="15" hidden="false" customHeight="false" outlineLevel="0" collapsed="false">
      <c r="K104" s="0" t="s">
        <v>558</v>
      </c>
    </row>
    <row r="105" customFormat="false" ht="15" hidden="false" customHeight="false" outlineLevel="0" collapsed="false">
      <c r="A105" s="0" t="s">
        <v>350</v>
      </c>
      <c r="B105" s="0" t="s">
        <v>558</v>
      </c>
      <c r="C105" s="0" t="n">
        <v>0</v>
      </c>
      <c r="D105" s="0" t="s">
        <v>347</v>
      </c>
      <c r="E105" s="0" t="s">
        <v>559</v>
      </c>
      <c r="F105" s="0" t="s">
        <v>334</v>
      </c>
      <c r="K105" s="0" t="s">
        <v>561</v>
      </c>
    </row>
    <row r="106" customFormat="false" ht="15" hidden="false" customHeight="false" outlineLevel="0" collapsed="false">
      <c r="A106" s="0" t="s">
        <v>350</v>
      </c>
      <c r="B106" s="0" t="s">
        <v>561</v>
      </c>
      <c r="C106" s="0" t="n">
        <v>0</v>
      </c>
      <c r="D106" s="0" t="s">
        <v>347</v>
      </c>
      <c r="E106" s="0" t="s">
        <v>562</v>
      </c>
      <c r="F106" s="0" t="s">
        <v>334</v>
      </c>
      <c r="K106" s="0" t="s">
        <v>564</v>
      </c>
    </row>
    <row r="107" customFormat="false" ht="15" hidden="false" customHeight="false" outlineLevel="0" collapsed="false">
      <c r="A107" s="0" t="s">
        <v>350</v>
      </c>
      <c r="B107" s="0" t="s">
        <v>564</v>
      </c>
      <c r="C107" s="0" t="n">
        <v>0</v>
      </c>
      <c r="D107" s="0" t="s">
        <v>347</v>
      </c>
      <c r="E107" s="0" t="s">
        <v>565</v>
      </c>
      <c r="F107" s="0" t="s">
        <v>334</v>
      </c>
      <c r="K107" s="0" t="s">
        <v>571</v>
      </c>
    </row>
    <row r="108" customFormat="false" ht="15" hidden="false" customHeight="false" outlineLevel="0" collapsed="false">
      <c r="A108" s="0" t="s">
        <v>605</v>
      </c>
      <c r="K108" s="0" t="s">
        <v>578</v>
      </c>
    </row>
    <row r="109" customFormat="false" ht="15" hidden="false" customHeight="false" outlineLevel="0" collapsed="false">
      <c r="A109" s="0" t="s">
        <v>567</v>
      </c>
      <c r="B109" s="0" t="n">
        <v>0</v>
      </c>
      <c r="C109" s="0" t="s">
        <v>347</v>
      </c>
      <c r="D109" s="0" t="s">
        <v>568</v>
      </c>
      <c r="E109" s="0" t="s">
        <v>334</v>
      </c>
      <c r="K109" s="0" t="s">
        <v>582</v>
      </c>
    </row>
    <row r="110" customFormat="false" ht="15" hidden="false" customHeight="false" outlineLevel="0" collapsed="false">
      <c r="A110" s="0" t="s">
        <v>570</v>
      </c>
      <c r="B110" s="0" t="s">
        <v>571</v>
      </c>
      <c r="C110" s="0" t="n">
        <v>0</v>
      </c>
      <c r="D110" s="0" t="s">
        <v>347</v>
      </c>
      <c r="E110" s="0" t="s">
        <v>572</v>
      </c>
      <c r="F110" s="0" t="s">
        <v>573</v>
      </c>
      <c r="K110" s="0" t="s">
        <v>585</v>
      </c>
    </row>
    <row r="111" customFormat="false" ht="15" hidden="false" customHeight="false" outlineLevel="0" collapsed="false">
      <c r="A111" s="0" t="s">
        <v>575</v>
      </c>
      <c r="B111" s="0" t="n">
        <v>0</v>
      </c>
      <c r="C111" s="0" t="s">
        <v>576</v>
      </c>
      <c r="D111" s="0" t="s">
        <v>334</v>
      </c>
      <c r="K111" s="0" t="s">
        <v>588</v>
      </c>
    </row>
    <row r="112" customFormat="false" ht="15" hidden="false" customHeight="false" outlineLevel="0" collapsed="false">
      <c r="A112" s="0" t="s">
        <v>350</v>
      </c>
      <c r="B112" s="0" t="s">
        <v>578</v>
      </c>
      <c r="C112" s="0" t="n">
        <v>0</v>
      </c>
      <c r="D112" s="0" t="s">
        <v>579</v>
      </c>
      <c r="E112" s="0" t="s">
        <v>580</v>
      </c>
      <c r="F112" s="0" t="s">
        <v>334</v>
      </c>
      <c r="K112" s="0" t="s">
        <v>594</v>
      </c>
    </row>
    <row r="113" customFormat="false" ht="15" hidden="false" customHeight="false" outlineLevel="0" collapsed="false">
      <c r="A113" s="0" t="s">
        <v>350</v>
      </c>
      <c r="B113" s="0" t="s">
        <v>582</v>
      </c>
      <c r="C113" s="0" t="n">
        <v>0</v>
      </c>
      <c r="D113" s="0" t="s">
        <v>579</v>
      </c>
      <c r="E113" s="0" t="s">
        <v>583</v>
      </c>
      <c r="F113" s="0" t="s">
        <v>334</v>
      </c>
      <c r="K113" s="0" t="s">
        <v>597</v>
      </c>
    </row>
    <row r="114" customFormat="false" ht="15" hidden="false" customHeight="false" outlineLevel="0" collapsed="false">
      <c r="A114" s="0" t="s">
        <v>350</v>
      </c>
      <c r="B114" s="0" t="s">
        <v>585</v>
      </c>
      <c r="C114" s="0" t="n">
        <v>0</v>
      </c>
      <c r="D114" s="0" t="s">
        <v>586</v>
      </c>
      <c r="E114" s="0" t="s">
        <v>334</v>
      </c>
      <c r="K114" s="0" t="s">
        <v>600</v>
      </c>
    </row>
    <row r="115" customFormat="false" ht="15" hidden="false" customHeight="false" outlineLevel="0" collapsed="false">
      <c r="A115" s="0" t="s">
        <v>350</v>
      </c>
      <c r="B115" s="0" t="s">
        <v>588</v>
      </c>
      <c r="C115" s="0" t="n">
        <v>0</v>
      </c>
      <c r="D115" s="0" t="s">
        <v>589</v>
      </c>
      <c r="E115" s="0" t="s">
        <v>334</v>
      </c>
      <c r="K115" s="0" t="s">
        <v>603</v>
      </c>
    </row>
    <row r="116" customFormat="false" ht="15" hidden="false" customHeight="false" outlineLevel="0" collapsed="false">
      <c r="A116" s="0" t="s">
        <v>614</v>
      </c>
    </row>
    <row r="117" customFormat="false" ht="15" hidden="false" customHeight="false" outlineLevel="0" collapsed="false">
      <c r="A117" s="0" t="s">
        <v>591</v>
      </c>
      <c r="B117" s="0" t="n">
        <v>0</v>
      </c>
      <c r="C117" s="0" t="s">
        <v>592</v>
      </c>
      <c r="D117" s="0" t="s">
        <v>334</v>
      </c>
    </row>
    <row r="118" customFormat="false" ht="15" hidden="false" customHeight="false" outlineLevel="0" collapsed="false">
      <c r="A118" s="0" t="s">
        <v>350</v>
      </c>
      <c r="B118" s="0" t="s">
        <v>594</v>
      </c>
      <c r="C118" s="0" t="n">
        <v>0</v>
      </c>
      <c r="D118" s="0" t="s">
        <v>595</v>
      </c>
      <c r="E118" s="0" t="s">
        <v>334</v>
      </c>
    </row>
    <row r="119" customFormat="false" ht="15" hidden="false" customHeight="false" outlineLevel="0" collapsed="false">
      <c r="A119" s="0" t="s">
        <v>350</v>
      </c>
      <c r="B119" s="0" t="s">
        <v>597</v>
      </c>
      <c r="C119" s="0" t="n">
        <v>0</v>
      </c>
      <c r="D119" s="0" t="s">
        <v>598</v>
      </c>
      <c r="E119" s="0" t="s">
        <v>334</v>
      </c>
    </row>
    <row r="120" customFormat="false" ht="15" hidden="false" customHeight="false" outlineLevel="0" collapsed="false">
      <c r="A120" s="0" t="s">
        <v>350</v>
      </c>
      <c r="B120" s="0" t="s">
        <v>600</v>
      </c>
      <c r="C120" s="0" t="n">
        <v>0</v>
      </c>
      <c r="D120" s="0" t="s">
        <v>601</v>
      </c>
      <c r="E120" s="0" t="s">
        <v>334</v>
      </c>
    </row>
    <row r="121" customFormat="false" ht="15" hidden="false" customHeight="false" outlineLevel="0" collapsed="false">
      <c r="A121" s="0" t="s">
        <v>350</v>
      </c>
      <c r="B121" s="0" t="s">
        <v>603</v>
      </c>
      <c r="C121" s="0" t="n">
        <v>0</v>
      </c>
      <c r="D121" s="0" t="s">
        <v>222</v>
      </c>
      <c r="E121" s="0" t="s">
        <v>334</v>
      </c>
    </row>
    <row r="122" customFormat="false" ht="15" hidden="false" customHeight="false" outlineLevel="0" collapsed="false">
      <c r="A122" s="0" t="s">
        <v>605</v>
      </c>
    </row>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25</TotalTime>
  <Application>LibreOffice/7.1.2.2$Windows_X86_64 LibreOffice_project/8a45595d069ef5570103caea1b71cc9d82b2aae4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
  <dc:description/>
  <dc:language>es-CO</dc:language>
  <cp:lastModifiedBy/>
  <dcterms:modified xsi:type="dcterms:W3CDTF">2021-07-28T11:12:54Z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