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flixs\Google Drive\Lavoro\Research\TaeniaSimulations\CystiAgents\extensions\inputData\"/>
    </mc:Choice>
  </mc:AlternateContent>
  <xr:revisionPtr revIDLastSave="0" documentId="13_ncr:1_{A18A65EF-FA9F-422E-AEAC-59C4244D7E92}" xr6:coauthVersionLast="46" xr6:coauthVersionMax="46" xr10:uidLastSave="{00000000-0000-0000-0000-000000000000}"/>
  <bookViews>
    <workbookView xWindow="-120" yWindow="-120" windowWidth="27870" windowHeight="1644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P18" i="1" l="1"/>
  <c r="O18" i="1"/>
  <c r="K18" i="1"/>
  <c r="J18" i="1"/>
  <c r="D18" i="1"/>
  <c r="H18" i="1" s="1"/>
  <c r="P17" i="1"/>
  <c r="O17" i="1"/>
  <c r="K17" i="1"/>
  <c r="J17" i="1"/>
  <c r="D17" i="1"/>
  <c r="M17" i="1" s="1"/>
  <c r="P16" i="1"/>
  <c r="O16" i="1"/>
  <c r="K16" i="1"/>
  <c r="J16" i="1"/>
  <c r="D16" i="1"/>
  <c r="M16" i="1" s="1"/>
  <c r="P15" i="1"/>
  <c r="O15" i="1"/>
  <c r="K15" i="1"/>
  <c r="J15" i="1"/>
  <c r="D15" i="1"/>
  <c r="H15" i="1" s="1"/>
  <c r="P14" i="1"/>
  <c r="O14" i="1"/>
  <c r="M14" i="1"/>
  <c r="K14" i="1"/>
  <c r="J14" i="1"/>
  <c r="D14" i="1"/>
  <c r="L14" i="1" s="1"/>
  <c r="P13" i="1"/>
  <c r="O13" i="1"/>
  <c r="K13" i="1"/>
  <c r="J13" i="1"/>
  <c r="D13" i="1"/>
  <c r="G13" i="1" s="1"/>
  <c r="P12" i="1"/>
  <c r="O12" i="1"/>
  <c r="K12" i="1"/>
  <c r="J12" i="1"/>
  <c r="D12" i="1"/>
  <c r="G12" i="1" s="1"/>
  <c r="P11" i="1"/>
  <c r="O11" i="1"/>
  <c r="K11" i="1"/>
  <c r="J11" i="1"/>
  <c r="D11" i="1"/>
  <c r="M11" i="1" s="1"/>
  <c r="P10" i="1"/>
  <c r="O10" i="1"/>
  <c r="K10" i="1"/>
  <c r="J10" i="1"/>
  <c r="D10" i="1"/>
  <c r="H10" i="1" s="1"/>
  <c r="P9" i="1"/>
  <c r="O9" i="1"/>
  <c r="K9" i="1"/>
  <c r="J9" i="1"/>
  <c r="D9" i="1"/>
  <c r="H9" i="1" s="1"/>
  <c r="P8" i="1"/>
  <c r="O8" i="1"/>
  <c r="K8" i="1"/>
  <c r="J8" i="1"/>
  <c r="D8" i="1"/>
  <c r="M8" i="1" s="1"/>
  <c r="P7" i="1"/>
  <c r="O7" i="1"/>
  <c r="K7" i="1"/>
  <c r="J7" i="1"/>
  <c r="D7" i="1"/>
  <c r="H7" i="1" s="1"/>
  <c r="P6" i="1"/>
  <c r="O6" i="1"/>
  <c r="K6" i="1"/>
  <c r="J6" i="1"/>
  <c r="D6" i="1"/>
  <c r="L6" i="1" s="1"/>
  <c r="P5" i="1"/>
  <c r="O5" i="1"/>
  <c r="K5" i="1"/>
  <c r="J5" i="1"/>
  <c r="D5" i="1"/>
  <c r="G5" i="1" s="1"/>
  <c r="P4" i="1"/>
  <c r="O4" i="1"/>
  <c r="K4" i="1"/>
  <c r="J4" i="1"/>
  <c r="D4" i="1"/>
  <c r="H4" i="1" s="1"/>
  <c r="P3" i="1"/>
  <c r="O3" i="1"/>
  <c r="K3" i="1"/>
  <c r="J3" i="1"/>
  <c r="D3" i="1"/>
  <c r="M3" i="1" s="1"/>
  <c r="P2" i="1"/>
  <c r="O2" i="1"/>
  <c r="K2" i="1"/>
  <c r="J2" i="1"/>
  <c r="D2" i="1"/>
  <c r="H2" i="1" s="1"/>
  <c r="M7" i="1" l="1"/>
  <c r="M6" i="1"/>
  <c r="H5" i="1"/>
  <c r="I5" i="1" s="1"/>
  <c r="M10" i="1"/>
  <c r="L13" i="1"/>
  <c r="M2" i="1"/>
  <c r="L9" i="1"/>
  <c r="M9" i="1"/>
  <c r="N9" i="1" s="1"/>
  <c r="L8" i="1"/>
  <c r="G16" i="1"/>
  <c r="M13" i="1"/>
  <c r="H16" i="1"/>
  <c r="H17" i="1"/>
  <c r="L4" i="1"/>
  <c r="L5" i="1"/>
  <c r="L12" i="1"/>
  <c r="M5" i="1"/>
  <c r="G8" i="1"/>
  <c r="G9" i="1"/>
  <c r="I9" i="1" s="1"/>
  <c r="H8" i="1"/>
  <c r="I8" i="1" s="1"/>
  <c r="L18" i="1"/>
  <c r="L17" i="1"/>
  <c r="N17" i="1" s="1"/>
  <c r="G17" i="1"/>
  <c r="N14" i="1"/>
  <c r="L16" i="1"/>
  <c r="N16" i="1" s="1"/>
  <c r="M18" i="1"/>
  <c r="L2" i="1"/>
  <c r="N6" i="1"/>
  <c r="L10" i="1"/>
  <c r="N10" i="1" s="1"/>
  <c r="H13" i="1"/>
  <c r="I13" i="1" s="1"/>
  <c r="N8" i="1"/>
  <c r="G11" i="1"/>
  <c r="H3" i="1"/>
  <c r="M4" i="1"/>
  <c r="G6" i="1"/>
  <c r="L7" i="1"/>
  <c r="N7" i="1" s="1"/>
  <c r="H11" i="1"/>
  <c r="M12" i="1"/>
  <c r="G14" i="1"/>
  <c r="L15" i="1"/>
  <c r="H14" i="1"/>
  <c r="M15" i="1"/>
  <c r="H6" i="1"/>
  <c r="I6" i="1" s="1"/>
  <c r="H12" i="1"/>
  <c r="I12" i="1" s="1"/>
  <c r="G15" i="1"/>
  <c r="I15" i="1" s="1"/>
  <c r="G4" i="1"/>
  <c r="I4" i="1" s="1"/>
  <c r="G7" i="1"/>
  <c r="I7" i="1" s="1"/>
  <c r="G2" i="1"/>
  <c r="I2" i="1" s="1"/>
  <c r="L3" i="1"/>
  <c r="N3" i="1" s="1"/>
  <c r="G10" i="1"/>
  <c r="I10" i="1" s="1"/>
  <c r="L11" i="1"/>
  <c r="N11" i="1" s="1"/>
  <c r="G18" i="1"/>
  <c r="I18" i="1" s="1"/>
  <c r="G3" i="1"/>
  <c r="N12" i="1" l="1"/>
  <c r="N4" i="1"/>
  <c r="N13" i="1"/>
  <c r="N5" i="1"/>
  <c r="N18" i="1"/>
  <c r="I3" i="1"/>
  <c r="N2" i="1"/>
  <c r="I16" i="1"/>
  <c r="I14" i="1"/>
  <c r="I17" i="1"/>
  <c r="N15" i="1"/>
  <c r="I11" i="1"/>
</calcChain>
</file>

<file path=xl/sharedStrings.xml><?xml version="1.0" encoding="utf-8"?>
<sst xmlns="http://schemas.openxmlformats.org/spreadsheetml/2006/main" count="122" uniqueCount="25">
  <si>
    <t>villa</t>
  </si>
  <si>
    <t>wb0</t>
  </si>
  <si>
    <t>wb1</t>
  </si>
  <si>
    <t>wb_alt</t>
  </si>
  <si>
    <t>wb_ll</t>
  </si>
  <si>
    <t>wb_ul</t>
  </si>
  <si>
    <t>light</t>
  </si>
  <si>
    <t>light_alt</t>
  </si>
  <si>
    <t>light_alt2</t>
  </si>
  <si>
    <t>light_ll</t>
  </si>
  <si>
    <t>light_ul</t>
  </si>
  <si>
    <t>heavy</t>
  </si>
  <si>
    <t>heavy_alt</t>
  </si>
  <si>
    <t>heavy_alt2</t>
  </si>
  <si>
    <t>heavy_ll</t>
  </si>
  <si>
    <t>heavy_ul</t>
  </si>
  <si>
    <t>tn</t>
  </si>
  <si>
    <t>tn_ll</t>
  </si>
  <si>
    <t>tn_ul</t>
  </si>
  <si>
    <t>tn_lpl</t>
  </si>
  <si>
    <t>tn_upl</t>
  </si>
  <si>
    <t>na</t>
  </si>
  <si>
    <t>cysti</t>
  </si>
  <si>
    <t>sero</t>
  </si>
  <si>
    <t>seroInc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</si>
</sst>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abSelected="1" zoomScale="85" zoomScaleNormal="85" workbookViewId="0">
      <pane ySplit="1" topLeftCell="A11" activePane="bottomLeft" state="frozen"/>
      <selection pane="bottomLeft" activeCell="V11" sqref="V11"/>
    </sheetView>
  </sheetViews>
  <sheetFormatPr defaultRowHeight="15" x14ac:dyDescent="0.25"/>
  <cols>
    <col min="12" max="12" width="13.7109375" customWidth="1"/>
    <col min="14" max="14" width="15.5703125" customWidth="1"/>
    <col min="22" max="22" width="17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</row>
    <row r="2" spans="1:24" x14ac:dyDescent="0.25">
      <c r="A2">
        <v>8</v>
      </c>
      <c r="B2">
        <v>0.14285709999999999</v>
      </c>
      <c r="C2">
        <v>0.2573529</v>
      </c>
      <c r="D2">
        <f t="shared" ref="D2:D18" si="0">(C2+B2)/2</f>
        <v>0.20010499999999998</v>
      </c>
      <c r="E2">
        <v>9.3897499999999995E-2</v>
      </c>
      <c r="F2">
        <v>0.33764080000000002</v>
      </c>
      <c r="G2">
        <f>D2*0.257</f>
        <v>5.1426984999999995E-2</v>
      </c>
      <c r="H2">
        <f>D2*0.134</f>
        <v>2.6814069999999999E-2</v>
      </c>
      <c r="I2">
        <f>(H2+G2)/2</f>
        <v>3.9120527499999995E-2</v>
      </c>
      <c r="J2" s="1">
        <f>E2*0.134</f>
        <v>1.2582265E-2</v>
      </c>
      <c r="K2" s="1">
        <f>F2*0.257</f>
        <v>8.6773685600000011E-2</v>
      </c>
      <c r="L2" s="1">
        <f>D2*0.088</f>
        <v>1.7609239999999998E-2</v>
      </c>
      <c r="M2" s="1">
        <f>D2*0.041</f>
        <v>8.2043050000000003E-3</v>
      </c>
      <c r="N2" s="1">
        <f>(L2+M2)/2</f>
        <v>1.29067725E-2</v>
      </c>
      <c r="O2">
        <f>E2*0.041</f>
        <v>3.8497975E-3</v>
      </c>
      <c r="P2">
        <f>F2*0.088</f>
        <v>2.97123904E-2</v>
      </c>
      <c r="Q2">
        <v>5.1999999999999998E-3</v>
      </c>
      <c r="R2">
        <v>1.2999999999999999E-3</v>
      </c>
      <c r="S2">
        <v>2.0500000000000001E-2</v>
      </c>
      <c r="T2">
        <v>2.3E-3</v>
      </c>
      <c r="U2">
        <v>1.1650000000000001E-2</v>
      </c>
    </row>
    <row r="3" spans="1:24" x14ac:dyDescent="0.25">
      <c r="A3">
        <v>9</v>
      </c>
      <c r="B3">
        <v>0.18530350000000001</v>
      </c>
      <c r="C3">
        <v>9.1836699999999993E-2</v>
      </c>
      <c r="D3">
        <f t="shared" si="0"/>
        <v>0.1385701</v>
      </c>
      <c r="E3">
        <v>6.3685900000000004E-2</v>
      </c>
      <c r="F3">
        <v>0.2323355</v>
      </c>
      <c r="G3">
        <f t="shared" ref="G3:G18" si="1">D3*0.257</f>
        <v>3.56125157E-2</v>
      </c>
      <c r="H3">
        <f t="shared" ref="H3:H18" si="2">D3*0.134</f>
        <v>1.8568393400000001E-2</v>
      </c>
      <c r="I3">
        <f t="shared" ref="I3:I17" si="3">(H3+G3)/2</f>
        <v>2.709045455E-2</v>
      </c>
      <c r="J3" s="1">
        <f t="shared" ref="J3:J18" si="4">E3*0.134</f>
        <v>8.5339106000000015E-3</v>
      </c>
      <c r="K3" s="1">
        <f t="shared" ref="K3:K18" si="5">F3*0.257</f>
        <v>5.97102235E-2</v>
      </c>
      <c r="L3" s="1">
        <f t="shared" ref="L3:L18" si="6">D3*0.088</f>
        <v>1.21941688E-2</v>
      </c>
      <c r="M3" s="1">
        <f>D3*0.041</f>
        <v>5.6813740999999999E-3</v>
      </c>
      <c r="N3" s="1">
        <f t="shared" ref="N3:N18" si="7">(L3+M3)/2</f>
        <v>8.9377714499999997E-3</v>
      </c>
      <c r="O3">
        <f t="shared" ref="O3:O18" si="8">E3*0.041</f>
        <v>2.6111219000000004E-3</v>
      </c>
      <c r="P3">
        <f t="shared" ref="P3:P18" si="9">F3*0.088</f>
        <v>2.0445524E-2</v>
      </c>
      <c r="Q3">
        <v>0</v>
      </c>
      <c r="R3">
        <v>0</v>
      </c>
      <c r="S3">
        <v>0</v>
      </c>
      <c r="T3">
        <v>0</v>
      </c>
      <c r="U3">
        <v>0</v>
      </c>
    </row>
    <row r="4" spans="1:24" x14ac:dyDescent="0.25">
      <c r="A4">
        <v>10</v>
      </c>
      <c r="B4">
        <v>0.15625</v>
      </c>
      <c r="C4">
        <v>0.112069</v>
      </c>
      <c r="D4">
        <f t="shared" si="0"/>
        <v>0.13415949999999999</v>
      </c>
      <c r="E4">
        <v>7.7366699999999997E-2</v>
      </c>
      <c r="F4">
        <v>0.2100146</v>
      </c>
      <c r="G4">
        <f t="shared" si="1"/>
        <v>3.44789915E-2</v>
      </c>
      <c r="H4">
        <f t="shared" si="2"/>
        <v>1.7977372999999998E-2</v>
      </c>
      <c r="I4">
        <f t="shared" si="3"/>
        <v>2.6228182249999999E-2</v>
      </c>
      <c r="J4" s="1">
        <f t="shared" si="4"/>
        <v>1.03671378E-2</v>
      </c>
      <c r="K4" s="1">
        <f t="shared" si="5"/>
        <v>5.3973752200000003E-2</v>
      </c>
      <c r="L4" s="1">
        <f t="shared" si="6"/>
        <v>1.1806035999999999E-2</v>
      </c>
      <c r="M4" s="1">
        <f>D4*0.041</f>
        <v>5.5005394999999993E-3</v>
      </c>
      <c r="N4" s="1">
        <f t="shared" si="7"/>
        <v>8.6532877499999987E-3</v>
      </c>
      <c r="O4">
        <f t="shared" si="8"/>
        <v>3.1720347E-3</v>
      </c>
      <c r="P4">
        <f t="shared" si="9"/>
        <v>1.8481284799999997E-2</v>
      </c>
      <c r="Q4">
        <v>4.4000000000000003E-3</v>
      </c>
      <c r="R4">
        <v>1.1000000000000001E-3</v>
      </c>
      <c r="S4">
        <v>1.7600000000000001E-2</v>
      </c>
      <c r="T4">
        <v>1.97E-3</v>
      </c>
      <c r="U4">
        <v>0.01</v>
      </c>
    </row>
    <row r="5" spans="1:24" x14ac:dyDescent="0.25">
      <c r="A5">
        <v>11</v>
      </c>
      <c r="B5">
        <v>0.17886179999999999</v>
      </c>
      <c r="C5">
        <v>9.1666700000000004E-2</v>
      </c>
      <c r="D5">
        <f t="shared" si="0"/>
        <v>0.13526425</v>
      </c>
      <c r="E5">
        <v>5.1355999999999999E-2</v>
      </c>
      <c r="F5">
        <v>0.25712869999999999</v>
      </c>
      <c r="G5">
        <f t="shared" si="1"/>
        <v>3.476291225E-2</v>
      </c>
      <c r="H5">
        <f t="shared" si="2"/>
        <v>1.8125409500000002E-2</v>
      </c>
      <c r="I5">
        <f t="shared" si="3"/>
        <v>2.6444160875000001E-2</v>
      </c>
      <c r="J5" s="1">
        <f t="shared" si="4"/>
        <v>6.8817040000000006E-3</v>
      </c>
      <c r="K5" s="1">
        <f t="shared" si="5"/>
        <v>6.6082075899999995E-2</v>
      </c>
      <c r="L5" s="1">
        <f t="shared" si="6"/>
        <v>1.1903254E-2</v>
      </c>
      <c r="M5" s="1">
        <f>D5*0.041</f>
        <v>5.5458342500000002E-3</v>
      </c>
      <c r="N5" s="1">
        <f t="shared" si="7"/>
        <v>8.7245441250000007E-3</v>
      </c>
      <c r="O5">
        <f t="shared" si="8"/>
        <v>2.1055959999999999E-3</v>
      </c>
      <c r="P5">
        <f t="shared" si="9"/>
        <v>2.2627325599999998E-2</v>
      </c>
      <c r="Q5">
        <v>3.0999999999999999E-3</v>
      </c>
      <c r="R5">
        <v>4.0000000000000002E-4</v>
      </c>
      <c r="S5">
        <v>2.1700000000000001E-2</v>
      </c>
      <c r="T5">
        <v>9.7999999999999997E-4</v>
      </c>
      <c r="U5">
        <v>9.7599999999999996E-3</v>
      </c>
    </row>
    <row r="6" spans="1:24" x14ac:dyDescent="0.25">
      <c r="A6">
        <v>12</v>
      </c>
      <c r="B6">
        <v>0.13698630000000001</v>
      </c>
      <c r="C6">
        <v>0.1021672</v>
      </c>
      <c r="D6">
        <f t="shared" si="0"/>
        <v>0.11957675000000001</v>
      </c>
      <c r="E6">
        <v>7.3502499999999998E-2</v>
      </c>
      <c r="F6">
        <v>0.18148629999999999</v>
      </c>
      <c r="G6">
        <f t="shared" si="1"/>
        <v>3.0731224750000005E-2</v>
      </c>
      <c r="H6">
        <f t="shared" si="2"/>
        <v>1.6023284500000002E-2</v>
      </c>
      <c r="I6">
        <f t="shared" si="3"/>
        <v>2.3377254625000003E-2</v>
      </c>
      <c r="J6" s="1">
        <f t="shared" si="4"/>
        <v>9.8493350000000007E-3</v>
      </c>
      <c r="K6" s="1">
        <f t="shared" si="5"/>
        <v>4.6641979100000001E-2</v>
      </c>
      <c r="L6" s="1">
        <f t="shared" si="6"/>
        <v>1.0522754E-2</v>
      </c>
      <c r="M6" s="1">
        <f t="shared" ref="M6:M18" si="10">D6*0.041</f>
        <v>4.9026467500000006E-3</v>
      </c>
      <c r="N6" s="1">
        <f t="shared" si="7"/>
        <v>7.712700375000001E-3</v>
      </c>
      <c r="O6">
        <f t="shared" si="8"/>
        <v>3.0136024999999999E-3</v>
      </c>
      <c r="P6">
        <f t="shared" si="9"/>
        <v>1.5970794399999998E-2</v>
      </c>
      <c r="Q6">
        <v>4.3E-3</v>
      </c>
      <c r="R6">
        <v>1.1000000000000001E-3</v>
      </c>
      <c r="S6">
        <v>1.72E-2</v>
      </c>
      <c r="T6">
        <v>1.9300000000000001E-3</v>
      </c>
      <c r="U6">
        <v>9.7800000000000005E-3</v>
      </c>
    </row>
    <row r="7" spans="1:24" x14ac:dyDescent="0.25">
      <c r="A7">
        <v>13</v>
      </c>
      <c r="B7">
        <v>0.1578341</v>
      </c>
      <c r="C7">
        <v>0.1664581</v>
      </c>
      <c r="D7">
        <f t="shared" si="0"/>
        <v>0.16214610000000002</v>
      </c>
      <c r="E7">
        <v>0.13504720000000001</v>
      </c>
      <c r="F7">
        <v>0.19393650000000001</v>
      </c>
      <c r="G7">
        <f t="shared" si="1"/>
        <v>4.1671547700000006E-2</v>
      </c>
      <c r="H7">
        <f t="shared" si="2"/>
        <v>2.1727577400000003E-2</v>
      </c>
      <c r="I7">
        <f t="shared" si="3"/>
        <v>3.1699562550000004E-2</v>
      </c>
      <c r="J7" s="1">
        <f t="shared" si="4"/>
        <v>1.8096324800000001E-2</v>
      </c>
      <c r="K7" s="1">
        <f t="shared" si="5"/>
        <v>4.9841680500000006E-2</v>
      </c>
      <c r="L7" s="1">
        <f t="shared" si="6"/>
        <v>1.42688568E-2</v>
      </c>
      <c r="M7" s="1">
        <f t="shared" si="10"/>
        <v>6.6479901000000008E-3</v>
      </c>
      <c r="N7" s="1">
        <f t="shared" si="7"/>
        <v>1.045842345E-2</v>
      </c>
      <c r="O7">
        <f t="shared" si="8"/>
        <v>5.5369352000000007E-3</v>
      </c>
      <c r="P7">
        <f t="shared" si="9"/>
        <v>1.7066412E-2</v>
      </c>
      <c r="Q7">
        <v>3.5999999999999999E-3</v>
      </c>
      <c r="R7">
        <v>1.6999999999999999E-3</v>
      </c>
      <c r="S7">
        <v>7.4999999999999997E-3</v>
      </c>
      <c r="T7">
        <v>2.31E-3</v>
      </c>
      <c r="U7">
        <v>5.5100000000000001E-3</v>
      </c>
    </row>
    <row r="8" spans="1:24" x14ac:dyDescent="0.25">
      <c r="A8">
        <v>14</v>
      </c>
      <c r="B8">
        <v>7.2463799999999995E-2</v>
      </c>
      <c r="C8">
        <v>7.2463799999999995E-2</v>
      </c>
      <c r="D8">
        <f t="shared" si="0"/>
        <v>7.2463799999999995E-2</v>
      </c>
      <c r="E8">
        <v>3.9335599999999998E-2</v>
      </c>
      <c r="F8">
        <v>0.1297246</v>
      </c>
      <c r="G8">
        <f t="shared" si="1"/>
        <v>1.8623196599999999E-2</v>
      </c>
      <c r="H8">
        <f t="shared" si="2"/>
        <v>9.7101492000000005E-3</v>
      </c>
      <c r="I8">
        <f t="shared" si="3"/>
        <v>1.41666729E-2</v>
      </c>
      <c r="J8" s="1">
        <f t="shared" si="4"/>
        <v>5.2709704E-3</v>
      </c>
      <c r="K8" s="1">
        <f t="shared" si="5"/>
        <v>3.3339222199999997E-2</v>
      </c>
      <c r="L8" s="1">
        <f t="shared" si="6"/>
        <v>6.376814399999999E-3</v>
      </c>
      <c r="M8" s="1">
        <f t="shared" si="10"/>
        <v>2.9710157999999999E-3</v>
      </c>
      <c r="N8" s="1">
        <f t="shared" si="7"/>
        <v>4.6739150999999994E-3</v>
      </c>
      <c r="O8">
        <f t="shared" si="8"/>
        <v>1.6127596000000001E-3</v>
      </c>
      <c r="P8">
        <f t="shared" si="9"/>
        <v>1.1415764799999999E-2</v>
      </c>
      <c r="Q8">
        <v>1.03E-2</v>
      </c>
      <c r="R8">
        <v>3.3E-3</v>
      </c>
      <c r="S8">
        <v>3.1600000000000003E-2</v>
      </c>
      <c r="T8">
        <v>5.3299999999999997E-3</v>
      </c>
      <c r="U8">
        <v>0.02</v>
      </c>
    </row>
    <row r="9" spans="1:24" x14ac:dyDescent="0.25">
      <c r="A9">
        <v>15</v>
      </c>
      <c r="B9">
        <v>0.25</v>
      </c>
      <c r="C9">
        <v>0.10869570000000001</v>
      </c>
      <c r="D9">
        <f t="shared" si="0"/>
        <v>0.17934785</v>
      </c>
      <c r="E9">
        <v>7.1112400000000006E-2</v>
      </c>
      <c r="F9">
        <v>0.32410699999999998</v>
      </c>
      <c r="G9">
        <f t="shared" si="1"/>
        <v>4.6092397450000003E-2</v>
      </c>
      <c r="H9">
        <f t="shared" si="2"/>
        <v>2.40326119E-2</v>
      </c>
      <c r="I9">
        <f t="shared" si="3"/>
        <v>3.5062504675000002E-2</v>
      </c>
      <c r="J9" s="1">
        <f t="shared" si="4"/>
        <v>9.5290616000000012E-3</v>
      </c>
      <c r="K9" s="1">
        <f t="shared" si="5"/>
        <v>8.3295498999999995E-2</v>
      </c>
      <c r="L9" s="1">
        <f t="shared" si="6"/>
        <v>1.5782610799999999E-2</v>
      </c>
      <c r="M9" s="1">
        <f t="shared" si="10"/>
        <v>7.3532618500000008E-3</v>
      </c>
      <c r="N9" s="1">
        <f t="shared" si="7"/>
        <v>1.1567936325E-2</v>
      </c>
      <c r="O9">
        <f t="shared" si="8"/>
        <v>2.9156084000000002E-3</v>
      </c>
      <c r="P9">
        <f t="shared" si="9"/>
        <v>2.8521415999999997E-2</v>
      </c>
      <c r="Q9">
        <v>4.3E-3</v>
      </c>
      <c r="R9">
        <v>5.9999999999999995E-4</v>
      </c>
      <c r="S9">
        <v>3.0200000000000001E-2</v>
      </c>
      <c r="T9">
        <v>1.3699999999999999E-3</v>
      </c>
      <c r="U9">
        <v>1.3520000000000001E-2</v>
      </c>
    </row>
    <row r="10" spans="1:24" x14ac:dyDescent="0.25">
      <c r="A10">
        <v>16</v>
      </c>
      <c r="B10">
        <v>0.21265819999999999</v>
      </c>
      <c r="C10">
        <v>0.119863</v>
      </c>
      <c r="D10">
        <f t="shared" si="0"/>
        <v>0.16626059999999998</v>
      </c>
      <c r="E10">
        <v>8.7260599999999994E-2</v>
      </c>
      <c r="F10">
        <v>0.25585829999999998</v>
      </c>
      <c r="G10">
        <f>D10*0.257</f>
        <v>4.2728974199999999E-2</v>
      </c>
      <c r="H10">
        <f>D10*0.134</f>
        <v>2.2278920399999999E-2</v>
      </c>
      <c r="I10">
        <f t="shared" si="3"/>
        <v>3.2503947300000002E-2</v>
      </c>
      <c r="J10" s="1">
        <f t="shared" si="4"/>
        <v>1.1692920399999999E-2</v>
      </c>
      <c r="K10" s="1">
        <f t="shared" si="5"/>
        <v>6.5755583100000001E-2</v>
      </c>
      <c r="L10" s="1">
        <f t="shared" si="6"/>
        <v>1.4630932799999998E-2</v>
      </c>
      <c r="M10" s="1">
        <f t="shared" si="10"/>
        <v>6.8166845999999993E-3</v>
      </c>
      <c r="N10" s="1">
        <f t="shared" si="7"/>
        <v>1.0723808699999999E-2</v>
      </c>
      <c r="O10">
        <f t="shared" si="8"/>
        <v>3.5776846E-3</v>
      </c>
      <c r="P10">
        <f t="shared" si="9"/>
        <v>2.2515530399999997E-2</v>
      </c>
      <c r="Q10">
        <v>8.0999999999999996E-3</v>
      </c>
      <c r="R10">
        <v>3.0000000000000001E-3</v>
      </c>
      <c r="S10">
        <v>2.1299999999999999E-2</v>
      </c>
      <c r="T10">
        <v>4.5500000000000002E-3</v>
      </c>
      <c r="U10">
        <v>1.4319999999999999E-2</v>
      </c>
    </row>
    <row r="11" spans="1:24" x14ac:dyDescent="0.25">
      <c r="A11">
        <v>17</v>
      </c>
      <c r="B11">
        <v>0.36144579999999998</v>
      </c>
      <c r="C11">
        <v>0.15909090000000001</v>
      </c>
      <c r="D11">
        <f t="shared" si="0"/>
        <v>0.26026834999999998</v>
      </c>
      <c r="E11">
        <v>9.6246399999999996E-2</v>
      </c>
      <c r="F11">
        <v>0.47041949999999999</v>
      </c>
      <c r="G11">
        <f t="shared" si="1"/>
        <v>6.688896594999999E-2</v>
      </c>
      <c r="H11">
        <f t="shared" si="2"/>
        <v>3.4875958899999997E-2</v>
      </c>
      <c r="I11">
        <f t="shared" si="3"/>
        <v>5.0882462424999997E-2</v>
      </c>
      <c r="J11" s="1">
        <f t="shared" si="4"/>
        <v>1.28970176E-2</v>
      </c>
      <c r="K11" s="1">
        <f t="shared" si="5"/>
        <v>0.12089781149999999</v>
      </c>
      <c r="L11" s="1">
        <f t="shared" si="6"/>
        <v>2.2903614799999996E-2</v>
      </c>
      <c r="M11" s="1">
        <f t="shared" si="10"/>
        <v>1.067100235E-2</v>
      </c>
      <c r="N11" s="1">
        <f t="shared" si="7"/>
        <v>1.6787308575E-2</v>
      </c>
      <c r="O11">
        <f t="shared" si="8"/>
        <v>3.9461024000000001E-3</v>
      </c>
      <c r="P11">
        <f t="shared" si="9"/>
        <v>4.1396915999999999E-2</v>
      </c>
      <c r="Q11">
        <v>6.59E-2</v>
      </c>
      <c r="R11">
        <v>2.98E-2</v>
      </c>
      <c r="S11">
        <v>0.1396</v>
      </c>
      <c r="T11">
        <v>4.1509999999999998E-2</v>
      </c>
      <c r="U11">
        <v>0.10319</v>
      </c>
    </row>
    <row r="12" spans="1:24" x14ac:dyDescent="0.25">
      <c r="A12">
        <v>18</v>
      </c>
      <c r="B12">
        <v>0.20595530000000001</v>
      </c>
      <c r="C12">
        <v>0.2570093</v>
      </c>
      <c r="D12">
        <f t="shared" si="0"/>
        <v>0.2314823</v>
      </c>
      <c r="E12">
        <v>0.16920589999999999</v>
      </c>
      <c r="F12">
        <v>0.3005951</v>
      </c>
      <c r="G12">
        <f t="shared" si="1"/>
        <v>5.9490951100000002E-2</v>
      </c>
      <c r="H12">
        <f t="shared" si="2"/>
        <v>3.1018628200000002E-2</v>
      </c>
      <c r="I12">
        <f t="shared" si="3"/>
        <v>4.5254789650000002E-2</v>
      </c>
      <c r="J12" s="1">
        <f t="shared" si="4"/>
        <v>2.2673590600000001E-2</v>
      </c>
      <c r="K12" s="1">
        <f t="shared" si="5"/>
        <v>7.7252940700000008E-2</v>
      </c>
      <c r="L12" s="1">
        <f t="shared" si="6"/>
        <v>2.0370442399999997E-2</v>
      </c>
      <c r="M12" s="1">
        <f t="shared" si="10"/>
        <v>9.490774300000001E-3</v>
      </c>
      <c r="N12" s="1">
        <f t="shared" si="7"/>
        <v>1.4930608349999999E-2</v>
      </c>
      <c r="O12">
        <f t="shared" si="8"/>
        <v>6.9374418999999998E-3</v>
      </c>
      <c r="P12">
        <f t="shared" si="9"/>
        <v>2.6452368799999997E-2</v>
      </c>
      <c r="Q12">
        <v>9.7999999999999997E-3</v>
      </c>
      <c r="R12">
        <v>4.1000000000000003E-3</v>
      </c>
      <c r="S12">
        <v>2.3300000000000001E-2</v>
      </c>
      <c r="T12">
        <v>5.8500000000000002E-3</v>
      </c>
      <c r="U12">
        <v>1.6310000000000002E-2</v>
      </c>
    </row>
    <row r="13" spans="1:24" x14ac:dyDescent="0.25">
      <c r="A13">
        <v>19</v>
      </c>
      <c r="B13">
        <v>0.41696109999999997</v>
      </c>
      <c r="C13">
        <v>0.26881719999999998</v>
      </c>
      <c r="D13">
        <f t="shared" si="0"/>
        <v>0.34288914999999998</v>
      </c>
      <c r="E13">
        <v>0.2199702</v>
      </c>
      <c r="F13">
        <v>0.47539769999999998</v>
      </c>
      <c r="G13">
        <f t="shared" si="1"/>
        <v>8.8122511549999991E-2</v>
      </c>
      <c r="H13">
        <f t="shared" si="2"/>
        <v>4.5947146100000003E-2</v>
      </c>
      <c r="I13">
        <f t="shared" si="3"/>
        <v>6.7034828825000004E-2</v>
      </c>
      <c r="J13" s="1">
        <f t="shared" si="4"/>
        <v>2.9476006800000003E-2</v>
      </c>
      <c r="K13" s="1">
        <f t="shared" si="5"/>
        <v>0.1221772089</v>
      </c>
      <c r="L13" s="1">
        <f t="shared" si="6"/>
        <v>3.0174245199999995E-2</v>
      </c>
      <c r="M13" s="1">
        <f t="shared" si="10"/>
        <v>1.4058455149999999E-2</v>
      </c>
      <c r="N13" s="1">
        <f t="shared" si="7"/>
        <v>2.2116350174999997E-2</v>
      </c>
      <c r="O13">
        <f t="shared" si="8"/>
        <v>9.0187782000000008E-3</v>
      </c>
      <c r="P13">
        <f t="shared" si="9"/>
        <v>4.1834997599999993E-2</v>
      </c>
      <c r="Q13">
        <v>7.4999999999999997E-3</v>
      </c>
      <c r="R13">
        <v>2.8E-3</v>
      </c>
      <c r="S13">
        <v>1.9800000000000002E-2</v>
      </c>
      <c r="T13">
        <v>4.2199999999999998E-3</v>
      </c>
      <c r="U13">
        <v>1.3299999999999999E-2</v>
      </c>
    </row>
    <row r="14" spans="1:24" x14ac:dyDescent="0.25">
      <c r="A14">
        <v>20</v>
      </c>
      <c r="B14">
        <v>0.26728109999999999</v>
      </c>
      <c r="C14">
        <v>0.19080459999999999</v>
      </c>
      <c r="D14">
        <f t="shared" si="0"/>
        <v>0.22904284999999999</v>
      </c>
      <c r="E14">
        <v>0.15652969999999999</v>
      </c>
      <c r="F14">
        <v>0.31097360000000002</v>
      </c>
      <c r="G14">
        <f t="shared" si="1"/>
        <v>5.8864012450000003E-2</v>
      </c>
      <c r="H14">
        <f t="shared" si="2"/>
        <v>3.06917419E-2</v>
      </c>
      <c r="I14">
        <f t="shared" si="3"/>
        <v>4.4777877175000001E-2</v>
      </c>
      <c r="J14" s="1">
        <f t="shared" si="4"/>
        <v>2.0974979800000002E-2</v>
      </c>
      <c r="K14" s="1">
        <f t="shared" si="5"/>
        <v>7.9920215200000005E-2</v>
      </c>
      <c r="L14" s="1">
        <f t="shared" si="6"/>
        <v>2.0155770799999997E-2</v>
      </c>
      <c r="M14" s="1">
        <f t="shared" si="10"/>
        <v>9.3907568499999993E-3</v>
      </c>
      <c r="N14" s="1">
        <f t="shared" si="7"/>
        <v>1.4773263824999997E-2</v>
      </c>
      <c r="O14">
        <f t="shared" si="8"/>
        <v>6.4177176999999997E-3</v>
      </c>
      <c r="P14">
        <f t="shared" si="9"/>
        <v>2.7365676799999999E-2</v>
      </c>
      <c r="Q14">
        <v>2.3800000000000002E-2</v>
      </c>
      <c r="R14">
        <v>1.44E-2</v>
      </c>
      <c r="S14">
        <v>3.9100000000000003E-2</v>
      </c>
      <c r="T14">
        <v>1.77E-2</v>
      </c>
      <c r="U14">
        <v>3.1850000000000003E-2</v>
      </c>
    </row>
    <row r="15" spans="1:24" x14ac:dyDescent="0.25">
      <c r="A15">
        <v>21</v>
      </c>
      <c r="B15">
        <v>0.3017241</v>
      </c>
      <c r="C15">
        <v>0.3333333</v>
      </c>
      <c r="D15">
        <f t="shared" si="0"/>
        <v>0.3175287</v>
      </c>
      <c r="E15">
        <v>0.22489290000000001</v>
      </c>
      <c r="F15">
        <v>0.42038759999999997</v>
      </c>
      <c r="G15">
        <f t="shared" si="1"/>
        <v>8.1604875899999998E-2</v>
      </c>
      <c r="H15">
        <f t="shared" si="2"/>
        <v>4.2548845800000006E-2</v>
      </c>
      <c r="I15">
        <f t="shared" si="3"/>
        <v>6.2076860849999999E-2</v>
      </c>
      <c r="J15" s="1">
        <f t="shared" si="4"/>
        <v>3.0135648600000002E-2</v>
      </c>
      <c r="K15" s="1">
        <f t="shared" si="5"/>
        <v>0.1080396132</v>
      </c>
      <c r="L15" s="1">
        <f t="shared" si="6"/>
        <v>2.7942525599999997E-2</v>
      </c>
      <c r="M15" s="1">
        <f t="shared" si="10"/>
        <v>1.3018676700000001E-2</v>
      </c>
      <c r="N15" s="1">
        <f t="shared" si="7"/>
        <v>2.048060115E-2</v>
      </c>
      <c r="O15">
        <f t="shared" si="8"/>
        <v>9.2206088999999998E-3</v>
      </c>
      <c r="P15">
        <f t="shared" si="9"/>
        <v>3.6994108799999995E-2</v>
      </c>
      <c r="Q15">
        <v>2.52E-2</v>
      </c>
      <c r="R15">
        <v>1.1299999999999999E-2</v>
      </c>
      <c r="S15">
        <v>5.5100000000000003E-2</v>
      </c>
      <c r="T15">
        <v>1.5800000000000002E-2</v>
      </c>
      <c r="U15">
        <v>3.9989999999999998E-2</v>
      </c>
    </row>
    <row r="16" spans="1:24" x14ac:dyDescent="0.25">
      <c r="A16">
        <v>22</v>
      </c>
      <c r="B16">
        <v>0.24096390000000001</v>
      </c>
      <c r="C16">
        <v>0.20567379999999999</v>
      </c>
      <c r="D16">
        <f t="shared" si="0"/>
        <v>0.22331885000000001</v>
      </c>
      <c r="E16">
        <v>0.16239120000000001</v>
      </c>
      <c r="F16">
        <v>0.29810910000000002</v>
      </c>
      <c r="G16">
        <f t="shared" si="1"/>
        <v>5.7392944450000004E-2</v>
      </c>
      <c r="H16">
        <f t="shared" si="2"/>
        <v>2.9924725900000004E-2</v>
      </c>
      <c r="I16">
        <f t="shared" si="3"/>
        <v>4.3658835175000008E-2</v>
      </c>
      <c r="J16" s="1">
        <f t="shared" si="4"/>
        <v>2.1760420800000003E-2</v>
      </c>
      <c r="K16" s="1">
        <f t="shared" si="5"/>
        <v>7.6614038700000012E-2</v>
      </c>
      <c r="L16" s="1">
        <f t="shared" si="6"/>
        <v>1.96520588E-2</v>
      </c>
      <c r="M16" s="1">
        <f t="shared" si="10"/>
        <v>9.1560728500000004E-3</v>
      </c>
      <c r="N16" s="1">
        <f t="shared" si="7"/>
        <v>1.4404065824999999E-2</v>
      </c>
      <c r="O16">
        <f t="shared" si="8"/>
        <v>6.6580392000000011E-3</v>
      </c>
      <c r="P16">
        <f t="shared" si="9"/>
        <v>2.62336008E-2</v>
      </c>
      <c r="Q16">
        <v>2.2700000000000001E-2</v>
      </c>
      <c r="R16">
        <v>1.09E-2</v>
      </c>
      <c r="S16">
        <v>4.7E-2</v>
      </c>
      <c r="T16">
        <v>1.4749999999999999E-2</v>
      </c>
      <c r="U16">
        <v>3.4869999999999998E-2</v>
      </c>
    </row>
    <row r="17" spans="1:22" x14ac:dyDescent="0.25">
      <c r="A17">
        <v>23</v>
      </c>
      <c r="B17">
        <v>0.35672510000000002</v>
      </c>
      <c r="C17">
        <v>0.30808079999999999</v>
      </c>
      <c r="D17">
        <f t="shared" si="0"/>
        <v>0.33240294999999997</v>
      </c>
      <c r="E17">
        <v>0.2644918</v>
      </c>
      <c r="F17">
        <v>0.40902769999999999</v>
      </c>
      <c r="G17">
        <f t="shared" si="1"/>
        <v>8.5427558149999999E-2</v>
      </c>
      <c r="H17">
        <f t="shared" si="2"/>
        <v>4.4541995299999998E-2</v>
      </c>
      <c r="I17">
        <f t="shared" si="3"/>
        <v>6.4984776724999999E-2</v>
      </c>
      <c r="J17" s="1">
        <f t="shared" si="4"/>
        <v>3.5441901200000001E-2</v>
      </c>
      <c r="K17" s="1">
        <f t="shared" si="5"/>
        <v>0.1051201189</v>
      </c>
      <c r="L17" s="1">
        <f t="shared" si="6"/>
        <v>2.9251459599999995E-2</v>
      </c>
      <c r="M17" s="1">
        <f t="shared" si="10"/>
        <v>1.3628520949999999E-2</v>
      </c>
      <c r="N17" s="1">
        <f t="shared" si="7"/>
        <v>2.1439990274999998E-2</v>
      </c>
      <c r="O17">
        <f t="shared" si="8"/>
        <v>1.0844163800000001E-2</v>
      </c>
      <c r="P17">
        <f t="shared" si="9"/>
        <v>3.5994437599999998E-2</v>
      </c>
      <c r="Q17">
        <v>6.7999999999999996E-3</v>
      </c>
      <c r="R17">
        <v>1.6999999999999999E-3</v>
      </c>
      <c r="S17">
        <v>2.7E-2</v>
      </c>
      <c r="T17">
        <v>3.0400000000000002E-3</v>
      </c>
      <c r="U17">
        <v>1.538E-2</v>
      </c>
      <c r="V17" t="s">
        <v>21</v>
      </c>
    </row>
    <row r="18" spans="1:22" x14ac:dyDescent="0.25">
      <c r="A18">
        <v>24</v>
      </c>
      <c r="B18">
        <v>0.28571429999999998</v>
      </c>
      <c r="C18">
        <v>0.15566840000000001</v>
      </c>
      <c r="D18">
        <f t="shared" si="0"/>
        <v>0.22069135000000001</v>
      </c>
      <c r="E18">
        <v>0.12859499999999999</v>
      </c>
      <c r="F18">
        <v>0.32591609999999999</v>
      </c>
      <c r="G18">
        <f t="shared" si="1"/>
        <v>5.6717676950000004E-2</v>
      </c>
      <c r="H18">
        <f t="shared" si="2"/>
        <v>2.9572640900000002E-2</v>
      </c>
      <c r="I18">
        <f>(H18+G18)/2</f>
        <v>4.3145158925000003E-2</v>
      </c>
      <c r="J18" s="1">
        <f t="shared" si="4"/>
        <v>1.7231730000000001E-2</v>
      </c>
      <c r="K18" s="1">
        <f t="shared" si="5"/>
        <v>8.3760437699999996E-2</v>
      </c>
      <c r="L18" s="1">
        <f t="shared" si="6"/>
        <v>1.94208388E-2</v>
      </c>
      <c r="M18" s="1">
        <f t="shared" si="10"/>
        <v>9.0483453500000005E-3</v>
      </c>
      <c r="N18" s="1">
        <f t="shared" si="7"/>
        <v>1.4234592075E-2</v>
      </c>
      <c r="O18">
        <f t="shared" si="8"/>
        <v>5.272395E-3</v>
      </c>
      <c r="P18">
        <f t="shared" si="9"/>
        <v>2.8680616799999996E-2</v>
      </c>
      <c r="Q18">
        <v>6.6E-3</v>
      </c>
      <c r="R18">
        <v>1.6000000000000001E-3</v>
      </c>
      <c r="S18">
        <v>2.5899999999999999E-2</v>
      </c>
      <c r="T18">
        <v>2.9099999999999998E-3</v>
      </c>
      <c r="U18">
        <v>1.473E-2</v>
      </c>
      <c r="V18" t="s">
        <v>21</v>
      </c>
    </row>
    <row r="19" spans="1:22" x14ac:dyDescent="0.25">
      <c r="A19">
        <v>563</v>
      </c>
      <c r="B19">
        <v>0.5</v>
      </c>
      <c r="C19">
        <v>0.42899999999999999</v>
      </c>
      <c r="D19">
        <v>0.57099999999999995</v>
      </c>
      <c r="E19" t="s">
        <v>21</v>
      </c>
      <c r="F19" t="s">
        <v>21</v>
      </c>
      <c r="G19">
        <v>0.1285</v>
      </c>
      <c r="H19">
        <v>0.183</v>
      </c>
      <c r="I19">
        <v>0.15575</v>
      </c>
      <c r="J19">
        <v>0.110253</v>
      </c>
      <c r="K19">
        <v>0.20898600000000001</v>
      </c>
      <c r="L19">
        <v>4.3999999999999997E-2</v>
      </c>
      <c r="M19">
        <v>8.3500000000000005E-2</v>
      </c>
      <c r="N19">
        <v>6.3750000000000001E-2</v>
      </c>
      <c r="O19">
        <v>3.7752000000000001E-2</v>
      </c>
      <c r="P19">
        <v>9.5356999999999997E-2</v>
      </c>
      <c r="Q19">
        <v>2.6700000000000002E-2</v>
      </c>
      <c r="R19">
        <v>7.6E-3</v>
      </c>
      <c r="S19">
        <v>9.3299999999999994E-2</v>
      </c>
      <c r="T19">
        <v>1.4200000000000001E-2</v>
      </c>
      <c r="U19">
        <v>5.0299999999999997E-2</v>
      </c>
      <c r="V19" t="s">
        <v>21</v>
      </c>
    </row>
    <row r="20" spans="1:22" x14ac:dyDescent="0.25">
      <c r="A20">
        <v>570</v>
      </c>
      <c r="B20">
        <v>0.23400000000000001</v>
      </c>
      <c r="C20">
        <v>0.13400000000000001</v>
      </c>
      <c r="D20">
        <v>0.377</v>
      </c>
      <c r="E20" t="str">
        <f>E19</f>
        <v>na</v>
      </c>
      <c r="F20" t="str">
        <f>F19</f>
        <v>na</v>
      </c>
      <c r="G20">
        <v>6.0137999999999997E-2</v>
      </c>
      <c r="H20">
        <v>8.5643999999999998E-2</v>
      </c>
      <c r="I20">
        <v>7.2890999999999997E-2</v>
      </c>
      <c r="J20">
        <v>3.4438000000000003E-2</v>
      </c>
      <c r="K20">
        <v>0.13798199999999999</v>
      </c>
      <c r="L20">
        <v>2.0591999999999999E-2</v>
      </c>
      <c r="M20">
        <v>3.9078000000000002E-2</v>
      </c>
      <c r="N20">
        <v>2.9835E-2</v>
      </c>
      <c r="O20">
        <v>1.1792E-2</v>
      </c>
      <c r="P20">
        <v>6.2959000000000001E-2</v>
      </c>
      <c r="Q20">
        <v>1.14E-2</v>
      </c>
      <c r="R20">
        <v>2.8999999999999998E-3</v>
      </c>
      <c r="S20">
        <v>4.4400000000000002E-2</v>
      </c>
      <c r="T20">
        <v>5.5999999999999999E-3</v>
      </c>
      <c r="U20">
        <v>2.2599999999999999E-2</v>
      </c>
      <c r="V20" t="s">
        <v>21</v>
      </c>
    </row>
    <row r="21" spans="1:22" x14ac:dyDescent="0.25">
      <c r="A21">
        <v>571</v>
      </c>
      <c r="B21">
        <v>7.2999999999999995E-2</v>
      </c>
      <c r="C21">
        <v>2.7E-2</v>
      </c>
      <c r="D21">
        <v>0.18</v>
      </c>
      <c r="E21" t="str">
        <f t="shared" ref="E21:F41" si="11">E20</f>
        <v>na</v>
      </c>
      <c r="F21" t="str">
        <f t="shared" si="11"/>
        <v>na</v>
      </c>
      <c r="G21">
        <v>1.8761E-2</v>
      </c>
      <c r="H21">
        <v>2.6717999999999999E-2</v>
      </c>
      <c r="I21">
        <v>2.2739499999999999E-2</v>
      </c>
      <c r="J21">
        <v>6.9389999999999999E-3</v>
      </c>
      <c r="K21">
        <v>6.5879999999999994E-2</v>
      </c>
      <c r="L21">
        <v>6.424E-3</v>
      </c>
      <c r="M21">
        <v>1.2191E-2</v>
      </c>
      <c r="N21">
        <v>9.3074999999999998E-3</v>
      </c>
      <c r="O21">
        <v>2.3760000000000001E-3</v>
      </c>
      <c r="P21">
        <v>3.006E-2</v>
      </c>
      <c r="Q21">
        <v>6.7999999999999996E-3</v>
      </c>
      <c r="R21">
        <v>1.2999999999999999E-3</v>
      </c>
      <c r="S21">
        <v>3.4299999999999997E-2</v>
      </c>
      <c r="T21">
        <v>3.0000000000000001E-3</v>
      </c>
      <c r="U21">
        <v>1.54E-2</v>
      </c>
      <c r="V21" t="s">
        <v>21</v>
      </c>
    </row>
    <row r="22" spans="1:22" x14ac:dyDescent="0.25">
      <c r="A22">
        <v>572</v>
      </c>
      <c r="B22">
        <v>0.23799999999999999</v>
      </c>
      <c r="C22">
        <v>0.17599999999999999</v>
      </c>
      <c r="D22">
        <v>0.314</v>
      </c>
      <c r="E22" t="str">
        <f t="shared" si="11"/>
        <v>na</v>
      </c>
      <c r="F22" t="str">
        <f t="shared" si="11"/>
        <v>na</v>
      </c>
      <c r="G22">
        <v>6.1165999999999998E-2</v>
      </c>
      <c r="H22">
        <v>8.7108000000000005E-2</v>
      </c>
      <c r="I22">
        <v>7.4136999999999995E-2</v>
      </c>
      <c r="J22">
        <v>4.5232000000000001E-2</v>
      </c>
      <c r="K22">
        <v>0.114924</v>
      </c>
      <c r="L22">
        <v>2.0944000000000001E-2</v>
      </c>
      <c r="M22">
        <v>3.9745999999999997E-2</v>
      </c>
      <c r="N22">
        <v>3.0345E-2</v>
      </c>
      <c r="O22">
        <v>1.5488E-2</v>
      </c>
      <c r="P22">
        <v>5.2437999999999999E-2</v>
      </c>
      <c r="Q22">
        <v>1.1599999999999999E-2</v>
      </c>
      <c r="R22">
        <v>2.8999999999999998E-3</v>
      </c>
      <c r="S22">
        <v>4.4299999999999999E-2</v>
      </c>
      <c r="T22">
        <v>5.8999999999999999E-3</v>
      </c>
      <c r="U22">
        <v>2.3099999999999999E-2</v>
      </c>
      <c r="V22" t="s">
        <v>21</v>
      </c>
    </row>
    <row r="23" spans="1:22" x14ac:dyDescent="0.25">
      <c r="A23">
        <v>573</v>
      </c>
      <c r="B23">
        <v>0.29799999999999999</v>
      </c>
      <c r="C23">
        <v>0.23699999999999999</v>
      </c>
      <c r="D23">
        <v>0.36799999999999999</v>
      </c>
      <c r="E23" t="str">
        <f t="shared" si="11"/>
        <v>na</v>
      </c>
      <c r="F23" t="str">
        <f t="shared" si="11"/>
        <v>na</v>
      </c>
      <c r="G23">
        <v>7.6586000000000001E-2</v>
      </c>
      <c r="H23">
        <v>0.109068</v>
      </c>
      <c r="I23">
        <v>9.2827000000000007E-2</v>
      </c>
      <c r="J23">
        <v>6.0908999999999998E-2</v>
      </c>
      <c r="K23">
        <v>0.134688</v>
      </c>
      <c r="L23">
        <v>2.6224000000000001E-2</v>
      </c>
      <c r="M23">
        <v>4.9765999999999998E-2</v>
      </c>
      <c r="N23">
        <v>3.7995000000000001E-2</v>
      </c>
      <c r="O23">
        <v>2.0856E-2</v>
      </c>
      <c r="P23">
        <v>6.1455999999999997E-2</v>
      </c>
      <c r="Q23">
        <v>1.4E-2</v>
      </c>
      <c r="R23">
        <v>3.8999999999999998E-3</v>
      </c>
      <c r="S23">
        <v>5.1499999999999997E-2</v>
      </c>
      <c r="T23">
        <v>7.3000000000000001E-3</v>
      </c>
      <c r="U23">
        <v>2.7199999999999998E-2</v>
      </c>
      <c r="V23" t="s">
        <v>21</v>
      </c>
    </row>
    <row r="24" spans="1:22" x14ac:dyDescent="0.25">
      <c r="A24">
        <v>574</v>
      </c>
      <c r="B24">
        <v>0.71399999999999997</v>
      </c>
      <c r="C24">
        <v>0.29799999999999999</v>
      </c>
      <c r="D24">
        <v>0.93700000000000006</v>
      </c>
      <c r="E24" t="str">
        <f t="shared" si="11"/>
        <v>na</v>
      </c>
      <c r="F24" t="str">
        <f t="shared" si="11"/>
        <v>na</v>
      </c>
      <c r="G24">
        <v>0.18349799999999999</v>
      </c>
      <c r="H24">
        <v>0.261324</v>
      </c>
      <c r="I24">
        <v>0.222411</v>
      </c>
      <c r="J24">
        <v>7.6586000000000001E-2</v>
      </c>
      <c r="K24">
        <v>0.34294200000000002</v>
      </c>
      <c r="L24">
        <v>6.2831999999999999E-2</v>
      </c>
      <c r="M24">
        <v>0.119238</v>
      </c>
      <c r="N24">
        <v>9.1035000000000005E-2</v>
      </c>
      <c r="O24">
        <v>2.6224000000000001E-2</v>
      </c>
      <c r="P24">
        <v>0.15647900000000001</v>
      </c>
      <c r="Q24">
        <v>5.2900000000000003E-2</v>
      </c>
      <c r="R24">
        <v>1.2E-2</v>
      </c>
      <c r="S24">
        <v>0.2278</v>
      </c>
      <c r="T24">
        <v>2.4799999999999999E-2</v>
      </c>
      <c r="U24">
        <v>0.1101</v>
      </c>
      <c r="V24" t="s">
        <v>21</v>
      </c>
    </row>
    <row r="25" spans="1:22" x14ac:dyDescent="0.25">
      <c r="A25">
        <v>575</v>
      </c>
      <c r="B25">
        <v>0.38200000000000001</v>
      </c>
      <c r="C25">
        <v>0.26300000000000001</v>
      </c>
      <c r="D25">
        <v>0.51700000000000002</v>
      </c>
      <c r="E25" t="str">
        <f t="shared" si="11"/>
        <v>na</v>
      </c>
      <c r="F25" t="str">
        <f t="shared" si="11"/>
        <v>na</v>
      </c>
      <c r="G25">
        <v>9.8173999999999997E-2</v>
      </c>
      <c r="H25">
        <v>0.13981199999999999</v>
      </c>
      <c r="I25">
        <v>0.118993</v>
      </c>
      <c r="J25">
        <v>6.7590999999999998E-2</v>
      </c>
      <c r="K25">
        <v>0.189222</v>
      </c>
      <c r="L25">
        <v>3.3616E-2</v>
      </c>
      <c r="M25">
        <v>6.3794000000000003E-2</v>
      </c>
      <c r="N25">
        <v>4.8704999999999998E-2</v>
      </c>
      <c r="O25">
        <v>2.3144000000000001E-2</v>
      </c>
      <c r="P25">
        <v>8.6338999999999999E-2</v>
      </c>
      <c r="Q25">
        <v>1.83E-2</v>
      </c>
      <c r="R25">
        <v>5.1999999999999998E-3</v>
      </c>
      <c r="S25">
        <v>6.3299999999999995E-2</v>
      </c>
      <c r="T25">
        <v>9.7000000000000003E-3</v>
      </c>
      <c r="U25">
        <v>3.4200000000000001E-2</v>
      </c>
      <c r="V25" t="s">
        <v>21</v>
      </c>
    </row>
    <row r="26" spans="1:22" x14ac:dyDescent="0.25">
      <c r="A26">
        <v>576</v>
      </c>
      <c r="B26">
        <v>0.39200000000000002</v>
      </c>
      <c r="C26">
        <v>0.312</v>
      </c>
      <c r="D26">
        <v>0.47899999999999998</v>
      </c>
      <c r="E26" t="str">
        <f t="shared" si="11"/>
        <v>na</v>
      </c>
      <c r="F26" t="str">
        <f t="shared" si="11"/>
        <v>na</v>
      </c>
      <c r="G26">
        <v>0.100744</v>
      </c>
      <c r="H26">
        <v>0.14347199999999999</v>
      </c>
      <c r="I26">
        <v>0.12210799999999999</v>
      </c>
      <c r="J26">
        <v>8.0184000000000005E-2</v>
      </c>
      <c r="K26">
        <v>0.175314</v>
      </c>
      <c r="L26">
        <v>3.4495999999999999E-2</v>
      </c>
      <c r="M26">
        <v>6.5463999999999994E-2</v>
      </c>
      <c r="N26">
        <v>4.9979999999999997E-2</v>
      </c>
      <c r="O26">
        <v>2.7456000000000001E-2</v>
      </c>
      <c r="P26">
        <v>7.9992999999999995E-2</v>
      </c>
      <c r="Q26">
        <v>1.89E-2</v>
      </c>
      <c r="R26">
        <v>5.4000000000000003E-3</v>
      </c>
      <c r="S26">
        <v>6.5100000000000005E-2</v>
      </c>
      <c r="T26">
        <v>0.01</v>
      </c>
      <c r="U26">
        <v>3.5200000000000002E-2</v>
      </c>
      <c r="V26" t="s">
        <v>21</v>
      </c>
    </row>
    <row r="27" spans="1:22" x14ac:dyDescent="0.25">
      <c r="A27">
        <v>577</v>
      </c>
      <c r="B27">
        <v>0.34799999999999998</v>
      </c>
      <c r="C27">
        <v>0.26600000000000001</v>
      </c>
      <c r="D27">
        <v>0.44</v>
      </c>
      <c r="E27" t="str">
        <f t="shared" si="11"/>
        <v>na</v>
      </c>
      <c r="F27" t="str">
        <f t="shared" si="11"/>
        <v>na</v>
      </c>
      <c r="G27">
        <v>8.9436000000000002E-2</v>
      </c>
      <c r="H27">
        <v>0.12736800000000001</v>
      </c>
      <c r="I27">
        <v>0.108402</v>
      </c>
      <c r="J27">
        <v>6.8362000000000006E-2</v>
      </c>
      <c r="K27">
        <v>0.16103999999999999</v>
      </c>
      <c r="L27">
        <v>3.0623999999999998E-2</v>
      </c>
      <c r="M27">
        <v>5.8116000000000001E-2</v>
      </c>
      <c r="N27">
        <v>4.437E-2</v>
      </c>
      <c r="O27">
        <v>2.3408000000000002E-2</v>
      </c>
      <c r="P27">
        <v>7.3480000000000004E-2</v>
      </c>
      <c r="Q27">
        <v>1.6400000000000001E-2</v>
      </c>
      <c r="R27">
        <v>4.7000000000000002E-3</v>
      </c>
      <c r="S27">
        <v>5.8299999999999998E-2</v>
      </c>
      <c r="T27">
        <v>8.6999999999999994E-3</v>
      </c>
      <c r="U27">
        <v>3.1300000000000001E-2</v>
      </c>
      <c r="V27" t="s">
        <v>21</v>
      </c>
    </row>
    <row r="28" spans="1:22" x14ac:dyDescent="0.25">
      <c r="A28">
        <v>578</v>
      </c>
      <c r="B28">
        <v>0.45800000000000002</v>
      </c>
      <c r="C28">
        <v>0.32300000000000001</v>
      </c>
      <c r="D28">
        <v>0.6</v>
      </c>
      <c r="E28" t="str">
        <f t="shared" si="11"/>
        <v>na</v>
      </c>
      <c r="F28" t="str">
        <f t="shared" si="11"/>
        <v>na</v>
      </c>
      <c r="G28">
        <v>0.11770600000000001</v>
      </c>
      <c r="H28">
        <v>0.167628</v>
      </c>
      <c r="I28">
        <v>0.14266699999999999</v>
      </c>
      <c r="J28">
        <v>8.3011000000000001E-2</v>
      </c>
      <c r="K28">
        <v>0.21959999999999999</v>
      </c>
      <c r="L28">
        <v>4.0304E-2</v>
      </c>
      <c r="M28">
        <v>7.6485999999999998E-2</v>
      </c>
      <c r="N28">
        <v>5.8395000000000002E-2</v>
      </c>
      <c r="O28">
        <v>2.8424000000000001E-2</v>
      </c>
      <c r="P28">
        <v>0.1002</v>
      </c>
      <c r="Q28">
        <v>2.3400000000000001E-2</v>
      </c>
      <c r="R28">
        <v>6.7999999999999996E-3</v>
      </c>
      <c r="S28">
        <v>8.1100000000000005E-2</v>
      </c>
      <c r="T28">
        <v>1.26E-2</v>
      </c>
      <c r="U28">
        <v>4.3999999999999997E-2</v>
      </c>
      <c r="V28" t="s">
        <v>21</v>
      </c>
    </row>
    <row r="29" spans="1:22" x14ac:dyDescent="0.25">
      <c r="A29">
        <v>579</v>
      </c>
      <c r="B29">
        <v>0.61299999999999999</v>
      </c>
      <c r="C29">
        <v>0.52400000000000002</v>
      </c>
      <c r="D29">
        <v>0.69499999999999995</v>
      </c>
      <c r="E29" t="str">
        <f t="shared" si="11"/>
        <v>na</v>
      </c>
      <c r="F29" t="str">
        <f t="shared" si="11"/>
        <v>na</v>
      </c>
      <c r="G29">
        <v>0.15754099999999999</v>
      </c>
      <c r="H29">
        <v>0.224358</v>
      </c>
      <c r="I29">
        <v>0.19094949999999999</v>
      </c>
      <c r="J29">
        <v>0.13466800000000001</v>
      </c>
      <c r="K29">
        <v>0.25436999999999999</v>
      </c>
      <c r="L29">
        <v>5.3943999999999999E-2</v>
      </c>
      <c r="M29">
        <v>0.102371</v>
      </c>
      <c r="N29">
        <v>7.8157500000000005E-2</v>
      </c>
      <c r="O29">
        <v>4.6112E-2</v>
      </c>
      <c r="P29">
        <v>0.116065</v>
      </c>
      <c r="Q29">
        <v>3.8300000000000001E-2</v>
      </c>
      <c r="R29">
        <v>1E-3</v>
      </c>
      <c r="S29">
        <v>0.14460000000000001</v>
      </c>
      <c r="T29">
        <v>1.9300000000000001E-2</v>
      </c>
      <c r="U29">
        <v>7.4700000000000003E-2</v>
      </c>
      <c r="V29" t="s">
        <v>21</v>
      </c>
    </row>
    <row r="30" spans="1:22" x14ac:dyDescent="0.25">
      <c r="A30">
        <v>580</v>
      </c>
      <c r="B30">
        <v>0.46800000000000003</v>
      </c>
      <c r="C30">
        <v>0.38700000000000001</v>
      </c>
      <c r="D30">
        <v>0.55100000000000005</v>
      </c>
      <c r="E30" t="str">
        <f t="shared" si="11"/>
        <v>na</v>
      </c>
      <c r="F30" t="str">
        <f t="shared" si="11"/>
        <v>na</v>
      </c>
      <c r="G30">
        <v>0.12027599999999999</v>
      </c>
      <c r="H30">
        <v>0.171288</v>
      </c>
      <c r="I30">
        <v>0.14578199999999999</v>
      </c>
      <c r="J30">
        <v>9.9459000000000006E-2</v>
      </c>
      <c r="K30">
        <v>0.20166600000000001</v>
      </c>
      <c r="L30">
        <v>4.1183999999999998E-2</v>
      </c>
      <c r="M30">
        <v>7.8156000000000003E-2</v>
      </c>
      <c r="N30">
        <v>5.9670000000000001E-2</v>
      </c>
      <c r="O30">
        <v>3.4056000000000003E-2</v>
      </c>
      <c r="P30">
        <v>9.2017000000000002E-2</v>
      </c>
      <c r="Q30">
        <v>2.41E-2</v>
      </c>
      <c r="R30">
        <v>7.0000000000000001E-3</v>
      </c>
      <c r="S30">
        <v>8.3900000000000002E-2</v>
      </c>
      <c r="T30">
        <v>1.2999999999999999E-2</v>
      </c>
      <c r="U30">
        <v>4.5499999999999999E-2</v>
      </c>
      <c r="V30" t="s">
        <v>21</v>
      </c>
    </row>
    <row r="31" spans="1:22" x14ac:dyDescent="0.25">
      <c r="A31">
        <v>581</v>
      </c>
      <c r="B31">
        <v>0.253</v>
      </c>
      <c r="C31">
        <v>0.17599999999999999</v>
      </c>
      <c r="D31">
        <v>0.34799999999999998</v>
      </c>
      <c r="E31" t="str">
        <f t="shared" si="11"/>
        <v>na</v>
      </c>
      <c r="F31" t="str">
        <f t="shared" si="11"/>
        <v>na</v>
      </c>
      <c r="G31">
        <v>6.5020999999999995E-2</v>
      </c>
      <c r="H31">
        <v>9.2598E-2</v>
      </c>
      <c r="I31">
        <v>7.8809500000000005E-2</v>
      </c>
      <c r="J31">
        <v>4.5232000000000001E-2</v>
      </c>
      <c r="K31">
        <v>0.12736800000000001</v>
      </c>
      <c r="L31">
        <v>2.2263999999999999E-2</v>
      </c>
      <c r="M31">
        <v>4.2250999999999997E-2</v>
      </c>
      <c r="N31">
        <v>3.2257500000000001E-2</v>
      </c>
      <c r="O31">
        <v>1.5488E-2</v>
      </c>
      <c r="P31">
        <v>5.8116000000000001E-2</v>
      </c>
      <c r="Q31">
        <v>1.21E-2</v>
      </c>
      <c r="R31">
        <v>3.0999999999999999E-3</v>
      </c>
      <c r="S31">
        <v>4.6199999999999998E-2</v>
      </c>
      <c r="T31">
        <v>6.1000000000000004E-3</v>
      </c>
      <c r="U31">
        <v>2.3800000000000002E-2</v>
      </c>
      <c r="V31" t="s">
        <v>21</v>
      </c>
    </row>
    <row r="32" spans="1:22" x14ac:dyDescent="0.25">
      <c r="A32">
        <v>582</v>
      </c>
      <c r="B32">
        <v>0.44400000000000001</v>
      </c>
      <c r="C32">
        <v>0.379</v>
      </c>
      <c r="D32">
        <v>0.51100000000000001</v>
      </c>
      <c r="E32" t="str">
        <f t="shared" si="11"/>
        <v>na</v>
      </c>
      <c r="F32" t="str">
        <f t="shared" si="11"/>
        <v>na</v>
      </c>
      <c r="G32">
        <v>0.114108</v>
      </c>
      <c r="H32">
        <v>0.16250400000000001</v>
      </c>
      <c r="I32">
        <v>0.13830600000000001</v>
      </c>
      <c r="J32">
        <v>9.7403000000000003E-2</v>
      </c>
      <c r="K32">
        <v>0.187026</v>
      </c>
      <c r="L32">
        <v>3.9072000000000003E-2</v>
      </c>
      <c r="M32">
        <v>7.4148000000000006E-2</v>
      </c>
      <c r="N32">
        <v>5.6610000000000001E-2</v>
      </c>
      <c r="O32">
        <v>3.3352E-2</v>
      </c>
      <c r="P32">
        <v>8.5336999999999996E-2</v>
      </c>
      <c r="Q32">
        <v>2.23E-2</v>
      </c>
      <c r="R32">
        <v>6.4000000000000003E-3</v>
      </c>
      <c r="S32">
        <v>7.5899999999999995E-2</v>
      </c>
      <c r="T32">
        <v>1.18E-2</v>
      </c>
      <c r="U32">
        <v>4.1200000000000001E-2</v>
      </c>
      <c r="V32" t="s">
        <v>21</v>
      </c>
    </row>
    <row r="33" spans="1:24" x14ac:dyDescent="0.25">
      <c r="A33">
        <v>583</v>
      </c>
      <c r="B33">
        <v>0.438</v>
      </c>
      <c r="C33">
        <v>0.32100000000000001</v>
      </c>
      <c r="D33">
        <v>0.56100000000000005</v>
      </c>
      <c r="E33" t="str">
        <f t="shared" si="11"/>
        <v>na</v>
      </c>
      <c r="F33" t="str">
        <f t="shared" si="11"/>
        <v>na</v>
      </c>
      <c r="G33">
        <v>0.112566</v>
      </c>
      <c r="H33">
        <v>0.16030800000000001</v>
      </c>
      <c r="I33">
        <v>0.136437</v>
      </c>
      <c r="J33">
        <v>8.2497000000000001E-2</v>
      </c>
      <c r="K33">
        <v>0.20532600000000001</v>
      </c>
      <c r="L33">
        <v>3.8544000000000002E-2</v>
      </c>
      <c r="M33">
        <v>7.3146000000000003E-2</v>
      </c>
      <c r="N33">
        <v>5.5844999999999999E-2</v>
      </c>
      <c r="O33">
        <v>2.8247999999999999E-2</v>
      </c>
      <c r="P33">
        <v>9.3687000000000006E-2</v>
      </c>
      <c r="Q33">
        <v>2.1899999999999999E-2</v>
      </c>
      <c r="R33">
        <v>6.4000000000000003E-3</v>
      </c>
      <c r="S33">
        <v>7.5899999999999995E-2</v>
      </c>
      <c r="T33">
        <v>1.18E-2</v>
      </c>
      <c r="U33">
        <v>4.1200000000000001E-2</v>
      </c>
      <c r="V33" t="s">
        <v>21</v>
      </c>
    </row>
    <row r="34" spans="1:24" x14ac:dyDescent="0.25">
      <c r="A34">
        <v>584</v>
      </c>
      <c r="B34">
        <v>0.52600000000000002</v>
      </c>
      <c r="C34">
        <v>0.39700000000000002</v>
      </c>
      <c r="D34">
        <v>0.65300000000000002</v>
      </c>
      <c r="E34" t="str">
        <f t="shared" si="11"/>
        <v>na</v>
      </c>
      <c r="F34" t="str">
        <f t="shared" si="11"/>
        <v>na</v>
      </c>
      <c r="G34">
        <v>0.135182</v>
      </c>
      <c r="H34">
        <v>0.19251599999999999</v>
      </c>
      <c r="I34">
        <v>0.16384899999999999</v>
      </c>
      <c r="J34">
        <v>0.10202899999999999</v>
      </c>
      <c r="K34">
        <v>0.23899799999999999</v>
      </c>
      <c r="L34">
        <v>4.6288000000000003E-2</v>
      </c>
      <c r="M34">
        <v>8.7842000000000003E-2</v>
      </c>
      <c r="N34">
        <v>6.7065E-2</v>
      </c>
      <c r="O34">
        <v>3.4936000000000002E-2</v>
      </c>
      <c r="P34">
        <v>0.109051</v>
      </c>
      <c r="Q34">
        <v>2.9000000000000001E-2</v>
      </c>
      <c r="R34">
        <v>8.3000000000000001E-3</v>
      </c>
      <c r="S34">
        <v>0.1043</v>
      </c>
      <c r="T34">
        <v>1.55E-2</v>
      </c>
      <c r="U34">
        <v>5.5800000000000002E-2</v>
      </c>
      <c r="V34" t="s">
        <v>21</v>
      </c>
    </row>
    <row r="35" spans="1:24" x14ac:dyDescent="0.25">
      <c r="A35">
        <v>585</v>
      </c>
      <c r="B35">
        <v>0.46800000000000003</v>
      </c>
      <c r="C35">
        <v>0.33</v>
      </c>
      <c r="D35">
        <v>0.61099999999999999</v>
      </c>
      <c r="E35" t="str">
        <f t="shared" si="11"/>
        <v>na</v>
      </c>
      <c r="F35" t="str">
        <f t="shared" si="11"/>
        <v>na</v>
      </c>
      <c r="G35">
        <v>0.12027599999999999</v>
      </c>
      <c r="H35">
        <v>0.171288</v>
      </c>
      <c r="I35">
        <v>0.14578199999999999</v>
      </c>
      <c r="J35">
        <v>8.4809999999999997E-2</v>
      </c>
      <c r="K35">
        <v>0.22362599999999999</v>
      </c>
      <c r="L35">
        <v>4.1183999999999998E-2</v>
      </c>
      <c r="M35">
        <v>7.8156000000000003E-2</v>
      </c>
      <c r="N35">
        <v>5.9670000000000001E-2</v>
      </c>
      <c r="O35">
        <v>2.904E-2</v>
      </c>
      <c r="P35">
        <v>0.102037</v>
      </c>
      <c r="Q35">
        <v>2.41E-2</v>
      </c>
      <c r="R35">
        <v>7.0000000000000001E-3</v>
      </c>
      <c r="S35">
        <v>8.3900000000000002E-2</v>
      </c>
      <c r="T35">
        <v>1.2999999999999999E-2</v>
      </c>
      <c r="U35">
        <v>4.5499999999999999E-2</v>
      </c>
      <c r="V35" t="s">
        <v>21</v>
      </c>
      <c r="W35" t="s">
        <v>21</v>
      </c>
      <c r="X35" t="s">
        <v>21</v>
      </c>
    </row>
    <row r="36" spans="1:24" x14ac:dyDescent="0.25">
      <c r="A36">
        <v>586</v>
      </c>
      <c r="B36">
        <v>0.375</v>
      </c>
      <c r="C36">
        <v>0.25700000000000001</v>
      </c>
      <c r="D36">
        <v>0.50900000000000001</v>
      </c>
      <c r="E36" t="str">
        <f t="shared" si="11"/>
        <v>na</v>
      </c>
      <c r="F36" t="str">
        <f t="shared" si="11"/>
        <v>na</v>
      </c>
      <c r="G36">
        <v>9.6375000000000002E-2</v>
      </c>
      <c r="H36">
        <v>0.13725000000000001</v>
      </c>
      <c r="I36">
        <v>0.1168125</v>
      </c>
      <c r="J36">
        <v>6.6048999999999997E-2</v>
      </c>
      <c r="K36">
        <v>0.18629399999999999</v>
      </c>
      <c r="L36">
        <v>3.3000000000000002E-2</v>
      </c>
      <c r="M36">
        <v>6.2625E-2</v>
      </c>
      <c r="N36">
        <v>4.7812500000000001E-2</v>
      </c>
      <c r="O36">
        <v>2.2616000000000001E-2</v>
      </c>
      <c r="P36">
        <v>8.5002999999999995E-2</v>
      </c>
      <c r="Q36">
        <v>1.7899999999999999E-2</v>
      </c>
      <c r="R36">
        <v>5.1999999999999998E-3</v>
      </c>
      <c r="S36">
        <v>6.3299999999999995E-2</v>
      </c>
      <c r="T36">
        <v>9.7000000000000003E-3</v>
      </c>
      <c r="U36">
        <v>3.4200000000000001E-2</v>
      </c>
      <c r="V36" t="s">
        <v>21</v>
      </c>
      <c r="W36" t="s">
        <v>21</v>
      </c>
      <c r="X36" t="s">
        <v>21</v>
      </c>
    </row>
    <row r="37" spans="1:24" x14ac:dyDescent="0.25">
      <c r="A37">
        <v>587</v>
      </c>
      <c r="B37">
        <v>0.52</v>
      </c>
      <c r="C37">
        <v>0.42199999999999999</v>
      </c>
      <c r="D37">
        <v>0.61599999999999999</v>
      </c>
      <c r="E37" t="str">
        <f t="shared" si="11"/>
        <v>na</v>
      </c>
      <c r="F37" t="str">
        <f t="shared" si="11"/>
        <v>na</v>
      </c>
      <c r="G37">
        <v>0.13364000000000001</v>
      </c>
      <c r="H37">
        <v>0.19031999999999999</v>
      </c>
      <c r="I37">
        <v>0.16198000000000001</v>
      </c>
      <c r="J37">
        <v>0.10845399999999999</v>
      </c>
      <c r="K37">
        <v>0.22545599999999999</v>
      </c>
      <c r="L37">
        <v>4.5760000000000002E-2</v>
      </c>
      <c r="M37">
        <v>8.6840000000000001E-2</v>
      </c>
      <c r="N37">
        <v>6.6299999999999998E-2</v>
      </c>
      <c r="O37">
        <v>3.7136000000000002E-2</v>
      </c>
      <c r="P37">
        <v>0.10287200000000001</v>
      </c>
      <c r="Q37">
        <v>2.8500000000000001E-2</v>
      </c>
      <c r="R37">
        <v>8.0999999999999996E-3</v>
      </c>
      <c r="S37">
        <v>0.10050000000000001</v>
      </c>
      <c r="T37">
        <v>1.4999999999999999E-2</v>
      </c>
      <c r="U37">
        <v>5.3900000000000003E-2</v>
      </c>
      <c r="V37" t="s">
        <v>21</v>
      </c>
      <c r="W37" t="s">
        <v>21</v>
      </c>
      <c r="X37" t="s">
        <v>21</v>
      </c>
    </row>
    <row r="38" spans="1:24" x14ac:dyDescent="0.25">
      <c r="A38">
        <v>588</v>
      </c>
      <c r="B38">
        <v>0.55400000000000005</v>
      </c>
      <c r="C38">
        <v>0.48899999999999999</v>
      </c>
      <c r="D38">
        <v>0.61599999999999999</v>
      </c>
      <c r="E38" t="str">
        <f t="shared" si="11"/>
        <v>na</v>
      </c>
      <c r="F38" t="str">
        <f t="shared" si="11"/>
        <v>na</v>
      </c>
      <c r="G38">
        <v>0.142378</v>
      </c>
      <c r="H38">
        <v>0.202764</v>
      </c>
      <c r="I38">
        <v>0.172571</v>
      </c>
      <c r="J38">
        <v>0.12567300000000001</v>
      </c>
      <c r="K38">
        <v>0.22545599999999999</v>
      </c>
      <c r="L38">
        <v>4.8751999999999997E-2</v>
      </c>
      <c r="M38">
        <v>9.2518000000000003E-2</v>
      </c>
      <c r="N38">
        <v>7.0635000000000003E-2</v>
      </c>
      <c r="O38">
        <v>4.3032000000000001E-2</v>
      </c>
      <c r="P38">
        <v>0.10287200000000001</v>
      </c>
      <c r="Q38">
        <v>3.1699999999999999E-2</v>
      </c>
      <c r="R38">
        <v>8.6999999999999994E-3</v>
      </c>
      <c r="S38">
        <v>0.1128</v>
      </c>
      <c r="T38">
        <v>1.6400000000000001E-2</v>
      </c>
      <c r="U38">
        <v>5.9900000000000002E-2</v>
      </c>
      <c r="V38" t="s">
        <v>21</v>
      </c>
      <c r="W38" t="s">
        <v>21</v>
      </c>
      <c r="X38" t="s">
        <v>21</v>
      </c>
    </row>
    <row r="39" spans="1:24" x14ac:dyDescent="0.25">
      <c r="A39">
        <v>589</v>
      </c>
      <c r="B39">
        <v>0.14399999999999999</v>
      </c>
      <c r="C39">
        <v>8.6999999999999994E-2</v>
      </c>
      <c r="D39">
        <v>0.23</v>
      </c>
      <c r="E39" t="str">
        <f t="shared" si="11"/>
        <v>na</v>
      </c>
      <c r="F39" t="str">
        <f t="shared" si="11"/>
        <v>na</v>
      </c>
      <c r="G39">
        <v>3.7007999999999999E-2</v>
      </c>
      <c r="H39">
        <v>5.2704000000000001E-2</v>
      </c>
      <c r="I39">
        <v>4.4856E-2</v>
      </c>
      <c r="J39">
        <v>2.2359E-2</v>
      </c>
      <c r="K39">
        <v>8.4180000000000005E-2</v>
      </c>
      <c r="L39">
        <v>1.2671999999999999E-2</v>
      </c>
      <c r="M39">
        <v>2.4048E-2</v>
      </c>
      <c r="N39">
        <v>1.8360000000000001E-2</v>
      </c>
      <c r="O39">
        <v>7.6559999999999996E-3</v>
      </c>
      <c r="P39">
        <v>3.841E-2</v>
      </c>
      <c r="Q39">
        <v>8.6E-3</v>
      </c>
      <c r="R39">
        <v>1.9E-3</v>
      </c>
      <c r="S39">
        <v>3.7900000000000003E-2</v>
      </c>
      <c r="T39">
        <v>4.0000000000000001E-3</v>
      </c>
      <c r="U39">
        <v>1.8100000000000002E-2</v>
      </c>
      <c r="V39" t="s">
        <v>21</v>
      </c>
      <c r="W39" t="s">
        <v>21</v>
      </c>
      <c r="X39" t="s">
        <v>21</v>
      </c>
    </row>
    <row r="40" spans="1:24" x14ac:dyDescent="0.25">
      <c r="A40">
        <v>590</v>
      </c>
      <c r="B40">
        <v>0.52900000000000003</v>
      </c>
      <c r="C40">
        <v>0.44</v>
      </c>
      <c r="D40">
        <v>0.61599999999999999</v>
      </c>
      <c r="E40" t="str">
        <f t="shared" si="11"/>
        <v>na</v>
      </c>
      <c r="F40" t="str">
        <f t="shared" si="11"/>
        <v>na</v>
      </c>
      <c r="G40">
        <v>0.13595299999999999</v>
      </c>
      <c r="H40">
        <v>0.19361400000000001</v>
      </c>
      <c r="I40">
        <v>0.1647835</v>
      </c>
      <c r="J40">
        <v>0.11308</v>
      </c>
      <c r="K40">
        <v>0.22545599999999999</v>
      </c>
      <c r="L40">
        <v>4.6552000000000003E-2</v>
      </c>
      <c r="M40">
        <v>8.8343000000000005E-2</v>
      </c>
      <c r="N40">
        <v>6.7447499999999994E-2</v>
      </c>
      <c r="O40">
        <v>3.8719999999999997E-2</v>
      </c>
      <c r="P40">
        <v>0.10287200000000001</v>
      </c>
      <c r="Q40">
        <v>2.93E-2</v>
      </c>
      <c r="R40">
        <v>8.3000000000000001E-3</v>
      </c>
      <c r="S40">
        <v>0.1043</v>
      </c>
      <c r="T40">
        <v>1.55E-2</v>
      </c>
      <c r="U40">
        <v>5.5800000000000002E-2</v>
      </c>
      <c r="V40" t="s">
        <v>21</v>
      </c>
      <c r="W40" t="s">
        <v>21</v>
      </c>
      <c r="X40" t="s">
        <v>21</v>
      </c>
    </row>
    <row r="41" spans="1:24" x14ac:dyDescent="0.25">
      <c r="A41">
        <v>591</v>
      </c>
      <c r="B41">
        <v>0.32300000000000001</v>
      </c>
      <c r="C41">
        <v>0.23699999999999999</v>
      </c>
      <c r="D41">
        <v>0.42299999999999999</v>
      </c>
      <c r="E41" t="str">
        <f t="shared" si="11"/>
        <v>na</v>
      </c>
      <c r="F41" t="str">
        <f t="shared" si="11"/>
        <v>na</v>
      </c>
      <c r="G41">
        <v>8.3011000000000001E-2</v>
      </c>
      <c r="H41">
        <v>0.118218</v>
      </c>
      <c r="I41">
        <v>0.1006145</v>
      </c>
      <c r="J41">
        <v>6.0908999999999998E-2</v>
      </c>
      <c r="K41">
        <v>0.15481800000000001</v>
      </c>
      <c r="L41">
        <v>2.8424000000000001E-2</v>
      </c>
      <c r="M41">
        <v>5.3941000000000003E-2</v>
      </c>
      <c r="N41">
        <v>4.1182499999999997E-2</v>
      </c>
      <c r="O41">
        <v>2.0856E-2</v>
      </c>
      <c r="P41">
        <v>7.0640999999999995E-2</v>
      </c>
      <c r="Q41">
        <v>1.52E-2</v>
      </c>
      <c r="R41">
        <v>4.3E-3</v>
      </c>
      <c r="S41">
        <v>5.5399999999999998E-2</v>
      </c>
      <c r="T41">
        <v>7.9000000000000008E-3</v>
      </c>
      <c r="U41">
        <v>2.87E-2</v>
      </c>
      <c r="V41" t="s">
        <v>21</v>
      </c>
      <c r="W41" t="s">
        <v>21</v>
      </c>
      <c r="X41" t="s">
        <v>21</v>
      </c>
    </row>
    <row r="42" spans="1:24" x14ac:dyDescent="0.25">
      <c r="A42">
        <v>515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>
        <v>2.4240000000000001E-2</v>
      </c>
      <c r="R42" t="s">
        <v>21</v>
      </c>
      <c r="S42" t="s">
        <v>21</v>
      </c>
      <c r="T42" t="s">
        <v>21</v>
      </c>
      <c r="U42" t="s">
        <v>21</v>
      </c>
      <c r="V42">
        <v>0.33</v>
      </c>
      <c r="W42">
        <v>0.65110000000000001</v>
      </c>
      <c r="X42">
        <v>0.63800000000000001</v>
      </c>
    </row>
    <row r="43" spans="1:24" x14ac:dyDescent="0.25">
      <c r="A43">
        <v>566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>
        <v>9.7099999999999999E-3</v>
      </c>
      <c r="R43" t="s">
        <v>21</v>
      </c>
      <c r="S43" t="s">
        <v>21</v>
      </c>
      <c r="T43" t="s">
        <v>21</v>
      </c>
      <c r="U43" t="s">
        <v>21</v>
      </c>
      <c r="V43">
        <v>0.15</v>
      </c>
      <c r="W43">
        <v>0.35</v>
      </c>
      <c r="X43">
        <v>0.17899999999999999</v>
      </c>
    </row>
    <row r="44" spans="1:24" x14ac:dyDescent="0.25">
      <c r="A44">
        <v>567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>
        <v>0.02</v>
      </c>
      <c r="R44" t="s">
        <v>21</v>
      </c>
      <c r="S44" t="s">
        <v>21</v>
      </c>
      <c r="T44" t="s">
        <v>21</v>
      </c>
      <c r="U44" t="s">
        <v>21</v>
      </c>
      <c r="V44">
        <v>0.16</v>
      </c>
      <c r="W44">
        <v>0.45669999999999999</v>
      </c>
      <c r="X4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oflixs</dc:creator>
  <cp:lastModifiedBy>Francesco</cp:lastModifiedBy>
  <dcterms:created xsi:type="dcterms:W3CDTF">2015-06-05T18:17:20Z</dcterms:created>
  <dcterms:modified xsi:type="dcterms:W3CDTF">2021-05-05T17:20:25Z</dcterms:modified>
</cp:coreProperties>
</file>