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defaultThemeVersion="166925"/>
  <xr:revisionPtr revIDLastSave="20" documentId="114_{C3F046B8-0E3F-410D-B2C0-122FC71DDD91}" xr6:coauthVersionLast="46" xr6:coauthVersionMax="46" xr10:uidLastSave="{CCCB5E28-0E33-428D-91D4-3F7E7EFAC1DC}"/>
  <bookViews>
    <workbookView xWindow="-110" yWindow="-110" windowWidth="19420" windowHeight="10420" firstSheet="2" activeTab="4" xr2:uid="{2954C032-ABD6-49EB-92FB-56849E333755}"/>
  </bookViews>
  <sheets>
    <sheet name="Exploratory model (NZ)" sheetId="1" r:id="rId1"/>
    <sheet name="Global model (Intl)" sheetId="2" r:id="rId2"/>
    <sheet name="Predictor variables - sources" sheetId="4" r:id="rId3"/>
    <sheet name="NZ forecast 2043 development" sheetId="3" r:id="rId4"/>
    <sheet name="NIS by NZ coastal centre" sheetId="5" r:id="rId5"/>
  </sheets>
  <definedNames>
    <definedName name="_xlnm._FilterDatabase" localSheetId="4" hidden="1">'NIS by NZ coastal centre'!#REF!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36" i="2" l="1"/>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W36" i="2" l="1"/>
  <c r="V36" i="2"/>
  <c r="U36" i="2"/>
  <c r="T36" i="2"/>
  <c r="W35" i="2"/>
  <c r="V35" i="2"/>
  <c r="U35" i="2"/>
  <c r="T35" i="2"/>
  <c r="W34" i="2"/>
  <c r="V34" i="2"/>
  <c r="U34" i="2"/>
  <c r="T34" i="2"/>
  <c r="W33" i="2"/>
  <c r="V33" i="2"/>
  <c r="U33" i="2"/>
  <c r="T33" i="2"/>
  <c r="W32" i="2"/>
  <c r="V32" i="2"/>
  <c r="U32" i="2"/>
  <c r="T32" i="2"/>
  <c r="W31" i="2"/>
  <c r="V31" i="2"/>
  <c r="U31" i="2"/>
  <c r="T31" i="2"/>
  <c r="W30" i="2"/>
  <c r="V30" i="2"/>
  <c r="U30" i="2"/>
  <c r="T30" i="2"/>
  <c r="W29" i="2"/>
  <c r="V29" i="2"/>
  <c r="U29" i="2"/>
  <c r="T29" i="2"/>
  <c r="W28" i="2"/>
  <c r="V28" i="2"/>
  <c r="U28" i="2"/>
  <c r="T28" i="2"/>
  <c r="W27" i="2"/>
  <c r="V27" i="2"/>
  <c r="U27" i="2"/>
  <c r="T27" i="2"/>
  <c r="W26" i="2"/>
  <c r="V26" i="2"/>
  <c r="U26" i="2"/>
  <c r="T26" i="2"/>
  <c r="W25" i="2"/>
  <c r="V25" i="2"/>
  <c r="U25" i="2"/>
  <c r="T25" i="2"/>
  <c r="W24" i="2"/>
  <c r="V24" i="2"/>
  <c r="U24" i="2"/>
  <c r="T24" i="2"/>
  <c r="W23" i="2"/>
  <c r="V23" i="2"/>
  <c r="U23" i="2"/>
  <c r="T23" i="2"/>
  <c r="W22" i="2"/>
  <c r="V22" i="2"/>
  <c r="U22" i="2"/>
  <c r="T22" i="2"/>
  <c r="W21" i="2"/>
  <c r="V21" i="2"/>
  <c r="U21" i="2"/>
  <c r="T21" i="2"/>
  <c r="W20" i="2"/>
  <c r="V20" i="2"/>
  <c r="U20" i="2"/>
  <c r="T20" i="2"/>
  <c r="W19" i="2"/>
  <c r="V19" i="2"/>
  <c r="U19" i="2"/>
  <c r="T19" i="2"/>
  <c r="W18" i="2"/>
  <c r="V18" i="2"/>
  <c r="U18" i="2"/>
  <c r="T18" i="2"/>
  <c r="W17" i="2"/>
  <c r="V17" i="2"/>
  <c r="U17" i="2"/>
  <c r="T17" i="2"/>
  <c r="W16" i="2"/>
  <c r="V16" i="2"/>
  <c r="U16" i="2"/>
  <c r="T16" i="2"/>
  <c r="W15" i="2"/>
  <c r="V15" i="2"/>
  <c r="U15" i="2"/>
  <c r="T15" i="2"/>
  <c r="W14" i="2"/>
  <c r="V14" i="2"/>
  <c r="U14" i="2"/>
  <c r="T14" i="2"/>
  <c r="W13" i="2"/>
  <c r="V13" i="2"/>
  <c r="U13" i="2"/>
  <c r="T13" i="2"/>
  <c r="W12" i="2"/>
  <c r="V12" i="2"/>
  <c r="U12" i="2"/>
  <c r="T12" i="2"/>
  <c r="W11" i="2"/>
  <c r="V11" i="2"/>
  <c r="U11" i="2"/>
  <c r="T11" i="2"/>
  <c r="W10" i="2"/>
  <c r="V10" i="2"/>
  <c r="U10" i="2"/>
  <c r="T10" i="2"/>
  <c r="W9" i="2"/>
  <c r="V9" i="2"/>
  <c r="U9" i="2"/>
  <c r="T9" i="2"/>
  <c r="W8" i="2"/>
  <c r="V8" i="2"/>
  <c r="U8" i="2"/>
  <c r="T8" i="2"/>
  <c r="W7" i="2"/>
  <c r="V7" i="2"/>
  <c r="U7" i="2"/>
  <c r="T7" i="2"/>
</calcChain>
</file>

<file path=xl/sharedStrings.xml><?xml version="1.0" encoding="utf-8"?>
<sst xmlns="http://schemas.openxmlformats.org/spreadsheetml/2006/main" count="505" uniqueCount="301">
  <si>
    <t>GDP.growth</t>
  </si>
  <si>
    <t>port.cargo</t>
  </si>
  <si>
    <t>port.revenue</t>
  </si>
  <si>
    <t>marina.no</t>
  </si>
  <si>
    <t>harbour.type</t>
  </si>
  <si>
    <t>coast.length</t>
  </si>
  <si>
    <t>Auckland</t>
  </si>
  <si>
    <t>Drowned Valley</t>
  </si>
  <si>
    <t>Bluff</t>
  </si>
  <si>
    <t>Tidal Lagoon</t>
  </si>
  <si>
    <t>Dunedin</t>
  </si>
  <si>
    <t>Greymouth</t>
  </si>
  <si>
    <t>Tidal River</t>
  </si>
  <si>
    <t>Lyttelton</t>
  </si>
  <si>
    <t>Napier</t>
  </si>
  <si>
    <t>Nelson</t>
  </si>
  <si>
    <t>New Plymouth</t>
  </si>
  <si>
    <t>Coast</t>
  </si>
  <si>
    <t>Opua</t>
  </si>
  <si>
    <t xml:space="preserve">Picton </t>
  </si>
  <si>
    <t>Tauranga</t>
  </si>
  <si>
    <t>Tidal Lagooon</t>
  </si>
  <si>
    <t>Wellington</t>
  </si>
  <si>
    <t>Westport</t>
  </si>
  <si>
    <t>Whangarei</t>
  </si>
  <si>
    <t>artificial.linear.km</t>
  </si>
  <si>
    <t>artificial.SA.m2</t>
  </si>
  <si>
    <t>breakwalls.km</t>
  </si>
  <si>
    <t>jetties.km</t>
  </si>
  <si>
    <t>pontoon.km</t>
  </si>
  <si>
    <t>wharves.km</t>
  </si>
  <si>
    <t>proportion-artificial-linear</t>
  </si>
  <si>
    <t>regional.GDP</t>
  </si>
  <si>
    <t>council.population</t>
  </si>
  <si>
    <t>regional.population</t>
  </si>
  <si>
    <t>urban.population</t>
  </si>
  <si>
    <t>council.population.growth</t>
  </si>
  <si>
    <t>regional.population.growth</t>
  </si>
  <si>
    <t>urban.population.growth</t>
  </si>
  <si>
    <t>population.density</t>
  </si>
  <si>
    <t>port.container</t>
  </si>
  <si>
    <t>port.ship.visits</t>
  </si>
  <si>
    <t>marina.berths.total</t>
  </si>
  <si>
    <t>marina.number</t>
  </si>
  <si>
    <t>coast.length.total</t>
  </si>
  <si>
    <t>width.harbour.mouth</t>
  </si>
  <si>
    <t>harbour.length</t>
  </si>
  <si>
    <t>harbour.surface.area</t>
  </si>
  <si>
    <t>harbour.intertidal.area</t>
  </si>
  <si>
    <t>harbour.tidal.range</t>
  </si>
  <si>
    <t>harbour.intertidal.%sand</t>
  </si>
  <si>
    <t>harbour.intertidal.%mud</t>
  </si>
  <si>
    <t>harbour.mean.sign.wave</t>
  </si>
  <si>
    <t>Initial model based on NZ coastal centres - used for exploratory analysis and to constrain list of predictor variables</t>
  </si>
  <si>
    <t>http://www.stats.govt.nz/browse_for_stats/economic_indicators/NationalAccounts/RegionalGDP_HOTPYeMar15.aspx</t>
  </si>
  <si>
    <t xml:space="preserve">http://www.stats.govt.nz/browse_for_stats/population/estimates_and_projections/SubnationalPopulationEstimates_HOTPAtJun16.aspx </t>
  </si>
  <si>
    <t>http://www.localcouncils.govt.nz/lgip.nsf/wpg_URL/Profiles-Councils-Auckland-Council-Main?OpenDocument</t>
  </si>
  <si>
    <t>http://www.localcouncils.govt.nz/lgip.nsf/wpg_URL/Profiles-Councils-Invercargill-City-Council-Main?OpenDocument</t>
  </si>
  <si>
    <t>http://www.localcouncils.govt.nz/lgip.nsf/wpg_URL/Profiles-Councils-Dunedin-City-Council-Main?OpenDocument</t>
  </si>
  <si>
    <t>https://www.port-tauranga.co.nz/education-2/frequently-asked-questions/</t>
  </si>
  <si>
    <t>http://www.localcouncils.govt.nz/lgip.nsf/wpg_URL/Profiles-Councils-Christchurch-City-Council-Main?OpenDocument</t>
  </si>
  <si>
    <t>http://www.localcouncils.govt.nz/lgip.nsf/wpg_URL/Profiles-Councils-Napier-City-Council-Main?OpenDocument</t>
  </si>
  <si>
    <t>http://www.localcouncils.govt.nz/lgip.nsf/wpg_URL/Profiles-Councils-Nelson-City-Council-Main?OpenDocument</t>
  </si>
  <si>
    <t>http://www.localcouncils.govt.nz/lgip.nsf/wpg_URL/Profiles-Councils-New-Plymouth-District-Council-Main?OpenDocument</t>
  </si>
  <si>
    <t>http://www.localcouncils.govt.nz/lgip.nsf/wpg_URL/Profiles-Councils-Far-North-District-Council-Main?OpenDocument</t>
  </si>
  <si>
    <t>http://www.localcouncils.govt.nz/lgip.nsf/wpg_URL/Profiles-Councils-Marlborough-District-Council-Main?OpenDocument</t>
  </si>
  <si>
    <t>http://www.localcouncils.govt.nz/lgip.nsf/wpg_URL/Profiles-Councils-Tauranga-City-Council-Main?OpenDocument</t>
  </si>
  <si>
    <t>http://www.localcouncils.govt.nz/lgip.nsf/wpg_URL/Profiles-Councils-Wellington-City-Council-Main?OpenDocument</t>
  </si>
  <si>
    <t>http://www.localcouncils.govt.nz/lgip.nsf/wpg_URL/Profiles-Councils-Wellington-Regional-Council-Main?OpenDocument</t>
  </si>
  <si>
    <t>http://www.localcouncils.govt.nz/lgip.nsf/wpg_URL/Profiles-Councils-Whangarei-District-Council-Main?OpenDocument</t>
  </si>
  <si>
    <t>http://www.portnelson.co.nz/assets/pdf/10179-PN-Annual-Report-Jul16-WEB.pdf</t>
  </si>
  <si>
    <t>https://www.portotago.co.nz/assets/Uploads/AnnualReport2016.pdf</t>
  </si>
  <si>
    <t>http://www.southport.co.nz/assets/reports/2016_Annual_Report_FINAL.pdf</t>
  </si>
  <si>
    <t>http://2016annualreview.poal.co.nz/financials.html</t>
  </si>
  <si>
    <t>http://2016annualreview.poal.co.nz/operations.html</t>
  </si>
  <si>
    <t>http://napierport.co.nz/AnnualReport2015/Port%20of%20Napier%20Annual%20Report%202015.pdf</t>
  </si>
  <si>
    <t>http://www.port-tauranga.co.nz/investors/financial-information/download-annual-report/</t>
  </si>
  <si>
    <t>https://www.porttaranaki.co.nz/sites/default/files/attach/PublicationsPort%20Taranaki%20Annual%20Review%202016%20-%20Web%20F.pdf/Port%20Taranaki%20Annual%20Review%202016%20-%20Web%20F.pdf</t>
  </si>
  <si>
    <t>https://www.portmarlborough.co.nz/getattachment/About-us/PMNZ-Publications/PMNZ-Annual-Report-2016.pdf</t>
  </si>
  <si>
    <t>http://www.centreport.co.nz/images/stories/documents/centreport_annual_report_2016.pdf</t>
  </si>
  <si>
    <t>http://www.lpc.co.nz/wp-content/uploads/2015/06/LPC-AR-FINANCE-2016.pdf</t>
  </si>
  <si>
    <t>http://www.centreport.co.nz/faqs</t>
  </si>
  <si>
    <t>http://www.centreport.co.nz/images/stories/documents/CentrePort_Annual_Report_2015.pdf</t>
  </si>
  <si>
    <t>https://www.porttaranaki.co.nz/sites/default/files/publications/annual_report/port_taranaki_annual_report_2013_0.pdf</t>
  </si>
  <si>
    <t>https://www.bullerholdings.co.nz/uploads/Buller%20Holdings%20final%202016%20with%20audit%20report.pdf</t>
  </si>
  <si>
    <t>http://www.lpc.co.nz/wp-content/uploads/2015/06/20150928-LPC-ANNUAL-REVIEW.pdf</t>
  </si>
  <si>
    <t>http://www.bayofislandsmarina.co.nz/marina/</t>
  </si>
  <si>
    <t>http://www.greydc.govt.nz/our-council/council-publications/Council%20Publications/Annual%20Reports/2016%20GreyDC%20Annual%20Report.pdf</t>
  </si>
  <si>
    <t>http://marsdenmaritime.co.nz/wp-content/uploads/2016/09/Annual-Report-2016.pdf</t>
  </si>
  <si>
    <t>http://www.localcouncils.govt.nz/lgip.nsf/wpg_URL/Profiles-Councils-Buller-District-Council-Main?OpenDocument</t>
  </si>
  <si>
    <t>http://www.localcouncils.govt.nz/lgip.nsf/wpg_URL/Profiles-Councils-Grey-District-Council-Main?OpenDocument</t>
  </si>
  <si>
    <t>http://www.transport.govt.nz/assets/Uploads/Sea/Documents/FIGS-Report-September-2015.pdf</t>
  </si>
  <si>
    <t>http://northport.co.nz/departedvessels?page=33</t>
  </si>
  <si>
    <t>http://nelson.govt.nz/assets/Services/Downloads/nelson-marina/Nelson-by-the-Sea-May-2015.pdf</t>
  </si>
  <si>
    <t>http://wellington.govt.nz/recreation/enjoy-the-outdoors/beaches-and-coast/marinas-and-boatramps/evans-bay-marina</t>
  </si>
  <si>
    <t>http://www.chaffersmarina.co.nz/facilities/berths</t>
  </si>
  <si>
    <t>http://www.seaviewmarina.co.nz/Berths.html</t>
  </si>
  <si>
    <t>http://canterburymaps.govt.nz/viewer/#webmap=e700681f4eb741e8931b8275f6644c94&amp;extent=1411660.9684138906,5116754.369726051,1665396.8925524054,5230922.306395257</t>
  </si>
  <si>
    <t>http://www.napier.govt.nz/services/napier-harbour/berth-information/</t>
  </si>
  <si>
    <t>https://en.wikipedia.org/wiki/Westport,_New_Zealand</t>
  </si>
  <si>
    <t>http://marsdencovemarina.co.nz/</t>
  </si>
  <si>
    <t>http://www.whangareimarina.com/marinainfo</t>
  </si>
  <si>
    <t>http://www.riversidedrivemarina.com/information.php?info_id=1&amp;zDirSid=e2e6b29d8479ad91e33086313f4dc535</t>
  </si>
  <si>
    <t>http://gis.wcrc.govt.nz/westmaps/map.html</t>
  </si>
  <si>
    <t>http://www.marina.co.nz/</t>
  </si>
  <si>
    <t>http://www.nzmarinas.com/marinas/northlanda/tauranga-marina-society</t>
  </si>
  <si>
    <t>http://marlboroughmarinas.co.nz/picton/marina-berths</t>
  </si>
  <si>
    <t>http://marlboroughmarinas.co.nz/waikawa/marina-berths/</t>
  </si>
  <si>
    <t>http://www.fnhl.co.nz/wp-content/uploads/Final-audit-FNHL-Accounts-30.6.16.pdf</t>
  </si>
  <si>
    <t>https://en.wikipedia.org/wiki/Opua</t>
  </si>
  <si>
    <t>http://apps.geocirrus.co.nz/HTML5/Index.html?viewer=farnorthmaps</t>
  </si>
  <si>
    <t>http://maps.npdc.govt.nz/viewer/</t>
  </si>
  <si>
    <t>http://apps.geocirrus.co.nz/HTML5/Index.html?viewer=icc</t>
  </si>
  <si>
    <t>http://apps.dunedin.govt.nz/WebMaps/RatesMap/</t>
  </si>
  <si>
    <t xml:space="preserve">http://www.bayswater.co.nz/ </t>
  </si>
  <si>
    <t>http://hobsonvillemarina.co.nz/marina-berths</t>
  </si>
  <si>
    <t>https://orakeimarina.co.nz/</t>
  </si>
  <si>
    <t>http://www.obc.co.nz/facilities/marina/</t>
  </si>
  <si>
    <t>http://www.pier21.co.nz/Services/marina.html</t>
  </si>
  <si>
    <t>http://viaduct.co.nz/marina/</t>
  </si>
  <si>
    <t>http://www.westhaven.co.nz/getmedia/ee0364af-8593-4d13-993a-4b75f576a82d/Westhaven-Map-Jul16.pdf/</t>
  </si>
  <si>
    <t>NIWA Coastal Explorer - Estuarine Classification system and database. Information on locations provided by A. Lohrer, National Institute of Water and Atmospheric Research, Hamilton</t>
  </si>
  <si>
    <t>Personal Communications - Harbour Supervisor, Greymouth District Council</t>
  </si>
  <si>
    <t>Personal Communications - Executive Assistant, Far North Holdings Ltd</t>
  </si>
  <si>
    <t>Personal Communications - Ports of Auckland, www.poal.co.nz</t>
  </si>
  <si>
    <t>Personal Communications - Talleys Ltd, www.talleys.co.nz</t>
  </si>
  <si>
    <t>Personal Communications - Westfleet Seafoods. www.westfleet.co.nz</t>
  </si>
  <si>
    <t>Personal Communications - Buller District Council, www.westportharbour.co.nz</t>
  </si>
  <si>
    <t>Personal Communications - Lyttelton Port Company, www.lpc.co.nz</t>
  </si>
  <si>
    <t>https://www.stats.govt.nz/</t>
  </si>
  <si>
    <t>Global locations</t>
  </si>
  <si>
    <t>http://www12.statcan.gc.ca/census-recensement/2011/dp-pd/prof/details/page.cfm?Lang=E&amp;Geo1=CMA&amp;Code1=205&amp;Geo2=PR&amp;Code2=01&amp;Data=Count&amp;SearchText=halifax&amp;SearchType=Begins&amp;SearchPR=01&amp;B1=All&amp;Custom=&amp;TABID=1</t>
  </si>
  <si>
    <t>http://www12.statcan.gc.ca/census-recensement/2011/dp-pd/prof/details/page.cfm?Lang=E&amp;Geo1=CMA&amp;Code1=421&amp;Geo2=PR&amp;Code2=01&amp;Data=Count&amp;SearchText=quebec&amp;SearchType=Begins&amp;SearchPR=01&amp;B1=All&amp;Custom=&amp;TABID=1</t>
  </si>
  <si>
    <t>http://www12.statcan.gc.ca/census-recensement/2011/dp-pd/prof/details/page.cfm?Lang=E&amp;Geo1=CMA&amp;Code1=933&amp;Geo2=PR&amp;Code2=01&amp;Data=Count&amp;SearchText=vancouver&amp;SearchType=Begins&amp;SearchPR=01&amp;B1=All&amp;Custom=&amp;TABID=1</t>
  </si>
  <si>
    <t>http://www.censusdata.abs.gov.au/census_services/getproduct/census/2011/quickstat/4GADE?opendocument&amp;navpos=220</t>
  </si>
  <si>
    <t>https://www.ons.gov.uk/peoplepopulationandcommunity/populationandmigration/populationestimates/datasets/populationestimatesforukenglandandwalesscotlandandnorthernireland</t>
  </si>
  <si>
    <t>https://www.flindersports.com.au/wp-content/uploads/Annual-Summary15updated1.pdf</t>
  </si>
  <si>
    <t>https://www.flindersadelaidecontainerterminal.com.au/</t>
  </si>
  <si>
    <t>http://portofhalifax.ca/cargo/statistics/</t>
  </si>
  <si>
    <t>http://portofhalifax.ca/wp-content/uploads/2016/05/2015-Consolidated-Financial-Statements-EN.pdf</t>
  </si>
  <si>
    <t>http://www5.statcan.gc.ca/cansim/a26?lang=eng&amp;retrLang=eng&amp;id=3815000&amp;pattern=GDP+and+census&amp;tabMode=dataTable&amp;srchLan=-1&amp;p1=1&amp;p2=49</t>
  </si>
  <si>
    <t>https://www.google.co.nz/webhp?sourceid=chrome-instant&amp;ion=1&amp;espv=2&amp;ie=UTF-8#q=CAD+to+NZD</t>
  </si>
  <si>
    <t>http://www.portquebec.ca/system/resources/W1siZiIsIjIwMTUvMDYvMDEvMTBfMDhfNDdfODMyX1BPUlRRQ19SQTIwMTRfRU5fV0VCLnBkZiJdXQ/PORTQC-RA2014-EN-WEB.pdf</t>
  </si>
  <si>
    <t>http://www.censusdata.abs.gov.au/census_services/getproduct/census/2011/quickstat/5GPER?opendocument&amp;navpos=220</t>
  </si>
  <si>
    <t>http://www.censusdata.abs.gov.au/census_services/getproduct/census/2011/quickstat/3GBRI?opendocument&amp;navpos=220</t>
  </si>
  <si>
    <t>http://www.portvancouver.com/wp-content/uploads/2016/02/2015-statistics-overview.pdf</t>
  </si>
  <si>
    <t>http://www.portvancouver.com/wp-content/uploads/2015/11/2015-Financial-Report-final-WEB.pdf</t>
  </si>
  <si>
    <t>https://www.portbris.com.au/PortBris/media/Site-Images/Quicklinks/Home%20Page/December-2016-Monthly-Trade-Report.pdf</t>
  </si>
  <si>
    <t>http://www.tmr.qld.gov.au/-/media/busind/Transport-sectors/Ports/Trade-statistics/Trade-Stat-for-Qld-Ports-2015-FINAL.pdf?la=en</t>
  </si>
  <si>
    <t>https://www.portbris.com.au/news-media/port-of-brisbane-business-review/financial-performance</t>
  </si>
  <si>
    <t>https://www.google.co.nz/webhp?sourceid=chrome-instant&amp;ion=1&amp;espv=2&amp;ie=UTF-8#q=AUD+to+Nzd</t>
  </si>
  <si>
    <t>http://www.fremantleports.com.au/News/Publications/AnnualReport/Documents/2016%20Annual%20Report%20-%20Full%20Report.pdf</t>
  </si>
  <si>
    <t>https://www.ons.gov.uk/economy/grossvalueaddedgva/datasets/regionalgrossvalueaddedincomeapproach</t>
  </si>
  <si>
    <t>https://www.google.co.nz/webhp?sourceid=chrome-instant&amp;ion=1&amp;espv=2&amp;ie=UTF-8#q=pound+to+NZD</t>
  </si>
  <si>
    <t>http://economy.id.com.au/adelaide/gross-product?BMID=20</t>
  </si>
  <si>
    <t>http://www.economicprofile.com.au/perth/economy/gross-regional-product</t>
  </si>
  <si>
    <t>http://www.economicprofile.com.au/moretonbay/economy/gross-regional-product</t>
  </si>
  <si>
    <t>https://www.belfast-harbour.co.uk/documents/download/949</t>
  </si>
  <si>
    <t>https://www.census.gov/population/www/cen2010/cph-t/CPH-T-5.pdf</t>
  </si>
  <si>
    <t>https://bea.gov/newsreleases/regional/gdp_metro/2016/pdf/gdp_metro0916.pdf</t>
  </si>
  <si>
    <t>https://www.google.co.nz/webhp?sourceid=chrome-instant&amp;ion=1&amp;espv=2&amp;ie=UTF-8#q=USD+to+NZD</t>
  </si>
  <si>
    <t>http://www.portofvirginia.com/about/port-stats/</t>
  </si>
  <si>
    <t>http://www.portofvirginia.com/pdfs/FY2016%20Annual%20Report.pdf</t>
  </si>
  <si>
    <t>http://www.scspa.com/wp-content/uploads/scspa-financial-statements-2016.pdf</t>
  </si>
  <si>
    <t>http://www.cityofnewhaven.com/PortAuthority/PDFs/2014-2015%20Budget.pdf</t>
  </si>
  <si>
    <t xml:space="preserve">Personal Communications - Port of Halifax, www.portofhalifax.ca </t>
  </si>
  <si>
    <t>Personal Communications - Flinders Ports, www.flindersports.com.au</t>
  </si>
  <si>
    <t>http://www.abs.gov.au/websitedbs/censushome.nsf/home/Census?opendocument&amp;ref=CTA3</t>
  </si>
  <si>
    <t>https://www.census.gov/quickfacts/table/PST045216/00</t>
  </si>
  <si>
    <t>http://www12.statcan.gc.ca/census-recensement/2011/dp-pd/prof/index.cfm?Lang=E</t>
  </si>
  <si>
    <t>Data sources for candidate predictor varliables other than those derived via GIS mapping</t>
  </si>
  <si>
    <t>Location</t>
  </si>
  <si>
    <t>Picton</t>
  </si>
  <si>
    <t>Belfast, UK</t>
  </si>
  <si>
    <t>Cardiff</t>
  </si>
  <si>
    <t>NA</t>
  </si>
  <si>
    <t>Edinburgh</t>
  </si>
  <si>
    <t>Baltimore</t>
  </si>
  <si>
    <t>Halifax</t>
  </si>
  <si>
    <t>Nanaimo</t>
  </si>
  <si>
    <t>New Haven</t>
  </si>
  <si>
    <t>Norfolk</t>
  </si>
  <si>
    <t>Portland</t>
  </si>
  <si>
    <t>Providence</t>
  </si>
  <si>
    <t>Vancouver</t>
  </si>
  <si>
    <t>Geelong</t>
  </si>
  <si>
    <t>Darwin</t>
  </si>
  <si>
    <t>Hobart</t>
  </si>
  <si>
    <t>Gladstone</t>
  </si>
  <si>
    <t>Adelaide</t>
  </si>
  <si>
    <t>natural.coastline.km</t>
  </si>
  <si>
    <t>Gross Domestic Product (GDP)</t>
  </si>
  <si>
    <t>Annual growth was calculated for each 1-year step in the dataset, as well as mean growth rate and its standard deviation and error for the 18-year period.</t>
  </si>
  <si>
    <t>Northland</t>
  </si>
  <si>
    <t>Waikato</t>
  </si>
  <si>
    <t>Bay of Plenty</t>
  </si>
  <si>
    <t>Hawke's Bay</t>
  </si>
  <si>
    <t>Taranaki</t>
  </si>
  <si>
    <t>West Coast</t>
  </si>
  <si>
    <t>Canterbury</t>
  </si>
  <si>
    <t>Otago</t>
  </si>
  <si>
    <t>Southland</t>
  </si>
  <si>
    <t>Marlborough</t>
  </si>
  <si>
    <t>Tasman/Nelson</t>
  </si>
  <si>
    <t>Council population</t>
  </si>
  <si>
    <t>current (2018, $M)</t>
  </si>
  <si>
    <t>Expected annual growth rates for model predictor variables to enable 2043 forecasting for coastal infrastructure around New Zealand</t>
  </si>
  <si>
    <t>Regional GDP data for New Zealand were downloaded from Statistics New Zealand (public service department) and were available for the period 2000-2018.</t>
  </si>
  <si>
    <t>average p.a. % growth (2000-18)</t>
  </si>
  <si>
    <t>Forecasts were developed for Low, Medium and High growth scenarios</t>
  </si>
  <si>
    <t>The information in this sheet describes how these scenarios were developed and what data and/or assumptions were used for this</t>
  </si>
  <si>
    <t>We were unable to locate quantitative estimates for for regional GDP growth around New Zealand but a range of government, bank or industry reports (see Sources sheet) made reference to an expectation of consistent growth as during the previous years.</t>
  </si>
  <si>
    <t>We defined the three grwoth scenarios as follows with respect to regional GDP: MEDIUM (average growth rate of the previous 18 years), LOW (Medium rate minus 25%) and High (MEDIUM rate plus 10%).</t>
  </si>
  <si>
    <t>Council population data were downloaded from Statistics New Zealand (2018 values).</t>
  </si>
  <si>
    <t>These included the government's projections for regional per-annum growth rates to 2043, developed for Low, Medium and High average growth scenarios.</t>
  </si>
  <si>
    <t>2018 population sizes and p.a. growth rates as estimated by Statistics New Zealand are provided below.</t>
  </si>
  <si>
    <t>Northland Whangarei)</t>
  </si>
  <si>
    <t>Northland (other)</t>
  </si>
  <si>
    <t>current population (2018)</t>
  </si>
  <si>
    <t>West Coast (Westport)</t>
  </si>
  <si>
    <t>West Coast (Greymouth)</t>
  </si>
  <si>
    <t>Low growth (% p.a.)</t>
  </si>
  <si>
    <t>Medium growth  (% p.a.)</t>
  </si>
  <si>
    <t>High growth  (% p.a.)</t>
  </si>
  <si>
    <t>New Zealand regions</t>
  </si>
  <si>
    <t>Growth scenarios for forecasting around New Zealand (2043)</t>
  </si>
  <si>
    <t>Port of Auckland</t>
  </si>
  <si>
    <t>Cargo</t>
  </si>
  <si>
    <t>Source/Assumptions</t>
  </si>
  <si>
    <t>New Zealand port growth statistics to 2043</t>
  </si>
  <si>
    <t>TEU</t>
  </si>
  <si>
    <t>Revenue</t>
  </si>
  <si>
    <t>Vessel visits</t>
  </si>
  <si>
    <t>Port of Tauranga</t>
  </si>
  <si>
    <t>Port of Lyttelton</t>
  </si>
  <si>
    <t>Port of Whangarei</t>
  </si>
  <si>
    <t>All other NZ ports</t>
  </si>
  <si>
    <t>Detailed predictions unavailable so used average of predicted p.a. increase in TEU and cargo</t>
  </si>
  <si>
    <t xml:space="preserve">Detailed predictions unavailable so used average of predicted p.a. increase in TEU and cargo. Reduced container ship visits as current visits based on 5,000 TEU vessels. Auckland, Tauranga and Lyttelton are the only NZ ports that will be able to accept post-Panamax ships. They can carry 60% more TEU per vessel than today's ships. This was accounted for in predictions of visits. </t>
  </si>
  <si>
    <t>Auckland Council (2016). Port Future Study - Full Report. 230 pages. http://www.portfuturestudy.co.nz</t>
  </si>
  <si>
    <t xml:space="preserve">Price Waterhouse Coopers (2012). How can we meet increasing demand for ports in the Upper North Island? Report prepared for the Upper North Island Strategic Alliance.  54 pages. </t>
  </si>
  <si>
    <t>Auckland Council 2016; Price Waterhouse Coopers 2012</t>
  </si>
  <si>
    <t>Price Waterhouse Coopers 2012</t>
  </si>
  <si>
    <t>detailed predictions unavailable. Used average predictions for Auckland and Tauranga as Lyttelton together with these ports is the largerst in NZ.</t>
  </si>
  <si>
    <t>The New Zealand Freight Demand Study (Ministry of Transport 2014) calculated the expected minimum increase in domestic freight demand by 2042. It acknowledges that &gt;95% of New Zealand imports and exports occur by ship and hence the expected growth in freight volume was used as an indicator of growth for shipping ports that had not undertaken their own predictions.</t>
  </si>
  <si>
    <t>See Cargo</t>
  </si>
  <si>
    <t>Ministry of Transport (2014). National Freight Demand Study. 301 Pages, Wellington.</t>
  </si>
  <si>
    <t>All ports above</t>
  </si>
  <si>
    <t>Current (2018) values for Cargo and TEU throughput, ship visits and revenue: Port companies; annual reports and Ports and Freight Tearbook 2018 and 2019.</t>
  </si>
  <si>
    <t xml:space="preserve">Deloitte (2019). New Zealand Ports and Freight Yearbook. 72 pages. </t>
  </si>
  <si>
    <t xml:space="preserve">Deloitte (2018). New Zealand Ports and Freight Yearbook. 68 pages. </t>
  </si>
  <si>
    <t>New Zealand Institute of Economic Research (2017). Bigger ships - what are the implications for New Zealand? Report to New Zealand Shippers' Council. 70 pages, Wellington.</t>
  </si>
  <si>
    <t>Ports of Auckland (2018). Channel Deepening Project Masterplan. 2 pages, Auckland</t>
  </si>
  <si>
    <t>Detailed predictions unavailable so used average of predicted p.a. increase in TEU and cargo. Reduced container ship visits as current visits based on 5,000 TEU vessels. Auckland, Tauranga and Lyttelton are the only NZ ports that will be able to accept post-Panamax ships. They can carry 60% more TEU per vessel than today's ships. This was accounted for in predictions of visits. Sources: Ports of Auckland 2018; NZIER 2017.</t>
  </si>
  <si>
    <t>https://northport.co.nz/</t>
  </si>
  <si>
    <t>https://www.poal.co.nz/</t>
  </si>
  <si>
    <t>https://www.port-tauranga.co.nz/</t>
  </si>
  <si>
    <t>https://www.napierport.co.nz/</t>
  </si>
  <si>
    <t>https://www.centreport.co.nz/</t>
  </si>
  <si>
    <t>https://www.porttaranaki.co.nz/</t>
  </si>
  <si>
    <t>https://www.portmarlborough.co.nz/</t>
  </si>
  <si>
    <t>https://www.portnelson.co.nz/</t>
  </si>
  <si>
    <t>http://www.lpc.co.nz/</t>
  </si>
  <si>
    <t>https://www.portotago.co.nz/</t>
  </si>
  <si>
    <t>https://southport.co.nz/</t>
  </si>
  <si>
    <t>https://www.westportharbour.co.nz/</t>
  </si>
  <si>
    <t>https://www.greydc.govt.nz/facilities/port/Pages/default.aspx</t>
  </si>
  <si>
    <t>Marina numbers</t>
  </si>
  <si>
    <t>Sailing centres</t>
  </si>
  <si>
    <t>Non-sailing centres</t>
  </si>
  <si>
    <t>A government-commissioned report (Auckland Council 2018) predicted a 0.47% p.a. increase in yacht and launch numbers for the Auckland region till 2043, and a 0.4% average increase for other domestic coastal centres. We used the Auckland prediction for all domestic sailing centres, and the average 'other' prediction for non-sailing centres.</t>
  </si>
  <si>
    <t>Coastline Length</t>
  </si>
  <si>
    <t>This was a static variable and remained the same in Low, Medium and High growth scenarios (see coast.length.total in Exploratory model (NZ) sheet)</t>
  </si>
  <si>
    <t>A. Growth scenario development</t>
  </si>
  <si>
    <t>B. Forecasting: predictor input data</t>
  </si>
  <si>
    <t>2043 LOW scenario</t>
  </si>
  <si>
    <t>location</t>
  </si>
  <si>
    <t>reg.GDP</t>
  </si>
  <si>
    <t>pop.council</t>
  </si>
  <si>
    <t>port.teu</t>
  </si>
  <si>
    <t>port.visits</t>
  </si>
  <si>
    <t>port.rev</t>
  </si>
  <si>
    <t>2043 MEDIUM scenario</t>
  </si>
  <si>
    <t>2043 HIGH scenario</t>
  </si>
  <si>
    <t>NZ centre</t>
  </si>
  <si>
    <t>artificial.linear (km)</t>
  </si>
  <si>
    <t>survey data does not incl all 14 NZ model locations</t>
  </si>
  <si>
    <t>BW %</t>
  </si>
  <si>
    <t>JT%</t>
  </si>
  <si>
    <t>PO%</t>
  </si>
  <si>
    <t>WH%</t>
  </si>
  <si>
    <t>no. non-indigenous species reported (2019)</t>
  </si>
  <si>
    <t>CEBRA national risk ranking</t>
  </si>
  <si>
    <t>contribution to total NZ increase in CH by 2043</t>
  </si>
  <si>
    <t>expected increase in NIS occurrences 2043_LOW</t>
  </si>
  <si>
    <t>expected increase in NIS occurrences 2043_MED</t>
  </si>
  <si>
    <t>expected increase in NIS occurrences 2043_HI</t>
  </si>
  <si>
    <t>(Taharoa)</t>
  </si>
  <si>
    <t>n/a</t>
  </si>
  <si>
    <t>(Gisborne)</t>
  </si>
  <si>
    <t>(Timaru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</si>
</sst>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4"/>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0" fillId="0" borderId="0" xfId="0" applyAlignment="1">
      <alignment horizontal="center" textRotation="90"/>
    </xf>
    <xf numFmtId="0" fontId="0" fillId="0" borderId="0" xfId="0" applyAlignment="1">
      <alignment horizontal="center"/>
    </xf>
    <xf numFmtId="0" fontId="1" fillId="0" borderId="0" xfId="0" applyFont="1"/>
    <xf numFmtId="0" fontId="2" fillId="0" borderId="0" xfId="1"/>
    <xf numFmtId="0" fontId="3" fillId="0" borderId="0" xfId="1" applyFont="1"/>
    <xf numFmtId="2" fontId="0" fillId="0" borderId="0" xfId="0" applyNumberFormat="1" applyAlignment="1">
      <alignment horizontal="center"/>
    </xf>
    <xf numFmtId="1" fontId="0" fillId="0" borderId="0" xfId="0" applyNumberFormat="1"/>
    <xf numFmtId="3" fontId="0" fillId="0" borderId="0" xfId="0" applyNumberFormat="1"/>
    <xf numFmtId="164" fontId="0" fillId="0" borderId="0" xfId="0" applyNumberFormat="1"/>
    <xf numFmtId="2" fontId="0" fillId="0" borderId="0" xfId="0" applyNumberFormat="1"/>
    <xf numFmtId="0" fontId="0" fillId="0" borderId="0" xfId="0" applyAlignment="1">
      <alignment horizontal="left" vertical="top"/>
    </xf>
    <xf numFmtId="3" fontId="0" fillId="0" borderId="0" xfId="0" applyNumberFormat="1" applyAlignment="1">
      <alignment horizontal="left" vertical="top" wrapText="1"/>
    </xf>
    <xf numFmtId="0" fontId="0" fillId="0" borderId="0" xfId="0" applyAlignment="1">
      <alignment horizontal="left" vertical="top" wrapText="1"/>
    </xf>
    <xf numFmtId="1" fontId="0" fillId="0" borderId="0" xfId="0" applyNumberFormat="1" applyAlignment="1">
      <alignment horizontal="left" vertical="top" wrapText="1"/>
    </xf>
    <xf numFmtId="1" fontId="0" fillId="0" borderId="0" xfId="0" applyNumberFormat="1" applyAlignment="1">
      <alignment horizontal="left" vertical="top"/>
    </xf>
    <xf numFmtId="0" fontId="1" fillId="0" borderId="0" xfId="0" applyFont="1" applyAlignment="1">
      <alignment horizontal="left" vertical="top"/>
    </xf>
    <xf numFmtId="2" fontId="0" fillId="0" borderId="0" xfId="0" applyNumberFormat="1" applyAlignment="1">
      <alignment horizontal="left" vertical="top"/>
    </xf>
    <xf numFmtId="2" fontId="0" fillId="0" borderId="0" xfId="0" applyNumberFormat="1" applyAlignment="1">
      <alignment horizontal="left" vertical="top" wrapText="1"/>
    </xf>
    <xf numFmtId="2" fontId="1" fillId="0" borderId="0" xfId="0" applyNumberFormat="1" applyFont="1" applyAlignment="1">
      <alignment horizontal="left" vertical="top" wrapText="1"/>
    </xf>
    <xf numFmtId="0" fontId="1" fillId="0" borderId="1" xfId="0" applyFont="1" applyBorder="1"/>
    <xf numFmtId="0" fontId="0" fillId="0" borderId="1" xfId="0" applyBorder="1"/>
    <xf numFmtId="2" fontId="0" fillId="0" borderId="0" xfId="0" applyNumberFormat="1" applyFont="1" applyAlignment="1">
      <alignment horizontal="left" vertical="top" wrapText="1"/>
    </xf>
    <xf numFmtId="0" fontId="1" fillId="0" borderId="0" xfId="0" applyFont="1" applyAlignment="1"/>
    <xf numFmtId="0" fontId="0" fillId="0" borderId="0" xfId="0" applyAlignment="1">
      <alignment horizontal="left"/>
    </xf>
    <xf numFmtId="0" fontId="0" fillId="0" borderId="0" xfId="0" applyBorder="1" applyAlignment="1">
      <alignment horizontal="left"/>
    </xf>
    <xf numFmtId="0" fontId="4" fillId="0" borderId="0" xfId="0" applyFont="1"/>
    <xf numFmtId="2" fontId="0" fillId="0" borderId="0" xfId="0" applyNumberFormat="1" applyAlignment="1">
      <alignment horizontal="left"/>
    </xf>
    <xf numFmtId="0" fontId="1" fillId="0" borderId="0" xfId="0" applyFont="1" applyAlignment="1">
      <alignment horizontal="center" wrapText="1"/>
    </xf>
    <xf numFmtId="0" fontId="1" fillId="0" borderId="0" xfId="0" applyFont="1" applyAlignment="1">
      <alignment horizontal="center" vertical="top" wrapText="1"/>
    </xf>
    <xf numFmtId="0" fontId="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www.centreport.co.nz/faqs" TargetMode="External"/><Relationship Id="rId21" Type="http://schemas.openxmlformats.org/officeDocument/2006/relationships/hyperlink" Target="http://www.port-tauranga.co.nz/investors/financial-information/download-annual-report/" TargetMode="External"/><Relationship Id="rId42" Type="http://schemas.openxmlformats.org/officeDocument/2006/relationships/hyperlink" Target="http://gis.wcrc.govt.nz/westmaps/map.html" TargetMode="External"/><Relationship Id="rId47" Type="http://schemas.openxmlformats.org/officeDocument/2006/relationships/hyperlink" Target="http://hobsonvillemarina.co.nz/marina-berths" TargetMode="External"/><Relationship Id="rId63" Type="http://schemas.openxmlformats.org/officeDocument/2006/relationships/hyperlink" Target="http://www.portvancouver.com/wp-content/uploads/2016/02/2015-statistics-overview.pdf" TargetMode="External"/><Relationship Id="rId68" Type="http://schemas.openxmlformats.org/officeDocument/2006/relationships/hyperlink" Target="https://www.google.co.nz/webhp?sourceid=chrome-instant&amp;ion=1&amp;espv=2&amp;ie=UTF-8" TargetMode="External"/><Relationship Id="rId84" Type="http://schemas.openxmlformats.org/officeDocument/2006/relationships/hyperlink" Target="http://www.abs.gov.au/websitedbs/censushome.nsf/home/Census?opendocument&amp;ref=CTA3" TargetMode="External"/><Relationship Id="rId89" Type="http://schemas.openxmlformats.org/officeDocument/2006/relationships/hyperlink" Target="https://www.ons.gov.uk/economy/grossvalueaddedgva/datasets/regionalgrossvalueaddedincomeapproach" TargetMode="External"/><Relationship Id="rId7" Type="http://schemas.openxmlformats.org/officeDocument/2006/relationships/hyperlink" Target="http://www.localcouncils.govt.nz/lgip.nsf/wpg_URL/Profiles-Councils-Napier-City-Council-Main?OpenDocument" TargetMode="External"/><Relationship Id="rId71" Type="http://schemas.openxmlformats.org/officeDocument/2006/relationships/hyperlink" Target="https://www.google.co.nz/webhp?sourceid=chrome-instant&amp;ion=1&amp;espv=2&amp;ie=UTF-8" TargetMode="External"/><Relationship Id="rId92" Type="http://schemas.openxmlformats.org/officeDocument/2006/relationships/hyperlink" Target="https://www.poal.co.nz/" TargetMode="External"/><Relationship Id="rId2" Type="http://schemas.openxmlformats.org/officeDocument/2006/relationships/hyperlink" Target="http://www.stats.govt.nz/browse_for_stats/population/estimates_and_projections/SubnationalPopulationEstimates_HOTPAtJun16.aspx" TargetMode="External"/><Relationship Id="rId16" Type="http://schemas.openxmlformats.org/officeDocument/2006/relationships/hyperlink" Target="http://www.portnelson.co.nz/assets/pdf/10179-PN-Annual-Report-Jul16-WEB.pdf" TargetMode="External"/><Relationship Id="rId29" Type="http://schemas.openxmlformats.org/officeDocument/2006/relationships/hyperlink" Target="http://www.lpc.co.nz/wp-content/uploads/2015/06/20150928-LPC-ANNUAL-REVIEW.pdf" TargetMode="External"/><Relationship Id="rId11" Type="http://schemas.openxmlformats.org/officeDocument/2006/relationships/hyperlink" Target="http://www.localcouncils.govt.nz/lgip.nsf/wpg_URL/Profiles-Councils-Marlborough-District-Council-Main?OpenDocument" TargetMode="External"/><Relationship Id="rId24" Type="http://schemas.openxmlformats.org/officeDocument/2006/relationships/hyperlink" Target="http://www.centreport.co.nz/images/stories/documents/centreport_annual_report_2016.pdf" TargetMode="External"/><Relationship Id="rId32" Type="http://schemas.openxmlformats.org/officeDocument/2006/relationships/hyperlink" Target="http://marsdenmaritime.co.nz/wp-content/uploads/2016/09/Annual-Report-2016.pdf" TargetMode="External"/><Relationship Id="rId37" Type="http://schemas.openxmlformats.org/officeDocument/2006/relationships/hyperlink" Target="http://wellington.govt.nz/recreation/enjoy-the-outdoors/beaches-and-coast/marinas-and-boatramps/evans-bay-marina" TargetMode="External"/><Relationship Id="rId40" Type="http://schemas.openxmlformats.org/officeDocument/2006/relationships/hyperlink" Target="http://www.chaffersmarina.co.nz/facilities/berths" TargetMode="External"/><Relationship Id="rId45" Type="http://schemas.openxmlformats.org/officeDocument/2006/relationships/hyperlink" Target="http://apps.dunedin.govt.nz/WebMaps/RatesMap/" TargetMode="External"/><Relationship Id="rId53" Type="http://schemas.openxmlformats.org/officeDocument/2006/relationships/hyperlink" Target="https://www.stats.govt.nz/" TargetMode="External"/><Relationship Id="rId58" Type="http://schemas.openxmlformats.org/officeDocument/2006/relationships/hyperlink" Target="https://www.flindersadelaidecontainerterminal.com.au/" TargetMode="External"/><Relationship Id="rId66" Type="http://schemas.openxmlformats.org/officeDocument/2006/relationships/hyperlink" Target="http://www.tmr.qld.gov.au/-/media/busind/Transport-sectors/Ports/Trade-statistics/Trade-Stat-for-Qld-Ports-2015-FINAL.pdf?la=en" TargetMode="External"/><Relationship Id="rId74" Type="http://schemas.openxmlformats.org/officeDocument/2006/relationships/hyperlink" Target="https://www.belfast-harbour.co.uk/documents/download/949" TargetMode="External"/><Relationship Id="rId79" Type="http://schemas.openxmlformats.org/officeDocument/2006/relationships/hyperlink" Target="https://www.google.co.nz/webhp?sourceid=chrome-instant&amp;ion=1&amp;espv=2&amp;ie=UTF-8" TargetMode="External"/><Relationship Id="rId87" Type="http://schemas.openxmlformats.org/officeDocument/2006/relationships/hyperlink" Target="http://www12.statcan.gc.ca/census-recensement/2011/dp-pd/prof/index.cfm?Lang=E" TargetMode="External"/><Relationship Id="rId102" Type="http://schemas.openxmlformats.org/officeDocument/2006/relationships/hyperlink" Target="https://www.westportharbour.co.nz/" TargetMode="External"/><Relationship Id="rId5" Type="http://schemas.openxmlformats.org/officeDocument/2006/relationships/hyperlink" Target="http://www.localcouncils.govt.nz/lgip.nsf/wpg_URL/Profiles-Councils-Dunedin-City-Council-Main?OpenDocument" TargetMode="External"/><Relationship Id="rId61" Type="http://schemas.openxmlformats.org/officeDocument/2006/relationships/hyperlink" Target="https://www.google.co.nz/webhp?sourceid=chrome-instant&amp;ion=1&amp;espv=2&amp;ie=UTF-8" TargetMode="External"/><Relationship Id="rId82" Type="http://schemas.openxmlformats.org/officeDocument/2006/relationships/hyperlink" Target="http://www.scspa.com/wp-content/uploads/scspa-financial-statements-2016.pdf" TargetMode="External"/><Relationship Id="rId90" Type="http://schemas.openxmlformats.org/officeDocument/2006/relationships/hyperlink" Target="https://www.stats.govt.nz/" TargetMode="External"/><Relationship Id="rId95" Type="http://schemas.openxmlformats.org/officeDocument/2006/relationships/hyperlink" Target="https://www.centreport.co.nz/" TargetMode="External"/><Relationship Id="rId19" Type="http://schemas.openxmlformats.org/officeDocument/2006/relationships/hyperlink" Target="http://2016annualreview.poal.co.nz/operations.html" TargetMode="External"/><Relationship Id="rId14" Type="http://schemas.openxmlformats.org/officeDocument/2006/relationships/hyperlink" Target="http://www.localcouncils.govt.nz/lgip.nsf/wpg_URL/Profiles-Councils-Wellington-Regional-Council-Main?OpenDocument" TargetMode="External"/><Relationship Id="rId22" Type="http://schemas.openxmlformats.org/officeDocument/2006/relationships/hyperlink" Target="https://www.porttaranaki.co.nz/sites/default/files/attach/PublicationsPort%20Taranaki%20Annual%20Review%202016%20-%20Web%20F.pdf/Port%20Taranaki%20Annual%20Review%202016%20-%20Web%20F.pdf" TargetMode="External"/><Relationship Id="rId27" Type="http://schemas.openxmlformats.org/officeDocument/2006/relationships/hyperlink" Target="http://www.centreport.co.nz/images/stories/documents/CentrePort_Annual_Report_2015.pdf" TargetMode="External"/><Relationship Id="rId30" Type="http://schemas.openxmlformats.org/officeDocument/2006/relationships/hyperlink" Target="https://www.port-tauranga.co.nz/education-2/frequently-asked-questions/" TargetMode="External"/><Relationship Id="rId35" Type="http://schemas.openxmlformats.org/officeDocument/2006/relationships/hyperlink" Target="http://northport.co.nz/departedvessels?page=33" TargetMode="External"/><Relationship Id="rId43" Type="http://schemas.openxmlformats.org/officeDocument/2006/relationships/hyperlink" Target="http://maps.npdc.govt.nz/viewer/" TargetMode="External"/><Relationship Id="rId48" Type="http://schemas.openxmlformats.org/officeDocument/2006/relationships/hyperlink" Target="https://orakeimarina.co.nz/" TargetMode="External"/><Relationship Id="rId56" Type="http://schemas.openxmlformats.org/officeDocument/2006/relationships/hyperlink" Target="http://www12.statcan.gc.ca/census-recensement/2011/dp-pd/prof/details/page.cfm?Lang=E&amp;Geo1=CMA&amp;Code1=421&amp;Geo2=PR&amp;Code2=01&amp;Data=Count&amp;SearchText=quebec&amp;SearchType=Begins&amp;SearchPR=01&amp;B1=All&amp;Custom=&amp;TABID=1" TargetMode="External"/><Relationship Id="rId64" Type="http://schemas.openxmlformats.org/officeDocument/2006/relationships/hyperlink" Target="http://www.portvancouver.com/wp-content/uploads/2015/11/2015-Financial-Report-final-WEB.pdf" TargetMode="External"/><Relationship Id="rId69" Type="http://schemas.openxmlformats.org/officeDocument/2006/relationships/hyperlink" Target="http://www.fremantleports.com.au/News/Publications/AnnualReport/Documents/2016%20Annual%20Report%20-%20Full%20Report.pdf" TargetMode="External"/><Relationship Id="rId77" Type="http://schemas.openxmlformats.org/officeDocument/2006/relationships/hyperlink" Target="https://www.census.gov/population/www/cen2010/cph-t/CPH-T-5.pdf" TargetMode="External"/><Relationship Id="rId100" Type="http://schemas.openxmlformats.org/officeDocument/2006/relationships/hyperlink" Target="https://www.portotago.co.nz/" TargetMode="External"/><Relationship Id="rId8" Type="http://schemas.openxmlformats.org/officeDocument/2006/relationships/hyperlink" Target="http://www.localcouncils.govt.nz/lgip.nsf/wpg_URL/Profiles-Councils-Nelson-City-Council-Main?OpenDocument" TargetMode="External"/><Relationship Id="rId51" Type="http://schemas.openxmlformats.org/officeDocument/2006/relationships/hyperlink" Target="http://viaduct.co.nz/marina/" TargetMode="External"/><Relationship Id="rId72" Type="http://schemas.openxmlformats.org/officeDocument/2006/relationships/hyperlink" Target="http://www.economicprofile.com.au/perth/economy/gross-regional-product" TargetMode="External"/><Relationship Id="rId80" Type="http://schemas.openxmlformats.org/officeDocument/2006/relationships/hyperlink" Target="http://www.portofvirginia.com/about/port-stats/" TargetMode="External"/><Relationship Id="rId85" Type="http://schemas.openxmlformats.org/officeDocument/2006/relationships/hyperlink" Target="https://www.census.gov/quickfacts/table/PST045216/00" TargetMode="External"/><Relationship Id="rId93" Type="http://schemas.openxmlformats.org/officeDocument/2006/relationships/hyperlink" Target="https://www.port-tauranga.co.nz/" TargetMode="External"/><Relationship Id="rId98" Type="http://schemas.openxmlformats.org/officeDocument/2006/relationships/hyperlink" Target="https://www.portnelson.co.nz/" TargetMode="External"/><Relationship Id="rId3" Type="http://schemas.openxmlformats.org/officeDocument/2006/relationships/hyperlink" Target="http://www.localcouncils.govt.nz/lgip.nsf/wpg_URL/Profiles-Councils-Auckland-Council-Main?OpenDocument" TargetMode="External"/><Relationship Id="rId12" Type="http://schemas.openxmlformats.org/officeDocument/2006/relationships/hyperlink" Target="http://www.localcouncils.govt.nz/lgip.nsf/wpg_URL/Profiles-Councils-Tauranga-City-Council-Main?OpenDocument" TargetMode="External"/><Relationship Id="rId17" Type="http://schemas.openxmlformats.org/officeDocument/2006/relationships/hyperlink" Target="http://www.southport.co.nz/assets/reports/2016_Annual_Report_FINAL.pdf" TargetMode="External"/><Relationship Id="rId25" Type="http://schemas.openxmlformats.org/officeDocument/2006/relationships/hyperlink" Target="http://www.lpc.co.nz/wp-content/uploads/2015/06/LPC-AR-FINANCE-2016.pdf" TargetMode="External"/><Relationship Id="rId33" Type="http://schemas.openxmlformats.org/officeDocument/2006/relationships/hyperlink" Target="https://www.portotago.co.nz/assets/Uploads/AnnualReport2016.pdf" TargetMode="External"/><Relationship Id="rId38" Type="http://schemas.openxmlformats.org/officeDocument/2006/relationships/hyperlink" Target="http://www.seaviewmarina.co.nz/Berths.html" TargetMode="External"/><Relationship Id="rId46" Type="http://schemas.openxmlformats.org/officeDocument/2006/relationships/hyperlink" Target="http://www.bayswater.co.nz/" TargetMode="External"/><Relationship Id="rId59" Type="http://schemas.openxmlformats.org/officeDocument/2006/relationships/hyperlink" Target="http://portofhalifax.ca/cargo/statistics/" TargetMode="External"/><Relationship Id="rId67" Type="http://schemas.openxmlformats.org/officeDocument/2006/relationships/hyperlink" Target="https://www.portbris.com.au/news-media/port-of-brisbane-business-review/financial-performance" TargetMode="External"/><Relationship Id="rId103" Type="http://schemas.openxmlformats.org/officeDocument/2006/relationships/hyperlink" Target="https://www.greydc.govt.nz/facilities/port/Pages/default.aspx" TargetMode="External"/><Relationship Id="rId20" Type="http://schemas.openxmlformats.org/officeDocument/2006/relationships/hyperlink" Target="http://napierport.co.nz/AnnualReport2015/Port%20of%20Napier%20Annual%20Report%202015.pdf" TargetMode="External"/><Relationship Id="rId41" Type="http://schemas.openxmlformats.org/officeDocument/2006/relationships/hyperlink" Target="http://canterburymaps.govt.nz/viewer/" TargetMode="External"/><Relationship Id="rId54" Type="http://schemas.openxmlformats.org/officeDocument/2006/relationships/hyperlink" Target="https://www.stats.govt.nz/" TargetMode="External"/><Relationship Id="rId62" Type="http://schemas.openxmlformats.org/officeDocument/2006/relationships/hyperlink" Target="http://www.portquebec.ca/system/resources/W1siZiIsIjIwMTUvMDYvMDEvMTBfMDhfNDdfODMyX1BPUlRRQ19SQTIwMTRfRU5fV0VCLnBkZiJdXQ/PORTQC-RA2014-EN-WEB.pdf" TargetMode="External"/><Relationship Id="rId70" Type="http://schemas.openxmlformats.org/officeDocument/2006/relationships/hyperlink" Target="https://www.ons.gov.uk/economy/grossvalueaddedgva/datasets/regionalgrossvalueaddedincomeapproach" TargetMode="External"/><Relationship Id="rId75" Type="http://schemas.openxmlformats.org/officeDocument/2006/relationships/hyperlink" Target="http://www.censusdata.abs.gov.au/census_services/getproduct/census/2011/quickstat/3GBRI?opendocument&amp;navpos=220" TargetMode="External"/><Relationship Id="rId83" Type="http://schemas.openxmlformats.org/officeDocument/2006/relationships/hyperlink" Target="http://www.cityofnewhaven.com/PortAuthority/PDFs/2014-2015%20Budget.pdf" TargetMode="External"/><Relationship Id="rId88" Type="http://schemas.openxmlformats.org/officeDocument/2006/relationships/hyperlink" Target="https://www.ons.gov.uk/peoplepopulationandcommunity/populationandmigration/populationestimates/datasets/populationestimatesforukenglandandwalesscotlandandnorthernireland" TargetMode="External"/><Relationship Id="rId91" Type="http://schemas.openxmlformats.org/officeDocument/2006/relationships/hyperlink" Target="https://northport.co.nz/" TargetMode="External"/><Relationship Id="rId96" Type="http://schemas.openxmlformats.org/officeDocument/2006/relationships/hyperlink" Target="https://www.porttaranaki.co.nz/" TargetMode="External"/><Relationship Id="rId1" Type="http://schemas.openxmlformats.org/officeDocument/2006/relationships/hyperlink" Target="http://www.stats.govt.nz/browse_for_stats/economic_indicators/NationalAccounts/RegionalGDP_HOTPYeMar15.aspx" TargetMode="External"/><Relationship Id="rId6" Type="http://schemas.openxmlformats.org/officeDocument/2006/relationships/hyperlink" Target="http://www.localcouncils.govt.nz/lgip.nsf/wpg_URL/Profiles-Councils-Christchurch-City-Council-Main?OpenDocument" TargetMode="External"/><Relationship Id="rId15" Type="http://schemas.openxmlformats.org/officeDocument/2006/relationships/hyperlink" Target="http://www.localcouncils.govt.nz/lgip.nsf/wpg_URL/Profiles-Councils-Whangarei-District-Council-Main?OpenDocument" TargetMode="External"/><Relationship Id="rId23" Type="http://schemas.openxmlformats.org/officeDocument/2006/relationships/hyperlink" Target="https://www.portmarlborough.co.nz/getattachment/About-us/PMNZ-Publications/PMNZ-Annual-Report-2016.pdf" TargetMode="External"/><Relationship Id="rId28" Type="http://schemas.openxmlformats.org/officeDocument/2006/relationships/hyperlink" Target="https://www.porttaranaki.co.nz/sites/default/files/publications/annual_report/port_taranaki_annual_report_2013_0.pdf" TargetMode="External"/><Relationship Id="rId36" Type="http://schemas.openxmlformats.org/officeDocument/2006/relationships/hyperlink" Target="http://nelson.govt.nz/assets/Services/Downloads/nelson-marina/Nelson-by-the-Sea-May-2015.pdf" TargetMode="External"/><Relationship Id="rId49" Type="http://schemas.openxmlformats.org/officeDocument/2006/relationships/hyperlink" Target="http://www.obc.co.nz/facilities/marina/" TargetMode="External"/><Relationship Id="rId57" Type="http://schemas.openxmlformats.org/officeDocument/2006/relationships/hyperlink" Target="https://www.flindersports.com.au/wp-content/uploads/Annual-Summary15updated1.pdf" TargetMode="External"/><Relationship Id="rId10" Type="http://schemas.openxmlformats.org/officeDocument/2006/relationships/hyperlink" Target="http://www.localcouncils.govt.nz/lgip.nsf/wpg_URL/Profiles-Councils-Far-North-District-Council-Main?OpenDocument" TargetMode="External"/><Relationship Id="rId31" Type="http://schemas.openxmlformats.org/officeDocument/2006/relationships/hyperlink" Target="http://www.bayofislandsmarina.co.nz/marina/" TargetMode="External"/><Relationship Id="rId44" Type="http://schemas.openxmlformats.org/officeDocument/2006/relationships/hyperlink" Target="http://apps.geocirrus.co.nz/HTML5/Index.html?viewer=icc" TargetMode="External"/><Relationship Id="rId52" Type="http://schemas.openxmlformats.org/officeDocument/2006/relationships/hyperlink" Target="http://www.westhaven.co.nz/getmedia/ee0364af-8593-4d13-993a-4b75f576a82d/Westhaven-Map-Jul16.pdf/" TargetMode="External"/><Relationship Id="rId60" Type="http://schemas.openxmlformats.org/officeDocument/2006/relationships/hyperlink" Target="http://portofhalifax.ca/wp-content/uploads/2016/05/2015-Consolidated-Financial-Statements-EN.pdf" TargetMode="External"/><Relationship Id="rId65" Type="http://schemas.openxmlformats.org/officeDocument/2006/relationships/hyperlink" Target="https://www.portbris.com.au/PortBris/media/Site-Images/Quicklinks/Home%20Page/December-2016-Monthly-Trade-Report.pdf" TargetMode="External"/><Relationship Id="rId73" Type="http://schemas.openxmlformats.org/officeDocument/2006/relationships/hyperlink" Target="http://www.economicprofile.com.au/moretonbay/economy/gross-regional-product" TargetMode="External"/><Relationship Id="rId78" Type="http://schemas.openxmlformats.org/officeDocument/2006/relationships/hyperlink" Target="https://bea.gov/newsreleases/regional/gdp_metro/2016/pdf/gdp_metro0916.pdf" TargetMode="External"/><Relationship Id="rId81" Type="http://schemas.openxmlformats.org/officeDocument/2006/relationships/hyperlink" Target="http://www.portofvirginia.com/pdfs/FY2016%20Annual%20Report.pdf" TargetMode="External"/><Relationship Id="rId86" Type="http://schemas.openxmlformats.org/officeDocument/2006/relationships/hyperlink" Target="https://www.census.gov/population/www/cen2010/cph-t/CPH-T-5.pdf" TargetMode="External"/><Relationship Id="rId94" Type="http://schemas.openxmlformats.org/officeDocument/2006/relationships/hyperlink" Target="https://www.napierport.co.nz/" TargetMode="External"/><Relationship Id="rId99" Type="http://schemas.openxmlformats.org/officeDocument/2006/relationships/hyperlink" Target="http://www.lpc.co.nz/" TargetMode="External"/><Relationship Id="rId101" Type="http://schemas.openxmlformats.org/officeDocument/2006/relationships/hyperlink" Target="https://southport.co.nz/" TargetMode="External"/><Relationship Id="rId4" Type="http://schemas.openxmlformats.org/officeDocument/2006/relationships/hyperlink" Target="http://www.localcouncils.govt.nz/lgip.nsf/wpg_URL/Profiles-Councils-Invercargill-City-Council-Main?OpenDocument" TargetMode="External"/><Relationship Id="rId9" Type="http://schemas.openxmlformats.org/officeDocument/2006/relationships/hyperlink" Target="http://www.localcouncils.govt.nz/lgip.nsf/wpg_URL/Profiles-Councils-New-Plymouth-District-Council-Main?OpenDocument" TargetMode="External"/><Relationship Id="rId13" Type="http://schemas.openxmlformats.org/officeDocument/2006/relationships/hyperlink" Target="http://www.localcouncils.govt.nz/lgip.nsf/wpg_URL/Profiles-Councils-Wellington-City-Council-Main?OpenDocument" TargetMode="External"/><Relationship Id="rId18" Type="http://schemas.openxmlformats.org/officeDocument/2006/relationships/hyperlink" Target="http://2016annualreview.poal.co.nz/financials.html" TargetMode="External"/><Relationship Id="rId39" Type="http://schemas.openxmlformats.org/officeDocument/2006/relationships/hyperlink" Target="http://www.napier.govt.nz/services/napier-harbour/berth-information/" TargetMode="External"/><Relationship Id="rId34" Type="http://schemas.openxmlformats.org/officeDocument/2006/relationships/hyperlink" Target="http://www.transport.govt.nz/assets/Uploads/Sea/Documents/FIGS-Report-September-2015.pdf" TargetMode="External"/><Relationship Id="rId50" Type="http://schemas.openxmlformats.org/officeDocument/2006/relationships/hyperlink" Target="http://www.pier21.co.nz/Services/marina.html" TargetMode="External"/><Relationship Id="rId55" Type="http://schemas.openxmlformats.org/officeDocument/2006/relationships/hyperlink" Target="http://www12.statcan.gc.ca/census-recensement/2011/dp-pd/prof/details/page.cfm?Lang=E&amp;Geo1=CMA&amp;Code1=205&amp;Geo2=PR&amp;Code2=01&amp;Data=Count&amp;SearchText=halifax&amp;SearchType=Begins&amp;SearchPR=01&amp;B1=All&amp;Custom=&amp;TABID=1" TargetMode="External"/><Relationship Id="rId76" Type="http://schemas.openxmlformats.org/officeDocument/2006/relationships/hyperlink" Target="http://www.censusdata.abs.gov.au/census_services/getproduct/census/2011/quickstat/5GPER?opendocument&amp;navpos=220" TargetMode="External"/><Relationship Id="rId97" Type="http://schemas.openxmlformats.org/officeDocument/2006/relationships/hyperlink" Target="https://www.portmarlborough.co.nz/" TargetMode="External"/><Relationship Id="rId10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6F386-6EC1-4DE1-9725-65864E4E2F98}">
  <dimension ref="B4:AH20"/>
  <sheetViews>
    <sheetView topLeftCell="A13" workbookViewId="0">
      <selection activeCell="AG18" sqref="AG18"/>
    </sheetView>
  </sheetViews>
  <sheetFormatPr defaultRowHeight="14.5" x14ac:dyDescent="0.35"/>
  <cols>
    <col min="2" max="2" width="15.7265625" customWidth="1"/>
    <col min="22" max="22" width="11.81640625" bestFit="1" customWidth="1"/>
    <col min="29" max="29" width="11.81640625" bestFit="1" customWidth="1"/>
  </cols>
  <sheetData>
    <row r="4" spans="2:34" x14ac:dyDescent="0.35">
      <c r="B4" t="s">
        <v>53</v>
      </c>
    </row>
    <row r="6" spans="2:34" s="1" customFormat="1" ht="134" x14ac:dyDescent="0.35">
      <c r="C6" s="1" t="s">
        <v>25</v>
      </c>
      <c r="D6" s="1" t="s">
        <v>26</v>
      </c>
      <c r="E6" s="1" t="s">
        <v>27</v>
      </c>
      <c r="F6" s="1" t="s">
        <v>28</v>
      </c>
      <c r="G6" s="1" t="s">
        <v>29</v>
      </c>
      <c r="H6" s="1" t="s">
        <v>30</v>
      </c>
      <c r="I6" s="1" t="s">
        <v>31</v>
      </c>
      <c r="J6" s="1" t="s">
        <v>32</v>
      </c>
      <c r="K6" s="1" t="s">
        <v>0</v>
      </c>
      <c r="L6" s="1" t="s">
        <v>33</v>
      </c>
      <c r="M6" s="1" t="s">
        <v>34</v>
      </c>
      <c r="N6" s="1" t="s">
        <v>35</v>
      </c>
      <c r="O6" s="1" t="s">
        <v>36</v>
      </c>
      <c r="P6" s="1" t="s">
        <v>37</v>
      </c>
      <c r="Q6" s="1" t="s">
        <v>38</v>
      </c>
      <c r="R6" s="1" t="s">
        <v>39</v>
      </c>
      <c r="S6" s="1" t="s">
        <v>1</v>
      </c>
      <c r="T6" s="1" t="s">
        <v>40</v>
      </c>
      <c r="U6" s="1" t="s">
        <v>41</v>
      </c>
      <c r="V6" s="1" t="s">
        <v>2</v>
      </c>
      <c r="W6" s="1" t="s">
        <v>42</v>
      </c>
      <c r="X6" s="1" t="s">
        <v>43</v>
      </c>
      <c r="Y6" s="1" t="s">
        <v>4</v>
      </c>
      <c r="Z6" s="1" t="s">
        <v>44</v>
      </c>
      <c r="AA6" s="1" t="s">
        <v>45</v>
      </c>
      <c r="AB6" s="1" t="s">
        <v>46</v>
      </c>
      <c r="AC6" s="1" t="s">
        <v>47</v>
      </c>
      <c r="AD6" s="1" t="s">
        <v>48</v>
      </c>
      <c r="AE6" s="1" t="s">
        <v>49</v>
      </c>
      <c r="AF6" s="1" t="s">
        <v>50</v>
      </c>
      <c r="AG6" s="1" t="s">
        <v>51</v>
      </c>
      <c r="AH6" s="1" t="s">
        <v>52</v>
      </c>
    </row>
    <row r="7" spans="2:34" x14ac:dyDescent="0.35">
      <c r="B7" t="s">
        <v>6</v>
      </c>
      <c r="C7" s="2">
        <v>113.39</v>
      </c>
      <c r="D7" s="2">
        <v>316296.54987387743</v>
      </c>
      <c r="E7" s="2">
        <v>60.81</v>
      </c>
      <c r="F7" s="2">
        <v>8.99</v>
      </c>
      <c r="G7" s="2">
        <v>35.36</v>
      </c>
      <c r="H7" s="2">
        <v>8.2200000000000006</v>
      </c>
      <c r="I7" s="6">
        <v>0.4653997701526843</v>
      </c>
      <c r="J7" s="2">
        <v>88295</v>
      </c>
      <c r="K7" s="6">
        <v>53.944730189172695</v>
      </c>
      <c r="L7" s="2">
        <v>1614300</v>
      </c>
      <c r="M7" s="2">
        <v>1614300</v>
      </c>
      <c r="N7" s="2">
        <v>1495000</v>
      </c>
      <c r="O7" s="6">
        <v>17.574654042243264</v>
      </c>
      <c r="P7" s="6">
        <v>17.574654042243264</v>
      </c>
      <c r="Q7" s="6">
        <v>17.457573852922689</v>
      </c>
      <c r="R7" s="6">
        <v>287</v>
      </c>
      <c r="S7" s="2">
        <v>5800000</v>
      </c>
      <c r="T7" s="2">
        <v>907099</v>
      </c>
      <c r="U7" s="2">
        <v>1588</v>
      </c>
      <c r="V7" s="2">
        <v>211100000</v>
      </c>
      <c r="W7" s="2">
        <v>3144</v>
      </c>
      <c r="X7" s="2">
        <v>8</v>
      </c>
      <c r="Y7" s="2" t="s">
        <v>7</v>
      </c>
      <c r="Z7" s="2">
        <v>243.64</v>
      </c>
      <c r="AA7" s="2">
        <v>2659</v>
      </c>
      <c r="AB7" s="2">
        <v>260101</v>
      </c>
      <c r="AC7" s="2">
        <v>79848102</v>
      </c>
      <c r="AD7" s="2">
        <v>36</v>
      </c>
      <c r="AE7" s="2">
        <v>2.7</v>
      </c>
      <c r="AF7" s="2">
        <v>42.8</v>
      </c>
      <c r="AG7" s="2">
        <v>46.7</v>
      </c>
      <c r="AH7" s="6">
        <v>6.7000001668930095E-2</v>
      </c>
    </row>
    <row r="8" spans="2:34" x14ac:dyDescent="0.35">
      <c r="B8" t="s">
        <v>8</v>
      </c>
      <c r="C8" s="2">
        <v>19.25</v>
      </c>
      <c r="D8" s="2">
        <v>42795.795481517511</v>
      </c>
      <c r="E8" s="2">
        <v>12.6</v>
      </c>
      <c r="F8" s="2">
        <v>3.31</v>
      </c>
      <c r="G8" s="2">
        <v>0.01</v>
      </c>
      <c r="H8" s="2">
        <v>3.33</v>
      </c>
      <c r="I8" s="6">
        <v>0.20568436798803291</v>
      </c>
      <c r="J8" s="2">
        <v>4857</v>
      </c>
      <c r="K8" s="6">
        <v>51.686445971267958</v>
      </c>
      <c r="L8" s="2">
        <v>54700</v>
      </c>
      <c r="M8" s="2">
        <v>98000</v>
      </c>
      <c r="N8" s="2">
        <v>50700</v>
      </c>
      <c r="O8" s="6">
        <v>6.0077519379844961</v>
      </c>
      <c r="P8" s="6">
        <v>5.1502145922746783</v>
      </c>
      <c r="Q8" s="6">
        <v>5.8455114822546967</v>
      </c>
      <c r="R8" s="6">
        <v>132.9</v>
      </c>
      <c r="S8" s="2">
        <v>3048000</v>
      </c>
      <c r="T8" s="2">
        <v>35100</v>
      </c>
      <c r="U8" s="2">
        <v>317</v>
      </c>
      <c r="V8" s="2">
        <v>36903000</v>
      </c>
      <c r="W8" s="2">
        <v>70</v>
      </c>
      <c r="X8" s="2">
        <v>0</v>
      </c>
      <c r="Y8" s="2" t="s">
        <v>9</v>
      </c>
      <c r="Z8" s="2">
        <v>93.59</v>
      </c>
      <c r="AA8" s="2">
        <v>789</v>
      </c>
      <c r="AB8" s="2">
        <v>91973</v>
      </c>
      <c r="AC8" s="2">
        <v>54580551</v>
      </c>
      <c r="AD8" s="2">
        <v>52</v>
      </c>
      <c r="AE8" s="2">
        <v>2.2000000000000002</v>
      </c>
      <c r="AF8" s="2">
        <v>46.8</v>
      </c>
      <c r="AG8" s="2">
        <v>46.8</v>
      </c>
      <c r="AH8" s="6">
        <v>8.5000000894069699E-2</v>
      </c>
    </row>
    <row r="9" spans="2:34" x14ac:dyDescent="0.35">
      <c r="B9" t="s">
        <v>10</v>
      </c>
      <c r="C9" s="2">
        <v>65.73</v>
      </c>
      <c r="D9" s="2">
        <v>82973.762768596076</v>
      </c>
      <c r="E9" s="2">
        <v>59.17</v>
      </c>
      <c r="F9" s="2">
        <v>3.07</v>
      </c>
      <c r="G9" s="2">
        <v>0.26</v>
      </c>
      <c r="H9" s="2">
        <v>3.24</v>
      </c>
      <c r="I9" s="6">
        <v>0.76805328347744806</v>
      </c>
      <c r="J9" s="2">
        <v>10173</v>
      </c>
      <c r="K9" s="6">
        <v>52.336028751123088</v>
      </c>
      <c r="L9" s="2">
        <v>127000</v>
      </c>
      <c r="M9" s="2">
        <v>219200</v>
      </c>
      <c r="N9" s="2">
        <v>118500</v>
      </c>
      <c r="O9" s="6">
        <v>3.8430089942763694</v>
      </c>
      <c r="P9" s="6">
        <v>9.7097097097097098</v>
      </c>
      <c r="Q9" s="6">
        <v>3.5839160839160842</v>
      </c>
      <c r="R9" s="6">
        <v>36.6</v>
      </c>
      <c r="S9" s="2">
        <v>1343000</v>
      </c>
      <c r="T9" s="2">
        <v>172400</v>
      </c>
      <c r="U9" s="2">
        <v>461</v>
      </c>
      <c r="V9" s="2">
        <v>77800000</v>
      </c>
      <c r="W9" s="2">
        <v>76</v>
      </c>
      <c r="X9" s="2">
        <v>2</v>
      </c>
      <c r="Y9" s="2" t="s">
        <v>7</v>
      </c>
      <c r="Z9" s="2">
        <v>85.58</v>
      </c>
      <c r="AA9" s="2">
        <v>696</v>
      </c>
      <c r="AB9" s="2">
        <v>79923</v>
      </c>
      <c r="AC9" s="2">
        <v>47912396</v>
      </c>
      <c r="AD9" s="2">
        <v>45</v>
      </c>
      <c r="AE9" s="2">
        <v>1.6</v>
      </c>
      <c r="AF9" s="2">
        <v>45.3</v>
      </c>
      <c r="AG9" s="2">
        <v>45.2</v>
      </c>
      <c r="AH9" s="6">
        <v>0.105999998748302</v>
      </c>
    </row>
    <row r="10" spans="2:34" x14ac:dyDescent="0.35">
      <c r="B10" t="s">
        <v>11</v>
      </c>
      <c r="C10" s="2">
        <v>9.92</v>
      </c>
      <c r="D10" s="2">
        <v>23040.116468413435</v>
      </c>
      <c r="E10" s="2">
        <v>8.48</v>
      </c>
      <c r="F10" s="2">
        <v>0.56999999999999995</v>
      </c>
      <c r="G10" s="2">
        <v>0</v>
      </c>
      <c r="H10" s="2">
        <v>0.87</v>
      </c>
      <c r="I10" s="6">
        <v>0.65091863517060367</v>
      </c>
      <c r="J10" s="2">
        <v>1656</v>
      </c>
      <c r="K10" s="6">
        <v>78.3</v>
      </c>
      <c r="L10" s="2">
        <v>13550</v>
      </c>
      <c r="M10" s="2">
        <v>32600</v>
      </c>
      <c r="N10" s="2">
        <v>9750</v>
      </c>
      <c r="O10" s="6">
        <v>0</v>
      </c>
      <c r="P10" s="6">
        <v>1.6</v>
      </c>
      <c r="Q10" s="6">
        <v>-2.5</v>
      </c>
      <c r="R10" s="6">
        <v>3.8</v>
      </c>
      <c r="S10" s="2">
        <v>8950</v>
      </c>
      <c r="T10" s="2">
        <v>0</v>
      </c>
      <c r="U10" s="2">
        <v>500</v>
      </c>
      <c r="V10" s="2">
        <v>50000</v>
      </c>
      <c r="W10" s="2">
        <v>38</v>
      </c>
      <c r="X10" s="2">
        <v>0</v>
      </c>
      <c r="Y10" s="2" t="s">
        <v>12</v>
      </c>
      <c r="Z10" s="2">
        <v>15.24</v>
      </c>
      <c r="AA10" s="2">
        <v>187</v>
      </c>
      <c r="AB10" s="2">
        <v>21807</v>
      </c>
      <c r="AC10" s="2">
        <v>1076103.3799999999</v>
      </c>
      <c r="AD10" s="2">
        <v>10</v>
      </c>
      <c r="AE10" s="2">
        <v>2.6</v>
      </c>
      <c r="AF10" s="2">
        <v>1.25</v>
      </c>
      <c r="AG10" s="2">
        <v>0</v>
      </c>
      <c r="AH10" s="6">
        <v>1.9999999552965199E-2</v>
      </c>
    </row>
    <row r="11" spans="2:34" x14ac:dyDescent="0.35">
      <c r="B11" t="s">
        <v>13</v>
      </c>
      <c r="C11" s="2">
        <v>18.25</v>
      </c>
      <c r="D11" s="2">
        <v>84398.329646190017</v>
      </c>
      <c r="E11" s="2">
        <v>11.16</v>
      </c>
      <c r="F11" s="2">
        <v>3.56</v>
      </c>
      <c r="G11" s="2">
        <v>0.11</v>
      </c>
      <c r="H11" s="2">
        <v>3.42</v>
      </c>
      <c r="I11" s="6">
        <v>0.25305047143649473</v>
      </c>
      <c r="J11" s="2">
        <v>32882</v>
      </c>
      <c r="K11" s="6">
        <v>76.112688125970763</v>
      </c>
      <c r="L11" s="2">
        <v>375000</v>
      </c>
      <c r="M11" s="2">
        <v>600100</v>
      </c>
      <c r="N11" s="2">
        <v>389700</v>
      </c>
      <c r="O11" s="6">
        <v>3.6484245439469323</v>
      </c>
      <c r="P11" s="6">
        <v>11.12962962962963</v>
      </c>
      <c r="Q11" s="6">
        <v>4.0587449933244324</v>
      </c>
      <c r="R11" s="6">
        <v>241.3</v>
      </c>
      <c r="S11" s="2">
        <v>3638107</v>
      </c>
      <c r="T11" s="2">
        <v>372019</v>
      </c>
      <c r="U11" s="2">
        <v>1007</v>
      </c>
      <c r="V11" s="2">
        <v>105714000</v>
      </c>
      <c r="W11" s="2">
        <v>115</v>
      </c>
      <c r="X11" s="2">
        <v>2</v>
      </c>
      <c r="Y11" s="2" t="s">
        <v>7</v>
      </c>
      <c r="Z11" s="2">
        <v>72.12</v>
      </c>
      <c r="AA11" s="2">
        <v>2233</v>
      </c>
      <c r="AB11" s="2">
        <v>73987.91</v>
      </c>
      <c r="AC11" s="2">
        <v>42485267.579999998</v>
      </c>
      <c r="AD11" s="2">
        <v>16</v>
      </c>
      <c r="AE11" s="2">
        <v>1.6</v>
      </c>
      <c r="AF11" s="2">
        <v>16.149999999999999</v>
      </c>
      <c r="AG11" s="2">
        <v>16.149999999999999</v>
      </c>
      <c r="AH11" s="6">
        <v>0.12800000607967399</v>
      </c>
    </row>
    <row r="12" spans="2:34" x14ac:dyDescent="0.35">
      <c r="B12" t="s">
        <v>14</v>
      </c>
      <c r="C12" s="2">
        <v>14.57</v>
      </c>
      <c r="D12" s="2">
        <v>60921.420962245189</v>
      </c>
      <c r="E12" s="2">
        <v>10.38</v>
      </c>
      <c r="F12" s="2">
        <v>0.46</v>
      </c>
      <c r="G12" s="2">
        <v>1.51</v>
      </c>
      <c r="H12" s="2">
        <v>2.2200000000000002</v>
      </c>
      <c r="I12" s="6">
        <v>0.93218170185540628</v>
      </c>
      <c r="J12" s="2">
        <v>6591</v>
      </c>
      <c r="K12" s="6">
        <v>30.385756676557861</v>
      </c>
      <c r="L12" s="2">
        <v>61100</v>
      </c>
      <c r="M12" s="2">
        <v>161500</v>
      </c>
      <c r="N12" s="2">
        <v>61100</v>
      </c>
      <c r="O12" s="6">
        <v>7.5704225352112671</v>
      </c>
      <c r="P12" s="6">
        <v>6.1801446416831034</v>
      </c>
      <c r="Q12" s="6">
        <v>7.5704225352112671</v>
      </c>
      <c r="R12" s="6">
        <v>542.79999999999995</v>
      </c>
      <c r="S12" s="2">
        <v>4067000</v>
      </c>
      <c r="T12" s="2">
        <v>256438</v>
      </c>
      <c r="U12" s="2">
        <v>653</v>
      </c>
      <c r="V12" s="2">
        <v>72100000</v>
      </c>
      <c r="W12" s="2">
        <v>92</v>
      </c>
      <c r="X12" s="2">
        <v>1</v>
      </c>
      <c r="Y12" s="2" t="s">
        <v>9</v>
      </c>
      <c r="Z12" s="2">
        <v>15.63</v>
      </c>
      <c r="AA12" s="2">
        <v>125</v>
      </c>
      <c r="AB12" s="2">
        <v>33792</v>
      </c>
      <c r="AC12" s="2">
        <v>2745765</v>
      </c>
      <c r="AD12" s="2">
        <v>9</v>
      </c>
      <c r="AE12" s="2">
        <v>1.5</v>
      </c>
      <c r="AF12" s="2">
        <v>9.18</v>
      </c>
      <c r="AG12" s="2">
        <v>9.18</v>
      </c>
      <c r="AH12" s="6">
        <v>3.20000015199184E-2</v>
      </c>
    </row>
    <row r="13" spans="2:34" x14ac:dyDescent="0.35">
      <c r="B13" t="s">
        <v>15</v>
      </c>
      <c r="C13" s="2">
        <v>32.96</v>
      </c>
      <c r="D13" s="2">
        <v>61966.340173843433</v>
      </c>
      <c r="E13" s="2">
        <v>24.96</v>
      </c>
      <c r="F13" s="2">
        <v>0.88</v>
      </c>
      <c r="G13" s="2">
        <v>4.8099999999999996</v>
      </c>
      <c r="H13" s="2">
        <v>2.3199999999999998</v>
      </c>
      <c r="I13" s="6">
        <v>0.49909145972138097</v>
      </c>
      <c r="J13" s="2">
        <v>4199</v>
      </c>
      <c r="K13" s="6">
        <v>46.459713986745726</v>
      </c>
      <c r="L13" s="2">
        <v>50600</v>
      </c>
      <c r="M13" s="2">
        <v>50600</v>
      </c>
      <c r="N13" s="2">
        <v>65700</v>
      </c>
      <c r="O13" s="6">
        <v>14.221218961625281</v>
      </c>
      <c r="P13" s="6">
        <v>14.221218961625281</v>
      </c>
      <c r="Q13" s="6">
        <v>13.275862068965516</v>
      </c>
      <c r="R13" s="6">
        <v>109.4</v>
      </c>
      <c r="S13" s="2">
        <v>2700000</v>
      </c>
      <c r="T13" s="2">
        <v>96497</v>
      </c>
      <c r="U13" s="2">
        <v>821</v>
      </c>
      <c r="V13" s="2">
        <v>45500000</v>
      </c>
      <c r="W13" s="2">
        <v>580</v>
      </c>
      <c r="X13" s="2">
        <v>1</v>
      </c>
      <c r="Y13" s="2" t="s">
        <v>9</v>
      </c>
      <c r="Z13" s="2">
        <v>66.040000000000006</v>
      </c>
      <c r="AA13" s="2">
        <v>604</v>
      </c>
      <c r="AB13" s="2">
        <v>29232.45</v>
      </c>
      <c r="AC13" s="2">
        <v>12629812.550000001</v>
      </c>
      <c r="AD13" s="2">
        <v>66</v>
      </c>
      <c r="AE13" s="2">
        <v>3.6</v>
      </c>
      <c r="AF13" s="2">
        <v>65.910003662109403</v>
      </c>
      <c r="AG13" s="2"/>
      <c r="AH13" s="6">
        <v>6.4000003039836897E-2</v>
      </c>
    </row>
    <row r="14" spans="2:34" x14ac:dyDescent="0.35">
      <c r="B14" t="s">
        <v>16</v>
      </c>
      <c r="C14" s="2">
        <v>13.62</v>
      </c>
      <c r="D14" s="2">
        <v>30549.878866934603</v>
      </c>
      <c r="E14" s="2">
        <v>12.13</v>
      </c>
      <c r="F14" s="2">
        <v>0.25</v>
      </c>
      <c r="G14" s="2">
        <v>0.15</v>
      </c>
      <c r="H14" s="2">
        <v>1.1000000000000001</v>
      </c>
      <c r="I14" s="6">
        <v>0.6458036984352773</v>
      </c>
      <c r="J14" s="2">
        <v>8756</v>
      </c>
      <c r="K14" s="6">
        <v>86.695095948827287</v>
      </c>
      <c r="L14" s="2">
        <v>79800</v>
      </c>
      <c r="M14" s="2">
        <v>116600</v>
      </c>
      <c r="N14" s="2">
        <v>56800</v>
      </c>
      <c r="O14" s="6">
        <v>12.236286919831224</v>
      </c>
      <c r="P14" s="6">
        <v>8.6672879776328049</v>
      </c>
      <c r="Q14" s="6">
        <v>11.811023622047244</v>
      </c>
      <c r="R14" s="6">
        <v>33.6</v>
      </c>
      <c r="S14" s="2">
        <v>5200000</v>
      </c>
      <c r="T14" s="2">
        <v>0</v>
      </c>
      <c r="U14" s="2">
        <v>522</v>
      </c>
      <c r="V14" s="2">
        <v>44700000</v>
      </c>
      <c r="W14" s="2">
        <v>16</v>
      </c>
      <c r="X14" s="2">
        <v>0</v>
      </c>
      <c r="Y14" s="2" t="s">
        <v>17</v>
      </c>
      <c r="Z14" s="2">
        <v>21.09</v>
      </c>
      <c r="AA14" s="2">
        <v>515</v>
      </c>
      <c r="AB14" s="2"/>
      <c r="AC14" s="2"/>
      <c r="AD14" s="2"/>
      <c r="AE14" s="2">
        <v>3</v>
      </c>
      <c r="AF14" s="2">
        <v>90</v>
      </c>
      <c r="AG14" s="2">
        <v>10</v>
      </c>
      <c r="AH14" s="6">
        <v>0.6</v>
      </c>
    </row>
    <row r="15" spans="2:34" x14ac:dyDescent="0.35">
      <c r="B15" t="s">
        <v>18</v>
      </c>
      <c r="C15" s="2">
        <v>10.39</v>
      </c>
      <c r="D15" s="2">
        <v>17307.983268740321</v>
      </c>
      <c r="E15" s="2">
        <v>4.08</v>
      </c>
      <c r="F15" s="2">
        <v>1.8</v>
      </c>
      <c r="G15" s="2">
        <v>4.3099999999999996</v>
      </c>
      <c r="H15" s="2">
        <v>0.21</v>
      </c>
      <c r="I15" s="6">
        <v>5.437797665776941E-2</v>
      </c>
      <c r="J15" s="2">
        <v>5869</v>
      </c>
      <c r="K15" s="6">
        <v>48.883815322171486</v>
      </c>
      <c r="L15" s="2">
        <v>62000</v>
      </c>
      <c r="M15" s="2">
        <v>171400</v>
      </c>
      <c r="N15" s="2">
        <v>612</v>
      </c>
      <c r="O15" s="6">
        <v>7.8260869565217401</v>
      </c>
      <c r="P15" s="6">
        <v>12.246234446627374</v>
      </c>
      <c r="Q15" s="6">
        <v>10.9</v>
      </c>
      <c r="R15" s="6">
        <v>8.3000000000000007</v>
      </c>
      <c r="S15" s="2">
        <v>0</v>
      </c>
      <c r="T15" s="2">
        <v>0</v>
      </c>
      <c r="U15" s="2">
        <v>0</v>
      </c>
      <c r="V15" s="2">
        <v>2370000</v>
      </c>
      <c r="W15" s="2">
        <v>400</v>
      </c>
      <c r="X15" s="2">
        <v>1</v>
      </c>
      <c r="Y15" s="2" t="s">
        <v>7</v>
      </c>
      <c r="Z15" s="2">
        <v>191.07</v>
      </c>
      <c r="AA15" s="2">
        <v>2830</v>
      </c>
      <c r="AB15" s="2">
        <v>232021</v>
      </c>
      <c r="AC15" s="2">
        <v>52132097</v>
      </c>
      <c r="AD15" s="2">
        <v>20.149999999999999</v>
      </c>
      <c r="AE15" s="2">
        <v>1.9</v>
      </c>
      <c r="AF15" s="2">
        <v>0.46</v>
      </c>
      <c r="AG15" s="2">
        <v>0.36</v>
      </c>
      <c r="AH15" s="6">
        <v>2.8000000864267301E-2</v>
      </c>
    </row>
    <row r="16" spans="2:34" x14ac:dyDescent="0.35">
      <c r="B16" t="s">
        <v>19</v>
      </c>
      <c r="C16" s="2">
        <v>16.86</v>
      </c>
      <c r="D16" s="2">
        <v>56512.969941421921</v>
      </c>
      <c r="E16" s="2">
        <v>7.08</v>
      </c>
      <c r="F16" s="2">
        <v>2.11</v>
      </c>
      <c r="G16" s="2">
        <v>7.13</v>
      </c>
      <c r="H16" s="2">
        <v>0.54</v>
      </c>
      <c r="I16" s="6">
        <v>0.70810583788324233</v>
      </c>
      <c r="J16" s="2">
        <v>2466</v>
      </c>
      <c r="K16" s="6">
        <v>69.484536082474222</v>
      </c>
      <c r="L16" s="2">
        <v>45500</v>
      </c>
      <c r="M16" s="2">
        <v>45500</v>
      </c>
      <c r="N16" s="2">
        <v>30700</v>
      </c>
      <c r="O16" s="6">
        <v>4.3577981651376145</v>
      </c>
      <c r="P16" s="6">
        <v>4.3577981651376145</v>
      </c>
      <c r="Q16" s="6">
        <v>5.4982817869415808</v>
      </c>
      <c r="R16" s="6">
        <v>4.2</v>
      </c>
      <c r="S16" s="2">
        <v>786914</v>
      </c>
      <c r="T16" s="2">
        <v>0</v>
      </c>
      <c r="U16" s="2">
        <v>186</v>
      </c>
      <c r="V16" s="2">
        <v>25848000</v>
      </c>
      <c r="W16" s="2">
        <v>854</v>
      </c>
      <c r="X16" s="2">
        <v>2</v>
      </c>
      <c r="Y16" s="2" t="s">
        <v>7</v>
      </c>
      <c r="Z16" s="2">
        <v>23.81</v>
      </c>
      <c r="AA16" s="2">
        <v>3</v>
      </c>
      <c r="AB16" s="2">
        <v>3.6</v>
      </c>
      <c r="AC16" s="2">
        <v>6239351</v>
      </c>
      <c r="AD16" s="2">
        <v>0.71</v>
      </c>
      <c r="AE16" s="2">
        <v>1.5</v>
      </c>
      <c r="AF16" s="2">
        <v>0.71</v>
      </c>
      <c r="AG16" s="2">
        <v>0.39</v>
      </c>
      <c r="AH16" s="6">
        <v>0.15199999511241899</v>
      </c>
    </row>
    <row r="17" spans="2:34" x14ac:dyDescent="0.35">
      <c r="B17" t="s">
        <v>20</v>
      </c>
      <c r="C17" s="2">
        <v>56.42</v>
      </c>
      <c r="D17" s="2">
        <v>97866.503172238503</v>
      </c>
      <c r="E17" s="2">
        <v>39.47</v>
      </c>
      <c r="F17" s="2">
        <v>2.59</v>
      </c>
      <c r="G17" s="2">
        <v>11.02</v>
      </c>
      <c r="H17" s="2">
        <v>3.34</v>
      </c>
      <c r="I17" s="6">
        <v>0.19678420703847094</v>
      </c>
      <c r="J17" s="2">
        <v>12292</v>
      </c>
      <c r="K17" s="6">
        <v>56.346985499872801</v>
      </c>
      <c r="L17" s="2">
        <v>128200</v>
      </c>
      <c r="M17" s="2">
        <v>293500</v>
      </c>
      <c r="N17" s="2">
        <v>134400</v>
      </c>
      <c r="O17" s="6">
        <v>19.813084112149532</v>
      </c>
      <c r="P17" s="6">
        <v>10.629476064832264</v>
      </c>
      <c r="Q17" s="6">
        <v>19.679430097951915</v>
      </c>
      <c r="R17" s="6">
        <v>851.9</v>
      </c>
      <c r="S17" s="2">
        <v>20120000</v>
      </c>
      <c r="T17" s="2">
        <v>954006</v>
      </c>
      <c r="U17" s="2">
        <v>1482</v>
      </c>
      <c r="V17" s="2">
        <v>245500000</v>
      </c>
      <c r="W17" s="2">
        <v>1061</v>
      </c>
      <c r="X17" s="2">
        <v>2</v>
      </c>
      <c r="Y17" s="2" t="s">
        <v>21</v>
      </c>
      <c r="Z17" s="2">
        <v>286.70999999999998</v>
      </c>
      <c r="AA17" s="2">
        <v>1128</v>
      </c>
      <c r="AB17" s="2">
        <v>355135</v>
      </c>
      <c r="AC17" s="2">
        <v>200439588</v>
      </c>
      <c r="AD17" s="2">
        <v>77</v>
      </c>
      <c r="AE17" s="2">
        <v>1.7</v>
      </c>
      <c r="AF17" s="2">
        <v>73.400000000000006</v>
      </c>
      <c r="AG17" s="2">
        <v>0</v>
      </c>
      <c r="AH17" s="6">
        <v>9.3000002205371898E-2</v>
      </c>
    </row>
    <row r="18" spans="2:34" x14ac:dyDescent="0.35">
      <c r="B18" t="s">
        <v>22</v>
      </c>
      <c r="C18" s="2">
        <v>56.27</v>
      </c>
      <c r="D18" s="2">
        <v>158459.20232334823</v>
      </c>
      <c r="E18" s="2">
        <v>40.92</v>
      </c>
      <c r="F18" s="2">
        <v>4.6500000000000004</v>
      </c>
      <c r="G18" s="2">
        <v>4.8</v>
      </c>
      <c r="H18" s="2">
        <v>5.91</v>
      </c>
      <c r="I18" s="6">
        <v>0.7741092309808778</v>
      </c>
      <c r="J18" s="2">
        <v>32617</v>
      </c>
      <c r="K18" s="6">
        <v>51.671704254824455</v>
      </c>
      <c r="L18" s="2">
        <v>207900</v>
      </c>
      <c r="M18" s="2">
        <v>504900</v>
      </c>
      <c r="N18" s="2">
        <v>405000</v>
      </c>
      <c r="O18" s="6">
        <v>10.761854022376133</v>
      </c>
      <c r="P18" s="6">
        <v>8.2779326613767967</v>
      </c>
      <c r="Q18" s="6">
        <v>7.8274760383386583</v>
      </c>
      <c r="R18" s="6">
        <v>658.7</v>
      </c>
      <c r="S18" s="2">
        <v>10500000</v>
      </c>
      <c r="T18" s="2">
        <v>132100</v>
      </c>
      <c r="U18" s="2">
        <v>600</v>
      </c>
      <c r="V18" s="2">
        <v>76197000</v>
      </c>
      <c r="W18" s="2">
        <v>639</v>
      </c>
      <c r="X18" s="2">
        <v>4</v>
      </c>
      <c r="Y18" s="2" t="s">
        <v>7</v>
      </c>
      <c r="Z18" s="2">
        <v>72.69</v>
      </c>
      <c r="AA18" s="2">
        <v>2801</v>
      </c>
      <c r="AB18" s="2">
        <v>70484</v>
      </c>
      <c r="AC18" s="2">
        <v>85421181</v>
      </c>
      <c r="AD18" s="2">
        <v>0.1</v>
      </c>
      <c r="AE18" s="2">
        <v>1</v>
      </c>
      <c r="AF18" s="2">
        <v>0.1</v>
      </c>
      <c r="AG18" s="2">
        <v>0</v>
      </c>
      <c r="AH18" s="6">
        <v>0.23199999332428001</v>
      </c>
    </row>
    <row r="19" spans="2:34" x14ac:dyDescent="0.35">
      <c r="B19" t="s">
        <v>23</v>
      </c>
      <c r="C19" s="2">
        <v>13.88</v>
      </c>
      <c r="D19" s="2">
        <v>39602.192868733495</v>
      </c>
      <c r="E19" s="2">
        <v>12.15</v>
      </c>
      <c r="F19" s="2">
        <v>0.38</v>
      </c>
      <c r="G19" s="2">
        <v>0</v>
      </c>
      <c r="H19" s="2">
        <v>1.35</v>
      </c>
      <c r="I19" s="6">
        <v>0.51369356032568469</v>
      </c>
      <c r="J19" s="2">
        <v>1656</v>
      </c>
      <c r="K19" s="6">
        <v>78.3</v>
      </c>
      <c r="L19" s="2">
        <v>10250</v>
      </c>
      <c r="M19" s="2">
        <v>32600</v>
      </c>
      <c r="N19" s="2">
        <v>3900</v>
      </c>
      <c r="O19" s="6">
        <v>3.1</v>
      </c>
      <c r="P19" s="6">
        <v>1.6</v>
      </c>
      <c r="Q19" s="6">
        <v>3.1</v>
      </c>
      <c r="R19" s="6">
        <v>1.3</v>
      </c>
      <c r="S19" s="2">
        <v>3500</v>
      </c>
      <c r="T19" s="2">
        <v>0</v>
      </c>
      <c r="U19" s="2">
        <v>30</v>
      </c>
      <c r="V19" s="2">
        <v>5164333.333333333</v>
      </c>
      <c r="W19" s="2">
        <v>25</v>
      </c>
      <c r="X19" s="2">
        <v>0</v>
      </c>
      <c r="Y19" s="2" t="s">
        <v>12</v>
      </c>
      <c r="Z19" s="2">
        <v>27.02</v>
      </c>
      <c r="AA19" s="2">
        <v>163</v>
      </c>
      <c r="AB19" s="2">
        <v>26440.16</v>
      </c>
      <c r="AC19" s="2">
        <v>2385951.9700000002</v>
      </c>
      <c r="AD19" s="2">
        <v>10.9</v>
      </c>
      <c r="AE19" s="2">
        <v>2.9</v>
      </c>
      <c r="AF19" s="2">
        <v>10.93</v>
      </c>
      <c r="AG19" s="2">
        <v>10.93</v>
      </c>
      <c r="AH19" s="6">
        <v>2.9999999329447701E-2</v>
      </c>
    </row>
    <row r="20" spans="2:34" x14ac:dyDescent="0.35">
      <c r="B20" t="s">
        <v>24</v>
      </c>
      <c r="C20" s="2">
        <v>45.45</v>
      </c>
      <c r="D20" s="2">
        <v>58218.836217639422</v>
      </c>
      <c r="E20" s="2">
        <v>33.229999999999997</v>
      </c>
      <c r="F20" s="2">
        <v>5.21</v>
      </c>
      <c r="G20" s="2">
        <v>5.5</v>
      </c>
      <c r="H20" s="2">
        <v>1.52</v>
      </c>
      <c r="I20" s="6">
        <v>0.24710487685532539</v>
      </c>
      <c r="J20" s="2">
        <v>5869</v>
      </c>
      <c r="K20" s="6">
        <v>48.883815322171486</v>
      </c>
      <c r="L20" s="2">
        <v>87700</v>
      </c>
      <c r="M20" s="2">
        <v>171400</v>
      </c>
      <c r="N20" s="2">
        <v>56400</v>
      </c>
      <c r="O20" s="6">
        <v>14.640522875816995</v>
      </c>
      <c r="P20" s="6">
        <v>12.246234446627374</v>
      </c>
      <c r="Q20" s="6">
        <v>11.683168316831685</v>
      </c>
      <c r="R20" s="6">
        <v>28.4</v>
      </c>
      <c r="S20" s="2">
        <v>3183000</v>
      </c>
      <c r="T20" s="2">
        <v>0</v>
      </c>
      <c r="U20" s="2">
        <v>688</v>
      </c>
      <c r="V20" s="2">
        <v>11939874</v>
      </c>
      <c r="W20" s="2">
        <v>540</v>
      </c>
      <c r="X20" s="2">
        <v>3</v>
      </c>
      <c r="Y20" s="2" t="s">
        <v>7</v>
      </c>
      <c r="Z20" s="2">
        <v>183.93</v>
      </c>
      <c r="AA20" s="2">
        <v>2389</v>
      </c>
      <c r="AB20" s="2">
        <v>193713</v>
      </c>
      <c r="AC20" s="2">
        <v>103583916</v>
      </c>
      <c r="AD20" s="2">
        <v>53.4</v>
      </c>
      <c r="AE20" s="2">
        <v>2</v>
      </c>
      <c r="AF20" s="2">
        <v>43.900001525878899</v>
      </c>
      <c r="AG20" s="2">
        <v>19</v>
      </c>
      <c r="AH20" s="6">
        <v>8.2000002264976501E-2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B6976-7F4D-4909-8349-D91E4379A0A7}">
  <dimension ref="B6:W39"/>
  <sheetViews>
    <sheetView zoomScale="90" zoomScaleNormal="90" workbookViewId="0">
      <selection activeCell="S12" sqref="S12"/>
    </sheetView>
  </sheetViews>
  <sheetFormatPr defaultRowHeight="14.5" x14ac:dyDescent="0.35"/>
  <cols>
    <col min="3" max="8" width="8.81640625" bestFit="1" customWidth="1"/>
    <col min="9" max="9" width="9.453125" bestFit="1" customWidth="1"/>
    <col min="14" max="14" width="11.81640625" bestFit="1" customWidth="1"/>
  </cols>
  <sheetData>
    <row r="6" spans="2:23" s="1" customFormat="1" ht="128" x14ac:dyDescent="0.35">
      <c r="B6" s="1" t="s">
        <v>171</v>
      </c>
      <c r="C6" s="1" t="s">
        <v>25</v>
      </c>
      <c r="D6" s="1" t="s">
        <v>27</v>
      </c>
      <c r="E6" s="1" t="s">
        <v>28</v>
      </c>
      <c r="F6" s="1" t="s">
        <v>29</v>
      </c>
      <c r="G6" s="1" t="s">
        <v>30</v>
      </c>
      <c r="H6" s="1" t="s">
        <v>31</v>
      </c>
      <c r="I6" s="1" t="s">
        <v>32</v>
      </c>
      <c r="J6" s="1" t="s">
        <v>33</v>
      </c>
      <c r="K6" s="1" t="s">
        <v>1</v>
      </c>
      <c r="L6" s="1" t="s">
        <v>40</v>
      </c>
      <c r="M6" s="1" t="s">
        <v>41</v>
      </c>
      <c r="N6" s="1" t="s">
        <v>2</v>
      </c>
      <c r="O6" s="1" t="s">
        <v>43</v>
      </c>
      <c r="P6" s="1" t="s">
        <v>44</v>
      </c>
      <c r="Q6" s="1" t="s">
        <v>190</v>
      </c>
      <c r="R6" s="1" t="s">
        <v>45</v>
      </c>
      <c r="T6" s="1" t="s">
        <v>287</v>
      </c>
      <c r="U6" s="1" t="s">
        <v>288</v>
      </c>
      <c r="V6" s="1" t="s">
        <v>289</v>
      </c>
      <c r="W6" s="1" t="s">
        <v>290</v>
      </c>
    </row>
    <row r="7" spans="2:23" x14ac:dyDescent="0.35">
      <c r="B7" s="2" t="s">
        <v>6</v>
      </c>
      <c r="C7" s="6">
        <v>113.39</v>
      </c>
      <c r="D7" s="6">
        <v>60.81</v>
      </c>
      <c r="E7" s="6">
        <v>8.99</v>
      </c>
      <c r="F7" s="6">
        <v>35.36</v>
      </c>
      <c r="G7" s="6">
        <v>8.2200000000000006</v>
      </c>
      <c r="H7" s="6">
        <v>0.46539976999999999</v>
      </c>
      <c r="I7" s="6">
        <v>88295</v>
      </c>
      <c r="J7" s="2">
        <v>1614300</v>
      </c>
      <c r="K7" s="2">
        <v>5800000</v>
      </c>
      <c r="L7" s="2">
        <v>907099</v>
      </c>
      <c r="M7" s="2">
        <v>1588</v>
      </c>
      <c r="N7" s="2">
        <v>211100000</v>
      </c>
      <c r="O7" s="2">
        <v>8</v>
      </c>
      <c r="P7" s="6">
        <v>243.64</v>
      </c>
      <c r="Q7" s="6">
        <v>130.25</v>
      </c>
      <c r="R7" s="2">
        <v>2659</v>
      </c>
      <c r="S7">
        <f>(C7/P7)*100</f>
        <v>46.539977015268427</v>
      </c>
      <c r="T7" s="10">
        <f>(D7/$C7)*100</f>
        <v>53.629067819031661</v>
      </c>
      <c r="U7" s="10">
        <f t="shared" ref="U7:W7" si="0">(E7/$C7)*100</f>
        <v>7.9283887468030692</v>
      </c>
      <c r="V7" s="10">
        <f t="shared" si="0"/>
        <v>31.184407796101947</v>
      </c>
      <c r="W7" s="10">
        <f t="shared" si="0"/>
        <v>7.2493165182114838</v>
      </c>
    </row>
    <row r="8" spans="2:23" x14ac:dyDescent="0.35">
      <c r="B8" s="2" t="s">
        <v>8</v>
      </c>
      <c r="C8" s="6">
        <v>19.25</v>
      </c>
      <c r="D8" s="6">
        <v>12.6</v>
      </c>
      <c r="E8" s="6">
        <v>3.31</v>
      </c>
      <c r="F8" s="6">
        <v>0.01</v>
      </c>
      <c r="G8" s="6">
        <v>3.33</v>
      </c>
      <c r="H8" s="6">
        <v>0.20568436800000001</v>
      </c>
      <c r="I8" s="6">
        <v>4857</v>
      </c>
      <c r="J8" s="2">
        <v>54700</v>
      </c>
      <c r="K8" s="2">
        <v>3048000</v>
      </c>
      <c r="L8" s="2">
        <v>35100</v>
      </c>
      <c r="M8" s="2">
        <v>317</v>
      </c>
      <c r="N8" s="2">
        <v>36903000</v>
      </c>
      <c r="O8" s="2">
        <v>0</v>
      </c>
      <c r="P8" s="6">
        <v>93.59</v>
      </c>
      <c r="Q8" s="6">
        <v>74.34</v>
      </c>
      <c r="R8" s="2">
        <v>789</v>
      </c>
      <c r="S8">
        <f t="shared" ref="S8:S36" si="1">(C8/P8)*100</f>
        <v>20.56843679880329</v>
      </c>
      <c r="T8" s="10">
        <f t="shared" ref="T8:T36" si="2">(D8/$C8)*100</f>
        <v>65.454545454545453</v>
      </c>
      <c r="U8" s="10">
        <f t="shared" ref="U8:U36" si="3">(E8/$C8)*100</f>
        <v>17.194805194805195</v>
      </c>
      <c r="V8" s="10">
        <f t="shared" ref="V8:V36" si="4">(F8/$C8)*100</f>
        <v>5.1948051948051951E-2</v>
      </c>
      <c r="W8" s="10">
        <f t="shared" ref="W8:W36" si="5">(G8/$C8)*100</f>
        <v>17.2987012987013</v>
      </c>
    </row>
    <row r="9" spans="2:23" x14ac:dyDescent="0.35">
      <c r="B9" s="2" t="s">
        <v>10</v>
      </c>
      <c r="C9" s="6">
        <v>65.73</v>
      </c>
      <c r="D9" s="6">
        <v>59.17</v>
      </c>
      <c r="E9" s="6">
        <v>3.07</v>
      </c>
      <c r="F9" s="6">
        <v>0.26</v>
      </c>
      <c r="G9" s="6">
        <v>3.24</v>
      </c>
      <c r="H9" s="6">
        <v>0.76805328299999998</v>
      </c>
      <c r="I9" s="6">
        <v>10173</v>
      </c>
      <c r="J9" s="2">
        <v>127000</v>
      </c>
      <c r="K9" s="2">
        <v>1343000</v>
      </c>
      <c r="L9" s="2">
        <v>172400</v>
      </c>
      <c r="M9" s="2">
        <v>461</v>
      </c>
      <c r="N9" s="2">
        <v>77800000</v>
      </c>
      <c r="O9" s="2">
        <v>2</v>
      </c>
      <c r="P9" s="6">
        <v>85.58</v>
      </c>
      <c r="Q9" s="6">
        <v>19.850000000000001</v>
      </c>
      <c r="R9" s="2">
        <v>696</v>
      </c>
      <c r="S9">
        <f t="shared" si="1"/>
        <v>76.805328347744805</v>
      </c>
      <c r="T9" s="10">
        <f t="shared" si="2"/>
        <v>90.019777879202806</v>
      </c>
      <c r="U9" s="10">
        <f t="shared" si="3"/>
        <v>4.6706222425072257</v>
      </c>
      <c r="V9" s="10">
        <f t="shared" si="4"/>
        <v>0.39555758405598657</v>
      </c>
      <c r="W9" s="10">
        <f t="shared" si="5"/>
        <v>4.92925604746691</v>
      </c>
    </row>
    <row r="10" spans="2:23" x14ac:dyDescent="0.35">
      <c r="B10" s="2" t="s">
        <v>11</v>
      </c>
      <c r="C10" s="6">
        <v>9.92</v>
      </c>
      <c r="D10" s="6">
        <v>8.48</v>
      </c>
      <c r="E10" s="6">
        <v>0.56999999999999995</v>
      </c>
      <c r="F10" s="6">
        <v>0</v>
      </c>
      <c r="G10" s="6">
        <v>0.87</v>
      </c>
      <c r="H10" s="6">
        <v>0.65091863500000002</v>
      </c>
      <c r="I10" s="6">
        <v>1656</v>
      </c>
      <c r="J10" s="2">
        <v>13550</v>
      </c>
      <c r="K10" s="2">
        <v>8950</v>
      </c>
      <c r="L10" s="2">
        <v>0</v>
      </c>
      <c r="M10" s="2">
        <v>500</v>
      </c>
      <c r="N10" s="2">
        <v>50000</v>
      </c>
      <c r="O10" s="2">
        <v>0</v>
      </c>
      <c r="P10" s="6">
        <v>15.24</v>
      </c>
      <c r="Q10" s="6">
        <v>5.32</v>
      </c>
      <c r="R10" s="2">
        <v>187</v>
      </c>
      <c r="S10">
        <f t="shared" si="1"/>
        <v>65.091863517060361</v>
      </c>
      <c r="T10" s="10">
        <f t="shared" si="2"/>
        <v>85.483870967741936</v>
      </c>
      <c r="U10" s="10">
        <f t="shared" si="3"/>
        <v>5.745967741935484</v>
      </c>
      <c r="V10" s="10">
        <f t="shared" si="4"/>
        <v>0</v>
      </c>
      <c r="W10" s="10">
        <f t="shared" si="5"/>
        <v>8.7701612903225818</v>
      </c>
    </row>
    <row r="11" spans="2:23" x14ac:dyDescent="0.35">
      <c r="B11" s="2" t="s">
        <v>13</v>
      </c>
      <c r="C11" s="6">
        <v>18.25</v>
      </c>
      <c r="D11" s="6">
        <v>11.16</v>
      </c>
      <c r="E11" s="6">
        <v>3.56</v>
      </c>
      <c r="F11" s="6">
        <v>0.11</v>
      </c>
      <c r="G11" s="6">
        <v>3.42</v>
      </c>
      <c r="H11" s="6">
        <v>0.253050471</v>
      </c>
      <c r="I11" s="6">
        <v>32882</v>
      </c>
      <c r="J11" s="2">
        <v>375000</v>
      </c>
      <c r="K11" s="2">
        <v>3638107</v>
      </c>
      <c r="L11" s="2">
        <v>372019</v>
      </c>
      <c r="M11" s="2">
        <v>1007</v>
      </c>
      <c r="N11" s="2">
        <v>105714000</v>
      </c>
      <c r="O11" s="2">
        <v>2</v>
      </c>
      <c r="P11" s="6">
        <v>72.12</v>
      </c>
      <c r="Q11" s="6">
        <v>53.87</v>
      </c>
      <c r="R11" s="2">
        <v>2233</v>
      </c>
      <c r="S11">
        <f t="shared" si="1"/>
        <v>25.305047143649475</v>
      </c>
      <c r="T11" s="10">
        <f t="shared" si="2"/>
        <v>61.150684931506852</v>
      </c>
      <c r="U11" s="10">
        <f t="shared" si="3"/>
        <v>19.506849315068493</v>
      </c>
      <c r="V11" s="10">
        <f t="shared" si="4"/>
        <v>0.60273972602739723</v>
      </c>
      <c r="W11" s="10">
        <f t="shared" si="5"/>
        <v>18.739726027397261</v>
      </c>
    </row>
    <row r="12" spans="2:23" x14ac:dyDescent="0.35">
      <c r="B12" s="2" t="s">
        <v>14</v>
      </c>
      <c r="C12" s="6">
        <v>14.57</v>
      </c>
      <c r="D12" s="6">
        <v>10.38</v>
      </c>
      <c r="E12" s="6">
        <v>0.46</v>
      </c>
      <c r="F12" s="6">
        <v>1.51</v>
      </c>
      <c r="G12" s="6">
        <v>2.2200000000000002</v>
      </c>
      <c r="H12" s="6">
        <v>0.93218170199999995</v>
      </c>
      <c r="I12" s="6">
        <v>6591</v>
      </c>
      <c r="J12" s="2">
        <v>61100</v>
      </c>
      <c r="K12" s="2">
        <v>4067000</v>
      </c>
      <c r="L12" s="2">
        <v>256438</v>
      </c>
      <c r="M12" s="2">
        <v>653</v>
      </c>
      <c r="N12" s="2">
        <v>72100000</v>
      </c>
      <c r="O12" s="2">
        <v>1</v>
      </c>
      <c r="P12" s="6">
        <v>15.63</v>
      </c>
      <c r="Q12" s="6">
        <v>1.06</v>
      </c>
      <c r="R12" s="2">
        <v>125</v>
      </c>
      <c r="S12">
        <f t="shared" si="1"/>
        <v>93.218170185540629</v>
      </c>
      <c r="T12" s="10">
        <f t="shared" si="2"/>
        <v>71.242278654770075</v>
      </c>
      <c r="U12" s="10">
        <f t="shared" si="3"/>
        <v>3.1571722717913522</v>
      </c>
      <c r="V12" s="10">
        <f t="shared" si="4"/>
        <v>10.363761153054222</v>
      </c>
      <c r="W12" s="10">
        <f t="shared" si="5"/>
        <v>15.236787920384353</v>
      </c>
    </row>
    <row r="13" spans="2:23" x14ac:dyDescent="0.35">
      <c r="B13" s="2" t="s">
        <v>15</v>
      </c>
      <c r="C13" s="6">
        <v>32.96</v>
      </c>
      <c r="D13" s="6">
        <v>24.96</v>
      </c>
      <c r="E13" s="6">
        <v>0.88</v>
      </c>
      <c r="F13" s="6">
        <v>4.8099999999999996</v>
      </c>
      <c r="G13" s="6">
        <v>2.3199999999999998</v>
      </c>
      <c r="H13" s="6">
        <v>0.49909145999999999</v>
      </c>
      <c r="I13" s="6">
        <v>4199</v>
      </c>
      <c r="J13" s="2">
        <v>50600</v>
      </c>
      <c r="K13" s="2">
        <v>2700000</v>
      </c>
      <c r="L13" s="2">
        <v>96497</v>
      </c>
      <c r="M13" s="2">
        <v>821</v>
      </c>
      <c r="N13" s="2">
        <v>45500000</v>
      </c>
      <c r="O13" s="2">
        <v>1</v>
      </c>
      <c r="P13" s="6">
        <v>66.040000000000006</v>
      </c>
      <c r="Q13" s="6">
        <v>33.08</v>
      </c>
      <c r="R13" s="2">
        <v>604</v>
      </c>
      <c r="S13">
        <f t="shared" si="1"/>
        <v>49.909145972138099</v>
      </c>
      <c r="T13" s="10">
        <f t="shared" si="2"/>
        <v>75.728155339805824</v>
      </c>
      <c r="U13" s="10">
        <f t="shared" si="3"/>
        <v>2.6699029126213589</v>
      </c>
      <c r="V13" s="10">
        <f t="shared" si="4"/>
        <v>14.593446601941745</v>
      </c>
      <c r="W13" s="10">
        <f t="shared" si="5"/>
        <v>7.0388349514563107</v>
      </c>
    </row>
    <row r="14" spans="2:23" x14ac:dyDescent="0.35">
      <c r="B14" s="2" t="s">
        <v>16</v>
      </c>
      <c r="C14" s="6">
        <v>13.62</v>
      </c>
      <c r="D14" s="6">
        <v>12.13</v>
      </c>
      <c r="E14" s="6">
        <v>0.25</v>
      </c>
      <c r="F14" s="6">
        <v>0.15</v>
      </c>
      <c r="G14" s="6">
        <v>1.1000000000000001</v>
      </c>
      <c r="H14" s="6">
        <v>0.64580369800000004</v>
      </c>
      <c r="I14" s="6">
        <v>8756</v>
      </c>
      <c r="J14" s="2">
        <v>79800</v>
      </c>
      <c r="K14" s="2">
        <v>5200000</v>
      </c>
      <c r="L14" s="2">
        <v>0</v>
      </c>
      <c r="M14" s="2">
        <v>522</v>
      </c>
      <c r="N14" s="2">
        <v>44700000</v>
      </c>
      <c r="O14" s="2">
        <v>0</v>
      </c>
      <c r="P14" s="6">
        <v>21.09</v>
      </c>
      <c r="Q14" s="6">
        <v>7.47</v>
      </c>
      <c r="R14" s="2">
        <v>515</v>
      </c>
      <c r="S14">
        <f t="shared" si="1"/>
        <v>64.580369843527734</v>
      </c>
      <c r="T14" s="10">
        <f t="shared" si="2"/>
        <v>89.06020558002939</v>
      </c>
      <c r="U14" s="10">
        <f t="shared" si="3"/>
        <v>1.8355359765051396</v>
      </c>
      <c r="V14" s="10">
        <f t="shared" si="4"/>
        <v>1.1013215859030838</v>
      </c>
      <c r="W14" s="10">
        <f t="shared" si="5"/>
        <v>8.0763582966226153</v>
      </c>
    </row>
    <row r="15" spans="2:23" x14ac:dyDescent="0.35">
      <c r="B15" s="2" t="s">
        <v>18</v>
      </c>
      <c r="C15" s="6">
        <v>10.39</v>
      </c>
      <c r="D15" s="6">
        <v>4.08</v>
      </c>
      <c r="E15" s="6">
        <v>1.8</v>
      </c>
      <c r="F15" s="6">
        <v>4.3099999999999996</v>
      </c>
      <c r="G15" s="6">
        <v>0.21</v>
      </c>
      <c r="H15" s="6">
        <v>5.4377977000000001E-2</v>
      </c>
      <c r="I15" s="6">
        <v>5869</v>
      </c>
      <c r="J15" s="2">
        <v>62000</v>
      </c>
      <c r="K15" s="2">
        <v>0</v>
      </c>
      <c r="L15" s="2">
        <v>0</v>
      </c>
      <c r="M15" s="2">
        <v>0</v>
      </c>
      <c r="N15" s="2">
        <v>2370000</v>
      </c>
      <c r="O15" s="2">
        <v>1</v>
      </c>
      <c r="P15" s="6">
        <v>191.07</v>
      </c>
      <c r="Q15" s="6">
        <v>180.68</v>
      </c>
      <c r="R15" s="2">
        <v>2830</v>
      </c>
      <c r="S15">
        <f t="shared" si="1"/>
        <v>5.4377976657769409</v>
      </c>
      <c r="T15" s="10">
        <f t="shared" si="2"/>
        <v>39.268527430221368</v>
      </c>
      <c r="U15" s="10">
        <f t="shared" si="3"/>
        <v>17.324350336862366</v>
      </c>
      <c r="V15" s="10">
        <f t="shared" si="4"/>
        <v>41.48219441770933</v>
      </c>
      <c r="W15" s="10">
        <f t="shared" si="5"/>
        <v>2.0211742059672759</v>
      </c>
    </row>
    <row r="16" spans="2:23" x14ac:dyDescent="0.35">
      <c r="B16" s="2" t="s">
        <v>172</v>
      </c>
      <c r="C16" s="6">
        <v>16.86</v>
      </c>
      <c r="D16" s="6">
        <v>7.08</v>
      </c>
      <c r="E16" s="6">
        <v>2.11</v>
      </c>
      <c r="F16" s="6">
        <v>7.13</v>
      </c>
      <c r="G16" s="6">
        <v>0.54</v>
      </c>
      <c r="H16" s="6">
        <v>0.70810583800000004</v>
      </c>
      <c r="I16" s="6">
        <v>2466</v>
      </c>
      <c r="J16" s="2">
        <v>45500</v>
      </c>
      <c r="K16" s="2">
        <v>786914</v>
      </c>
      <c r="L16" s="2">
        <v>0</v>
      </c>
      <c r="M16" s="2">
        <v>186</v>
      </c>
      <c r="N16" s="2">
        <v>25848000</v>
      </c>
      <c r="O16" s="2">
        <v>2</v>
      </c>
      <c r="P16" s="6">
        <v>23.81</v>
      </c>
      <c r="Q16" s="6">
        <v>6.95</v>
      </c>
      <c r="R16" s="2">
        <v>4631</v>
      </c>
      <c r="S16">
        <f t="shared" si="1"/>
        <v>70.810583788324237</v>
      </c>
      <c r="T16" s="10">
        <f t="shared" si="2"/>
        <v>41.992882562277586</v>
      </c>
      <c r="U16" s="10">
        <f t="shared" si="3"/>
        <v>12.51482799525504</v>
      </c>
      <c r="V16" s="10">
        <f t="shared" si="4"/>
        <v>42.289442467378414</v>
      </c>
      <c r="W16" s="10">
        <f t="shared" si="5"/>
        <v>3.2028469750889679</v>
      </c>
    </row>
    <row r="17" spans="2:23" x14ac:dyDescent="0.35">
      <c r="B17" s="2" t="s">
        <v>20</v>
      </c>
      <c r="C17" s="6">
        <v>56.42</v>
      </c>
      <c r="D17" s="6">
        <v>39.47</v>
      </c>
      <c r="E17" s="6">
        <v>2.59</v>
      </c>
      <c r="F17" s="6">
        <v>11.02</v>
      </c>
      <c r="G17" s="6">
        <v>3.34</v>
      </c>
      <c r="H17" s="6">
        <v>0.19678420699999999</v>
      </c>
      <c r="I17" s="6">
        <v>12292</v>
      </c>
      <c r="J17" s="2">
        <v>128200</v>
      </c>
      <c r="K17" s="2">
        <v>20120000</v>
      </c>
      <c r="L17" s="2">
        <v>954006</v>
      </c>
      <c r="M17" s="2">
        <v>1482</v>
      </c>
      <c r="N17" s="2">
        <v>245500000</v>
      </c>
      <c r="O17" s="2">
        <v>2</v>
      </c>
      <c r="P17" s="6">
        <v>286.70999999999998</v>
      </c>
      <c r="Q17" s="6">
        <v>230.29</v>
      </c>
      <c r="R17" s="2">
        <v>1128</v>
      </c>
      <c r="S17">
        <f t="shared" si="1"/>
        <v>19.678420703847095</v>
      </c>
      <c r="T17" s="10">
        <f t="shared" si="2"/>
        <v>69.957461892945759</v>
      </c>
      <c r="U17" s="10">
        <f t="shared" si="3"/>
        <v>4.5905707196029777</v>
      </c>
      <c r="V17" s="10">
        <f t="shared" si="4"/>
        <v>19.532080822403401</v>
      </c>
      <c r="W17" s="10">
        <f t="shared" si="5"/>
        <v>5.9198865650478547</v>
      </c>
    </row>
    <row r="18" spans="2:23" x14ac:dyDescent="0.35">
      <c r="B18" s="2" t="s">
        <v>22</v>
      </c>
      <c r="C18" s="6">
        <v>56.27</v>
      </c>
      <c r="D18" s="6">
        <v>40.92</v>
      </c>
      <c r="E18" s="6">
        <v>4.6500000000000004</v>
      </c>
      <c r="F18" s="6">
        <v>4.8</v>
      </c>
      <c r="G18" s="6">
        <v>5.91</v>
      </c>
      <c r="H18" s="6">
        <v>0.77410923099999995</v>
      </c>
      <c r="I18" s="6">
        <v>32617</v>
      </c>
      <c r="J18" s="2">
        <v>207900</v>
      </c>
      <c r="K18" s="2">
        <v>10500000</v>
      </c>
      <c r="L18" s="2">
        <v>132100</v>
      </c>
      <c r="M18" s="2">
        <v>600</v>
      </c>
      <c r="N18" s="2">
        <v>76197000</v>
      </c>
      <c r="O18" s="2">
        <v>4</v>
      </c>
      <c r="P18" s="6">
        <v>72.69</v>
      </c>
      <c r="Q18" s="6">
        <v>16.420000000000002</v>
      </c>
      <c r="R18" s="2">
        <v>2801</v>
      </c>
      <c r="S18">
        <f t="shared" si="1"/>
        <v>77.410923098087778</v>
      </c>
      <c r="T18" s="10">
        <f t="shared" si="2"/>
        <v>72.720810378532079</v>
      </c>
      <c r="U18" s="10">
        <f t="shared" si="3"/>
        <v>8.2637284521059193</v>
      </c>
      <c r="V18" s="10">
        <f t="shared" si="4"/>
        <v>8.5303003376577209</v>
      </c>
      <c r="W18" s="10">
        <f t="shared" si="5"/>
        <v>10.50293229074107</v>
      </c>
    </row>
    <row r="19" spans="2:23" x14ac:dyDescent="0.35">
      <c r="B19" s="2" t="s">
        <v>23</v>
      </c>
      <c r="C19" s="6">
        <v>13.88</v>
      </c>
      <c r="D19" s="6">
        <v>12.15</v>
      </c>
      <c r="E19" s="6">
        <v>0.38</v>
      </c>
      <c r="F19" s="6">
        <v>0</v>
      </c>
      <c r="G19" s="6">
        <v>1.35</v>
      </c>
      <c r="H19" s="6">
        <v>0.51369355999999999</v>
      </c>
      <c r="I19" s="6">
        <v>1656</v>
      </c>
      <c r="J19" s="2">
        <v>10250</v>
      </c>
      <c r="K19" s="2">
        <v>3500</v>
      </c>
      <c r="L19" s="2">
        <v>0</v>
      </c>
      <c r="M19" s="2">
        <v>30</v>
      </c>
      <c r="N19" s="2">
        <v>5164333.3329999996</v>
      </c>
      <c r="O19" s="2">
        <v>0</v>
      </c>
      <c r="P19" s="6">
        <v>27.02</v>
      </c>
      <c r="Q19" s="6">
        <v>13.14</v>
      </c>
      <c r="R19" s="2">
        <v>163</v>
      </c>
      <c r="S19">
        <f t="shared" si="1"/>
        <v>51.369356032568469</v>
      </c>
      <c r="T19" s="10">
        <f t="shared" si="2"/>
        <v>87.536023054755034</v>
      </c>
      <c r="U19" s="10">
        <f t="shared" si="3"/>
        <v>2.7377521613832849</v>
      </c>
      <c r="V19" s="10">
        <f t="shared" si="4"/>
        <v>0</v>
      </c>
      <c r="W19" s="10">
        <f t="shared" si="5"/>
        <v>9.7262247838616709</v>
      </c>
    </row>
    <row r="20" spans="2:23" x14ac:dyDescent="0.35">
      <c r="B20" s="2" t="s">
        <v>24</v>
      </c>
      <c r="C20" s="6">
        <v>45.45</v>
      </c>
      <c r="D20" s="6">
        <v>33.229999999999997</v>
      </c>
      <c r="E20" s="6">
        <v>5.21</v>
      </c>
      <c r="F20" s="6">
        <v>5.5</v>
      </c>
      <c r="G20" s="6">
        <v>1.52</v>
      </c>
      <c r="H20" s="6">
        <v>0.247104877</v>
      </c>
      <c r="I20" s="6">
        <v>5869</v>
      </c>
      <c r="J20" s="2">
        <v>87700</v>
      </c>
      <c r="K20" s="2">
        <v>3183000</v>
      </c>
      <c r="L20" s="2">
        <v>0</v>
      </c>
      <c r="M20" s="2">
        <v>688</v>
      </c>
      <c r="N20" s="2">
        <v>11939874</v>
      </c>
      <c r="O20" s="2">
        <v>3</v>
      </c>
      <c r="P20" s="6">
        <v>183.93</v>
      </c>
      <c r="Q20" s="6">
        <v>138.47999999999999</v>
      </c>
      <c r="R20" s="2">
        <v>2389</v>
      </c>
      <c r="S20">
        <f t="shared" si="1"/>
        <v>24.710487685532538</v>
      </c>
      <c r="T20" s="10">
        <f t="shared" si="2"/>
        <v>73.113311331133104</v>
      </c>
      <c r="U20" s="10">
        <f t="shared" si="3"/>
        <v>11.463146314631462</v>
      </c>
      <c r="V20" s="10">
        <f t="shared" si="4"/>
        <v>12.1012101210121</v>
      </c>
      <c r="W20" s="10">
        <f t="shared" si="5"/>
        <v>3.3443344334433438</v>
      </c>
    </row>
    <row r="21" spans="2:23" x14ac:dyDescent="0.35">
      <c r="B21" s="2" t="s">
        <v>173</v>
      </c>
      <c r="C21" s="6">
        <v>76.595500770000001</v>
      </c>
      <c r="D21" s="6">
        <v>58.176401400000003</v>
      </c>
      <c r="E21" s="6">
        <v>3.3210684270000002</v>
      </c>
      <c r="F21" s="6">
        <v>3.6031443840000001</v>
      </c>
      <c r="G21" s="6">
        <v>11.494886559999999</v>
      </c>
      <c r="H21" s="6">
        <v>0.87943901899999999</v>
      </c>
      <c r="I21" s="6">
        <v>17159</v>
      </c>
      <c r="J21" s="2">
        <v>338907</v>
      </c>
      <c r="K21" s="2">
        <v>23700000</v>
      </c>
      <c r="L21" s="2">
        <v>215000</v>
      </c>
      <c r="M21" s="2">
        <v>5662</v>
      </c>
      <c r="N21" s="2">
        <v>45504000</v>
      </c>
      <c r="O21" s="2">
        <v>2</v>
      </c>
      <c r="P21" s="6">
        <v>87.095863539999996</v>
      </c>
      <c r="Q21" s="6">
        <v>10.50036276</v>
      </c>
      <c r="R21" s="2">
        <v>5200</v>
      </c>
      <c r="S21">
        <f t="shared" si="1"/>
        <v>87.943901876376074</v>
      </c>
      <c r="T21" s="10">
        <f t="shared" si="2"/>
        <v>75.952765913354838</v>
      </c>
      <c r="U21" s="10">
        <f t="shared" si="3"/>
        <v>4.3358531423046145</v>
      </c>
      <c r="V21" s="10">
        <f t="shared" si="4"/>
        <v>4.7041201477609977</v>
      </c>
      <c r="W21" s="10">
        <f t="shared" si="5"/>
        <v>15.007260797885113</v>
      </c>
    </row>
    <row r="22" spans="2:23" x14ac:dyDescent="0.35">
      <c r="B22" s="2" t="s">
        <v>174</v>
      </c>
      <c r="C22" s="6">
        <v>42.219150149999997</v>
      </c>
      <c r="D22" s="6">
        <v>26.749852780000001</v>
      </c>
      <c r="E22" s="6">
        <v>2.5704290649999999</v>
      </c>
      <c r="F22" s="6">
        <v>10.476662259999999</v>
      </c>
      <c r="G22" s="6">
        <v>2.4222060449999998</v>
      </c>
      <c r="H22" s="6">
        <v>0.873180391</v>
      </c>
      <c r="I22" s="6">
        <v>18985</v>
      </c>
      <c r="J22" s="2">
        <v>357160</v>
      </c>
      <c r="K22" s="2">
        <v>1700000</v>
      </c>
      <c r="L22" s="2">
        <v>3000</v>
      </c>
      <c r="M22" s="2" t="s">
        <v>175</v>
      </c>
      <c r="N22" s="2" t="s">
        <v>175</v>
      </c>
      <c r="O22" s="2">
        <v>3</v>
      </c>
      <c r="P22" s="6">
        <v>48.351005790000002</v>
      </c>
      <c r="Q22" s="6">
        <v>6.1318556370000001</v>
      </c>
      <c r="R22" s="2">
        <v>5960</v>
      </c>
      <c r="S22">
        <f t="shared" si="1"/>
        <v>87.318039118705983</v>
      </c>
      <c r="T22" s="10">
        <f t="shared" si="2"/>
        <v>63.359524492939144</v>
      </c>
      <c r="U22" s="10">
        <f t="shared" si="3"/>
        <v>6.0883012942409973</v>
      </c>
      <c r="V22" s="10">
        <f t="shared" si="4"/>
        <v>24.814952984078484</v>
      </c>
      <c r="W22" s="10">
        <f t="shared" si="5"/>
        <v>5.737221228741384</v>
      </c>
    </row>
    <row r="23" spans="2:23" x14ac:dyDescent="0.35">
      <c r="B23" s="2" t="s">
        <v>176</v>
      </c>
      <c r="C23" s="6">
        <v>27.059678479999999</v>
      </c>
      <c r="D23" s="6">
        <v>21.235640199999999</v>
      </c>
      <c r="E23" s="6">
        <v>1.0887088730000001</v>
      </c>
      <c r="F23" s="6">
        <v>0.34670228600000003</v>
      </c>
      <c r="G23" s="6">
        <v>4.3886271209999999</v>
      </c>
      <c r="H23" s="6">
        <v>0.89346088499999998</v>
      </c>
      <c r="I23" s="6">
        <v>31694</v>
      </c>
      <c r="J23" s="2">
        <v>498810</v>
      </c>
      <c r="K23" s="2">
        <v>2000000</v>
      </c>
      <c r="L23" s="2">
        <v>0</v>
      </c>
      <c r="M23" s="2">
        <v>359</v>
      </c>
      <c r="N23" s="2" t="s">
        <v>175</v>
      </c>
      <c r="O23" s="2">
        <v>1</v>
      </c>
      <c r="P23" s="6">
        <v>30.286360519999999</v>
      </c>
      <c r="Q23" s="6">
        <v>3.2266820360000001</v>
      </c>
      <c r="R23" s="2">
        <v>10630</v>
      </c>
      <c r="S23">
        <f t="shared" si="1"/>
        <v>89.346088521038311</v>
      </c>
      <c r="T23" s="10">
        <f t="shared" si="2"/>
        <v>78.477060308367726</v>
      </c>
      <c r="U23" s="10">
        <f t="shared" si="3"/>
        <v>4.0233621911090793</v>
      </c>
      <c r="V23" s="10">
        <f t="shared" si="4"/>
        <v>1.281250574563368</v>
      </c>
      <c r="W23" s="10">
        <f t="shared" si="5"/>
        <v>16.21832692595984</v>
      </c>
    </row>
    <row r="24" spans="2:23" x14ac:dyDescent="0.35">
      <c r="B24" s="2" t="s">
        <v>177</v>
      </c>
      <c r="C24" s="6">
        <v>285.77647350000001</v>
      </c>
      <c r="D24" s="6">
        <v>122.70411300000001</v>
      </c>
      <c r="E24" s="6">
        <v>72.527677600000004</v>
      </c>
      <c r="F24" s="6">
        <v>46.747954100000001</v>
      </c>
      <c r="G24" s="6">
        <v>43.796728860000002</v>
      </c>
      <c r="H24" s="6">
        <v>0.70781569600000005</v>
      </c>
      <c r="I24" s="6">
        <v>285019.87</v>
      </c>
      <c r="J24" s="2">
        <v>2800000</v>
      </c>
      <c r="K24" s="2">
        <v>38800000</v>
      </c>
      <c r="L24" s="2">
        <v>538567</v>
      </c>
      <c r="M24" s="2">
        <v>3440</v>
      </c>
      <c r="N24" s="2">
        <v>3274678000</v>
      </c>
      <c r="O24" s="2">
        <v>17</v>
      </c>
      <c r="P24" s="6">
        <v>403.74418800000001</v>
      </c>
      <c r="Q24" s="6">
        <v>117.9677145</v>
      </c>
      <c r="R24" s="2">
        <v>4310</v>
      </c>
      <c r="S24">
        <f t="shared" si="1"/>
        <v>70.78156961605599</v>
      </c>
      <c r="T24" s="10">
        <f t="shared" si="2"/>
        <v>42.937093980201283</v>
      </c>
      <c r="U24" s="10">
        <f t="shared" si="3"/>
        <v>25.379163201130339</v>
      </c>
      <c r="V24" s="10">
        <f t="shared" si="4"/>
        <v>16.35822344906919</v>
      </c>
      <c r="W24" s="10">
        <f t="shared" si="5"/>
        <v>15.325519390594621</v>
      </c>
    </row>
    <row r="25" spans="2:23" x14ac:dyDescent="0.35">
      <c r="B25" s="2" t="s">
        <v>178</v>
      </c>
      <c r="C25" s="6">
        <v>84.122928169999994</v>
      </c>
      <c r="D25" s="6">
        <v>44.007781389999998</v>
      </c>
      <c r="E25" s="6">
        <v>8.2490897150000002</v>
      </c>
      <c r="F25" s="6">
        <v>11.48101962</v>
      </c>
      <c r="G25" s="6">
        <v>20.385037449999999</v>
      </c>
      <c r="H25" s="6">
        <v>0.59122733699999996</v>
      </c>
      <c r="I25" s="6">
        <v>18221</v>
      </c>
      <c r="J25" s="2">
        <v>390328</v>
      </c>
      <c r="K25" s="2">
        <v>5010735</v>
      </c>
      <c r="L25" s="2">
        <v>559242</v>
      </c>
      <c r="M25" s="2">
        <v>1550</v>
      </c>
      <c r="N25" s="2">
        <v>5612023.2000000002</v>
      </c>
      <c r="O25" s="2">
        <v>8</v>
      </c>
      <c r="P25" s="6">
        <v>142.28524770000001</v>
      </c>
      <c r="Q25" s="6">
        <v>58.16231956</v>
      </c>
      <c r="R25" s="2">
        <v>9070</v>
      </c>
      <c r="S25">
        <f t="shared" si="1"/>
        <v>59.122733754779823</v>
      </c>
      <c r="T25" s="10">
        <f t="shared" si="2"/>
        <v>52.313658532031582</v>
      </c>
      <c r="U25" s="10">
        <f t="shared" si="3"/>
        <v>9.805994506432075</v>
      </c>
      <c r="V25" s="10">
        <f t="shared" si="4"/>
        <v>13.647907734260697</v>
      </c>
      <c r="W25" s="10">
        <f t="shared" si="5"/>
        <v>24.232439233219335</v>
      </c>
    </row>
    <row r="26" spans="2:23" x14ac:dyDescent="0.35">
      <c r="B26" s="2" t="s">
        <v>179</v>
      </c>
      <c r="C26" s="6">
        <v>45.352717480000003</v>
      </c>
      <c r="D26" s="6">
        <v>16.17581496</v>
      </c>
      <c r="E26" s="6">
        <v>2.3060824869999998</v>
      </c>
      <c r="F26" s="6">
        <v>18.947199439999999</v>
      </c>
      <c r="G26" s="6">
        <v>7.9236206019999997</v>
      </c>
      <c r="H26" s="6">
        <v>0.34210312399999998</v>
      </c>
      <c r="I26" s="6">
        <v>4892.6400000000003</v>
      </c>
      <c r="J26" s="2">
        <v>90000</v>
      </c>
      <c r="K26" s="2">
        <v>5568982</v>
      </c>
      <c r="L26" s="2">
        <v>44160</v>
      </c>
      <c r="M26" s="2">
        <v>277</v>
      </c>
      <c r="N26" s="2">
        <v>6237259.8399999999</v>
      </c>
      <c r="O26" s="2">
        <v>4</v>
      </c>
      <c r="P26" s="6">
        <v>132.57031069999999</v>
      </c>
      <c r="Q26" s="6">
        <v>87.217593269999995</v>
      </c>
      <c r="R26" s="2">
        <v>18420</v>
      </c>
      <c r="S26">
        <f t="shared" si="1"/>
        <v>34.210312430081679</v>
      </c>
      <c r="T26" s="10">
        <f t="shared" si="2"/>
        <v>35.666693990571432</v>
      </c>
      <c r="U26" s="10">
        <f t="shared" si="3"/>
        <v>5.084772457167432</v>
      </c>
      <c r="V26" s="10">
        <f t="shared" si="4"/>
        <v>41.777429209959656</v>
      </c>
      <c r="W26" s="10">
        <f t="shared" si="5"/>
        <v>17.47110436214593</v>
      </c>
    </row>
    <row r="27" spans="2:23" x14ac:dyDescent="0.35">
      <c r="B27" s="2" t="s">
        <v>180</v>
      </c>
      <c r="C27" s="6">
        <v>32.260862799999998</v>
      </c>
      <c r="D27" s="6">
        <v>15.92685464</v>
      </c>
      <c r="E27" s="6">
        <v>5.2745942689999996</v>
      </c>
      <c r="F27" s="6">
        <v>4.6158758930000001</v>
      </c>
      <c r="G27" s="6">
        <v>6.4435379949999998</v>
      </c>
      <c r="H27" s="6">
        <v>0.74385707999999995</v>
      </c>
      <c r="I27" s="6">
        <v>62765</v>
      </c>
      <c r="J27" s="2">
        <v>862477</v>
      </c>
      <c r="K27" s="2">
        <v>9780119</v>
      </c>
      <c r="L27" s="2">
        <v>0</v>
      </c>
      <c r="M27" s="2">
        <v>120</v>
      </c>
      <c r="N27" s="2">
        <v>13594365.41</v>
      </c>
      <c r="O27" s="2">
        <v>5</v>
      </c>
      <c r="P27" s="6">
        <v>43.369705889999999</v>
      </c>
      <c r="Q27" s="6">
        <v>11.108843090000001</v>
      </c>
      <c r="R27" s="2">
        <v>1340</v>
      </c>
      <c r="S27">
        <f t="shared" si="1"/>
        <v>74.385708037366626</v>
      </c>
      <c r="T27" s="10">
        <f t="shared" si="2"/>
        <v>49.368966784112175</v>
      </c>
      <c r="U27" s="10">
        <f t="shared" si="3"/>
        <v>16.349823938992728</v>
      </c>
      <c r="V27" s="10">
        <f t="shared" si="4"/>
        <v>14.307974097332574</v>
      </c>
      <c r="W27" s="10">
        <f t="shared" si="5"/>
        <v>19.973235170263333</v>
      </c>
    </row>
    <row r="28" spans="2:23" x14ac:dyDescent="0.35">
      <c r="B28" s="2" t="s">
        <v>181</v>
      </c>
      <c r="C28" s="6">
        <v>488.36223699999999</v>
      </c>
      <c r="D28" s="6">
        <v>254.05897250000001</v>
      </c>
      <c r="E28" s="6">
        <v>138.23752049999999</v>
      </c>
      <c r="F28" s="6">
        <v>21.544601620000002</v>
      </c>
      <c r="G28" s="6">
        <v>74.521142499999996</v>
      </c>
      <c r="H28" s="6">
        <v>0.56390463800000001</v>
      </c>
      <c r="I28" s="6">
        <v>133184</v>
      </c>
      <c r="J28" s="2">
        <v>1676822</v>
      </c>
      <c r="K28" s="2">
        <v>54047937</v>
      </c>
      <c r="L28" s="2">
        <v>2655707</v>
      </c>
      <c r="M28" s="2">
        <v>1919</v>
      </c>
      <c r="N28" s="2">
        <v>632661123</v>
      </c>
      <c r="O28" s="2">
        <v>15</v>
      </c>
      <c r="P28" s="6">
        <v>866.03692160000003</v>
      </c>
      <c r="Q28" s="6">
        <v>377.67468459999998</v>
      </c>
      <c r="R28" s="2">
        <v>10170</v>
      </c>
      <c r="S28">
        <f t="shared" si="1"/>
        <v>56.39046382661752</v>
      </c>
      <c r="T28" s="10">
        <f t="shared" si="2"/>
        <v>52.022649019850405</v>
      </c>
      <c r="U28" s="10">
        <f t="shared" si="3"/>
        <v>28.306349268360808</v>
      </c>
      <c r="V28" s="10">
        <f t="shared" si="4"/>
        <v>4.4116026972822642</v>
      </c>
      <c r="W28" s="10">
        <f t="shared" si="5"/>
        <v>15.259399039078444</v>
      </c>
    </row>
    <row r="29" spans="2:23" x14ac:dyDescent="0.35">
      <c r="B29" s="2" t="s">
        <v>182</v>
      </c>
      <c r="C29" s="6">
        <v>55.445512000000001</v>
      </c>
      <c r="D29" s="6">
        <v>19.404496420000001</v>
      </c>
      <c r="E29" s="6">
        <v>8.6064205919999992</v>
      </c>
      <c r="F29" s="6">
        <v>12.932997159999999</v>
      </c>
      <c r="G29" s="6">
        <v>14.50159783</v>
      </c>
      <c r="H29" s="6">
        <v>0.76816817500000001</v>
      </c>
      <c r="I29" s="6">
        <v>40194</v>
      </c>
      <c r="J29" s="2">
        <v>514098</v>
      </c>
      <c r="K29" s="2">
        <v>5817486</v>
      </c>
      <c r="L29" s="2">
        <v>12755</v>
      </c>
      <c r="M29" s="2">
        <v>170</v>
      </c>
      <c r="N29" s="2">
        <v>8668054.1400000006</v>
      </c>
      <c r="O29" s="2">
        <v>5</v>
      </c>
      <c r="P29" s="6">
        <v>72.178871549999997</v>
      </c>
      <c r="Q29" s="6">
        <v>16.733359549999999</v>
      </c>
      <c r="R29" s="2">
        <v>1970</v>
      </c>
      <c r="S29">
        <f t="shared" si="1"/>
        <v>76.816817455495396</v>
      </c>
      <c r="T29" s="10">
        <f t="shared" si="2"/>
        <v>34.997415877411328</v>
      </c>
      <c r="U29" s="10">
        <f t="shared" si="3"/>
        <v>15.522303395809564</v>
      </c>
      <c r="V29" s="10">
        <f t="shared" si="4"/>
        <v>23.3255978590296</v>
      </c>
      <c r="W29" s="10">
        <f t="shared" si="5"/>
        <v>26.154682871356655</v>
      </c>
    </row>
    <row r="30" spans="2:23" x14ac:dyDescent="0.35">
      <c r="B30" s="2" t="s">
        <v>183</v>
      </c>
      <c r="C30" s="6">
        <v>38.642516880000002</v>
      </c>
      <c r="D30" s="6">
        <v>20.50752615</v>
      </c>
      <c r="E30" s="6">
        <v>5.4707293010000004</v>
      </c>
      <c r="F30" s="6">
        <v>5.5012684470000002</v>
      </c>
      <c r="G30" s="6">
        <v>7.1629929810000004</v>
      </c>
      <c r="H30" s="6">
        <v>0.61542995899999997</v>
      </c>
      <c r="I30" s="6">
        <v>109540</v>
      </c>
      <c r="J30" s="2">
        <v>1600852</v>
      </c>
      <c r="K30" s="2">
        <v>8069532</v>
      </c>
      <c r="L30" s="2">
        <v>16000</v>
      </c>
      <c r="M30" s="2">
        <v>200</v>
      </c>
      <c r="N30" s="2">
        <v>11216649.48</v>
      </c>
      <c r="O30" s="2">
        <v>5</v>
      </c>
      <c r="P30" s="6">
        <v>62.789463400000002</v>
      </c>
      <c r="Q30" s="6">
        <v>24.146946530000001</v>
      </c>
      <c r="R30" s="2">
        <v>1380</v>
      </c>
      <c r="S30">
        <f t="shared" si="1"/>
        <v>61.542995890613071</v>
      </c>
      <c r="T30" s="10">
        <f t="shared" si="2"/>
        <v>53.06985104951579</v>
      </c>
      <c r="U30" s="10">
        <f t="shared" si="3"/>
        <v>14.157279967008197</v>
      </c>
      <c r="V30" s="10">
        <f t="shared" si="4"/>
        <v>14.236309876200796</v>
      </c>
      <c r="W30" s="10">
        <f t="shared" si="5"/>
        <v>18.536559104687385</v>
      </c>
    </row>
    <row r="31" spans="2:23" x14ac:dyDescent="0.35">
      <c r="B31" s="2" t="s">
        <v>184</v>
      </c>
      <c r="C31" s="6">
        <v>190.09690939999999</v>
      </c>
      <c r="D31" s="6">
        <v>74.94613287</v>
      </c>
      <c r="E31" s="6">
        <v>22.81537878</v>
      </c>
      <c r="F31" s="6">
        <v>65.950900910000001</v>
      </c>
      <c r="G31" s="6">
        <v>26.38449688</v>
      </c>
      <c r="H31" s="6">
        <v>0.74689550999999998</v>
      </c>
      <c r="I31" s="6">
        <v>108724</v>
      </c>
      <c r="J31" s="2">
        <v>2313328</v>
      </c>
      <c r="K31" s="2">
        <v>142000000</v>
      </c>
      <c r="L31" s="2">
        <v>3252000</v>
      </c>
      <c r="M31" s="2">
        <v>3160</v>
      </c>
      <c r="N31" s="2">
        <v>159040000</v>
      </c>
      <c r="O31" s="2">
        <v>17</v>
      </c>
      <c r="P31" s="6">
        <v>254.51606939999999</v>
      </c>
      <c r="Q31" s="6">
        <v>64.41915994</v>
      </c>
      <c r="R31" s="2">
        <v>7210</v>
      </c>
      <c r="S31">
        <f t="shared" si="1"/>
        <v>74.689550977326221</v>
      </c>
      <c r="T31" s="10">
        <f t="shared" si="2"/>
        <v>39.425224274582554</v>
      </c>
      <c r="U31" s="10">
        <f t="shared" si="3"/>
        <v>12.001972494982605</v>
      </c>
      <c r="V31" s="10">
        <f t="shared" si="4"/>
        <v>34.693305176901532</v>
      </c>
      <c r="W31" s="10">
        <f t="shared" si="5"/>
        <v>13.879498074575222</v>
      </c>
    </row>
    <row r="32" spans="2:23" x14ac:dyDescent="0.35">
      <c r="B32" s="2" t="s">
        <v>185</v>
      </c>
      <c r="C32" s="6">
        <v>30.028960820000002</v>
      </c>
      <c r="D32" s="6">
        <v>14.66433994</v>
      </c>
      <c r="E32" s="6">
        <v>4.0943966100000004</v>
      </c>
      <c r="F32" s="6">
        <v>1.7289601999999999</v>
      </c>
      <c r="G32" s="6">
        <v>9.5412640629999999</v>
      </c>
      <c r="H32" s="6">
        <v>0.56169772799999995</v>
      </c>
      <c r="I32" s="6">
        <v>14783.82</v>
      </c>
      <c r="J32" s="2">
        <v>191000</v>
      </c>
      <c r="K32" s="2">
        <v>14200000</v>
      </c>
      <c r="L32" s="2">
        <v>0</v>
      </c>
      <c r="M32" s="2">
        <v>631</v>
      </c>
      <c r="N32" s="2">
        <v>15194000</v>
      </c>
      <c r="O32" s="2">
        <v>3</v>
      </c>
      <c r="P32" s="6">
        <v>53.461068689999998</v>
      </c>
      <c r="Q32" s="6">
        <v>23.432107869999999</v>
      </c>
      <c r="R32" s="2">
        <v>4090</v>
      </c>
      <c r="S32">
        <f t="shared" si="1"/>
        <v>56.169772800701566</v>
      </c>
      <c r="T32" s="10">
        <f t="shared" si="2"/>
        <v>48.833990719496363</v>
      </c>
      <c r="U32" s="10">
        <f t="shared" si="3"/>
        <v>13.634826175113709</v>
      </c>
      <c r="V32" s="10">
        <f t="shared" si="4"/>
        <v>5.7576424650981304</v>
      </c>
      <c r="W32" s="10">
        <f t="shared" si="5"/>
        <v>31.773540616980959</v>
      </c>
    </row>
    <row r="33" spans="2:23" x14ac:dyDescent="0.35">
      <c r="B33" s="2" t="s">
        <v>186</v>
      </c>
      <c r="C33" s="6">
        <v>56.22691408</v>
      </c>
      <c r="D33" s="6">
        <v>30.687285889999998</v>
      </c>
      <c r="E33" s="6">
        <v>6.9767796019999997</v>
      </c>
      <c r="F33" s="6">
        <v>6.0760655799999999</v>
      </c>
      <c r="G33" s="6">
        <v>12.48678301</v>
      </c>
      <c r="H33" s="6">
        <v>0.100069059</v>
      </c>
      <c r="I33" s="6">
        <v>9106.4699999999993</v>
      </c>
      <c r="J33" s="2">
        <v>142000</v>
      </c>
      <c r="K33" s="2">
        <v>4597935</v>
      </c>
      <c r="L33" s="2">
        <v>27276</v>
      </c>
      <c r="M33" s="2">
        <v>3178</v>
      </c>
      <c r="N33" s="2">
        <v>4919790.45</v>
      </c>
      <c r="O33" s="2">
        <v>4</v>
      </c>
      <c r="P33" s="6">
        <v>561.88111330000004</v>
      </c>
      <c r="Q33" s="6">
        <v>505.65419919999999</v>
      </c>
      <c r="R33" s="2">
        <v>6290</v>
      </c>
      <c r="S33">
        <f t="shared" si="1"/>
        <v>10.00690586479622</v>
      </c>
      <c r="T33" s="10">
        <f t="shared" si="2"/>
        <v>54.577574444754227</v>
      </c>
      <c r="U33" s="10">
        <f t="shared" si="3"/>
        <v>12.408256288213495</v>
      </c>
      <c r="V33" s="10">
        <f t="shared" si="4"/>
        <v>10.806329458797856</v>
      </c>
      <c r="W33" s="10">
        <f t="shared" si="5"/>
        <v>22.207839811791427</v>
      </c>
    </row>
    <row r="34" spans="2:23" x14ac:dyDescent="0.35">
      <c r="B34" s="2" t="s">
        <v>187</v>
      </c>
      <c r="C34" s="6">
        <v>45.947249839999998</v>
      </c>
      <c r="D34" s="6">
        <v>21.431639189999999</v>
      </c>
      <c r="E34" s="6">
        <v>8.2769467490000004</v>
      </c>
      <c r="F34" s="6">
        <v>9.4241970560000006</v>
      </c>
      <c r="G34" s="6">
        <v>6.8144668499999996</v>
      </c>
      <c r="H34" s="6">
        <v>0.22383561199999999</v>
      </c>
      <c r="I34" s="6">
        <v>14135.06</v>
      </c>
      <c r="J34" s="2">
        <v>222356</v>
      </c>
      <c r="K34" s="2">
        <v>1697768</v>
      </c>
      <c r="L34" s="2">
        <v>8341</v>
      </c>
      <c r="M34" s="2">
        <v>291</v>
      </c>
      <c r="N34" s="2" t="s">
        <v>175</v>
      </c>
      <c r="O34" s="2">
        <v>4</v>
      </c>
      <c r="P34" s="6">
        <v>205.2722952</v>
      </c>
      <c r="Q34" s="6">
        <v>159.32504539999999</v>
      </c>
      <c r="R34" s="2">
        <v>5130</v>
      </c>
      <c r="S34">
        <f t="shared" si="1"/>
        <v>22.383561208409969</v>
      </c>
      <c r="T34" s="10">
        <f t="shared" si="2"/>
        <v>46.644008650420673</v>
      </c>
      <c r="U34" s="10">
        <f t="shared" si="3"/>
        <v>18.014019942047526</v>
      </c>
      <c r="V34" s="10">
        <f t="shared" si="4"/>
        <v>20.510905633781022</v>
      </c>
      <c r="W34" s="10">
        <f t="shared" si="5"/>
        <v>14.831065784632823</v>
      </c>
    </row>
    <row r="35" spans="2:23" x14ac:dyDescent="0.35">
      <c r="B35" s="2" t="s">
        <v>188</v>
      </c>
      <c r="C35" s="6">
        <v>76.99578966</v>
      </c>
      <c r="D35" s="6">
        <v>39.149399080000002</v>
      </c>
      <c r="E35" s="6">
        <v>7.7648712179999997</v>
      </c>
      <c r="F35" s="6">
        <v>5.6353444689999996</v>
      </c>
      <c r="G35" s="6">
        <v>24.446174899999999</v>
      </c>
      <c r="H35" s="6">
        <v>0.22791124099999999</v>
      </c>
      <c r="I35" s="6">
        <v>4650.2299999999996</v>
      </c>
      <c r="J35" s="2">
        <v>50000</v>
      </c>
      <c r="K35" s="2">
        <v>119400000</v>
      </c>
      <c r="L35" s="2">
        <v>3463</v>
      </c>
      <c r="M35" s="2">
        <v>1799</v>
      </c>
      <c r="N35" s="2">
        <v>484681687.89999998</v>
      </c>
      <c r="O35" s="2">
        <v>1</v>
      </c>
      <c r="P35" s="6">
        <v>337.83234779999998</v>
      </c>
      <c r="Q35" s="6">
        <v>260.83655809999999</v>
      </c>
      <c r="R35" s="2">
        <v>10450</v>
      </c>
      <c r="S35">
        <f t="shared" si="1"/>
        <v>22.791124106795792</v>
      </c>
      <c r="T35" s="10">
        <f t="shared" si="2"/>
        <v>50.846155683157392</v>
      </c>
      <c r="U35" s="10">
        <f t="shared" si="3"/>
        <v>10.084799769296891</v>
      </c>
      <c r="V35" s="10">
        <f t="shared" si="4"/>
        <v>7.3190293831451037</v>
      </c>
      <c r="W35" s="10">
        <f t="shared" si="5"/>
        <v>31.75001517349202</v>
      </c>
    </row>
    <row r="36" spans="2:23" x14ac:dyDescent="0.35">
      <c r="B36" s="2" t="s">
        <v>189</v>
      </c>
      <c r="C36" s="6">
        <v>73.822981049999996</v>
      </c>
      <c r="D36" s="6">
        <v>49.56407385</v>
      </c>
      <c r="E36" s="6">
        <v>3.4807134400000002</v>
      </c>
      <c r="F36" s="6">
        <v>11.66969166</v>
      </c>
      <c r="G36" s="6">
        <v>9.1085020950000004</v>
      </c>
      <c r="H36" s="6">
        <v>0.52853269599999997</v>
      </c>
      <c r="I36" s="6">
        <v>78679</v>
      </c>
      <c r="J36" s="2">
        <v>1225235</v>
      </c>
      <c r="K36" s="2">
        <v>11641560</v>
      </c>
      <c r="L36" s="2">
        <v>379000</v>
      </c>
      <c r="M36" s="2">
        <v>1388</v>
      </c>
      <c r="N36" s="2" t="s">
        <v>175</v>
      </c>
      <c r="O36" s="2">
        <v>6</v>
      </c>
      <c r="P36" s="6">
        <v>139.6753344</v>
      </c>
      <c r="Q36" s="6">
        <v>65.852353370000003</v>
      </c>
      <c r="R36" s="2">
        <v>320</v>
      </c>
      <c r="S36">
        <f t="shared" si="1"/>
        <v>52.853269596324658</v>
      </c>
      <c r="T36" s="10">
        <f t="shared" si="2"/>
        <v>67.139084801290352</v>
      </c>
      <c r="U36" s="10">
        <f t="shared" si="3"/>
        <v>4.7149456585104952</v>
      </c>
      <c r="V36" s="10">
        <f t="shared" si="4"/>
        <v>15.807667875259829</v>
      </c>
      <c r="W36" s="10">
        <f t="shared" si="5"/>
        <v>12.338301658166378</v>
      </c>
    </row>
    <row r="39" spans="2:23" x14ac:dyDescent="0.35">
      <c r="T39" s="10"/>
      <c r="U39" s="10"/>
      <c r="V39" s="10"/>
      <c r="W39" s="1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6489F-553B-4EA4-B303-84E24E78E5A7}">
  <dimension ref="B3:B151"/>
  <sheetViews>
    <sheetView topLeftCell="A148" workbookViewId="0">
      <selection activeCell="B157" sqref="B157"/>
    </sheetView>
  </sheetViews>
  <sheetFormatPr defaultRowHeight="14.5" x14ac:dyDescent="0.35"/>
  <cols>
    <col min="2" max="2" width="187.453125" bestFit="1" customWidth="1"/>
  </cols>
  <sheetData>
    <row r="3" spans="2:2" x14ac:dyDescent="0.35">
      <c r="B3" t="s">
        <v>170</v>
      </c>
    </row>
    <row r="5" spans="2:2" x14ac:dyDescent="0.35">
      <c r="B5" s="3" t="s">
        <v>224</v>
      </c>
    </row>
    <row r="6" spans="2:2" x14ac:dyDescent="0.35">
      <c r="B6" s="4" t="s">
        <v>54</v>
      </c>
    </row>
    <row r="7" spans="2:2" x14ac:dyDescent="0.35">
      <c r="B7" s="4" t="s">
        <v>55</v>
      </c>
    </row>
    <row r="8" spans="2:2" x14ac:dyDescent="0.35">
      <c r="B8" s="4" t="s">
        <v>56</v>
      </c>
    </row>
    <row r="9" spans="2:2" x14ac:dyDescent="0.35">
      <c r="B9" s="4" t="s">
        <v>57</v>
      </c>
    </row>
    <row r="10" spans="2:2" x14ac:dyDescent="0.35">
      <c r="B10" s="4" t="s">
        <v>58</v>
      </c>
    </row>
    <row r="11" spans="2:2" x14ac:dyDescent="0.35">
      <c r="B11" s="4" t="s">
        <v>59</v>
      </c>
    </row>
    <row r="12" spans="2:2" x14ac:dyDescent="0.35">
      <c r="B12" s="4" t="s">
        <v>60</v>
      </c>
    </row>
    <row r="13" spans="2:2" x14ac:dyDescent="0.35">
      <c r="B13" s="4" t="s">
        <v>61</v>
      </c>
    </row>
    <row r="14" spans="2:2" x14ac:dyDescent="0.35">
      <c r="B14" s="4" t="s">
        <v>62</v>
      </c>
    </row>
    <row r="15" spans="2:2" x14ac:dyDescent="0.35">
      <c r="B15" s="4" t="s">
        <v>63</v>
      </c>
    </row>
    <row r="16" spans="2:2" x14ac:dyDescent="0.35">
      <c r="B16" s="4" t="s">
        <v>64</v>
      </c>
    </row>
    <row r="17" spans="2:2" x14ac:dyDescent="0.35">
      <c r="B17" s="4" t="s">
        <v>65</v>
      </c>
    </row>
    <row r="18" spans="2:2" x14ac:dyDescent="0.35">
      <c r="B18" s="4" t="s">
        <v>66</v>
      </c>
    </row>
    <row r="19" spans="2:2" x14ac:dyDescent="0.35">
      <c r="B19" s="4" t="s">
        <v>67</v>
      </c>
    </row>
    <row r="20" spans="2:2" x14ac:dyDescent="0.35">
      <c r="B20" s="4" t="s">
        <v>68</v>
      </c>
    </row>
    <row r="21" spans="2:2" x14ac:dyDescent="0.35">
      <c r="B21" s="4" t="s">
        <v>69</v>
      </c>
    </row>
    <row r="22" spans="2:2" x14ac:dyDescent="0.35">
      <c r="B22" s="4" t="s">
        <v>70</v>
      </c>
    </row>
    <row r="23" spans="2:2" x14ac:dyDescent="0.35">
      <c r="B23" s="4" t="s">
        <v>71</v>
      </c>
    </row>
    <row r="24" spans="2:2" x14ac:dyDescent="0.35">
      <c r="B24" s="4" t="s">
        <v>72</v>
      </c>
    </row>
    <row r="25" spans="2:2" x14ac:dyDescent="0.35">
      <c r="B25" s="4" t="s">
        <v>73</v>
      </c>
    </row>
    <row r="26" spans="2:2" x14ac:dyDescent="0.35">
      <c r="B26" s="4" t="s">
        <v>74</v>
      </c>
    </row>
    <row r="27" spans="2:2" x14ac:dyDescent="0.35">
      <c r="B27" s="4" t="s">
        <v>75</v>
      </c>
    </row>
    <row r="28" spans="2:2" x14ac:dyDescent="0.35">
      <c r="B28" s="4" t="s">
        <v>76</v>
      </c>
    </row>
    <row r="29" spans="2:2" x14ac:dyDescent="0.35">
      <c r="B29" s="4" t="s">
        <v>77</v>
      </c>
    </row>
    <row r="30" spans="2:2" x14ac:dyDescent="0.35">
      <c r="B30" s="4" t="s">
        <v>78</v>
      </c>
    </row>
    <row r="31" spans="2:2" x14ac:dyDescent="0.35">
      <c r="B31" s="4" t="s">
        <v>79</v>
      </c>
    </row>
    <row r="32" spans="2:2" x14ac:dyDescent="0.35">
      <c r="B32" s="4" t="s">
        <v>80</v>
      </c>
    </row>
    <row r="33" spans="2:2" x14ac:dyDescent="0.35">
      <c r="B33" s="4" t="s">
        <v>81</v>
      </c>
    </row>
    <row r="34" spans="2:2" x14ac:dyDescent="0.35">
      <c r="B34" s="4" t="s">
        <v>82</v>
      </c>
    </row>
    <row r="35" spans="2:2" x14ac:dyDescent="0.35">
      <c r="B35" s="4" t="s">
        <v>83</v>
      </c>
    </row>
    <row r="36" spans="2:2" x14ac:dyDescent="0.35">
      <c r="B36" s="4" t="s">
        <v>84</v>
      </c>
    </row>
    <row r="37" spans="2:2" x14ac:dyDescent="0.35">
      <c r="B37" s="4" t="s">
        <v>85</v>
      </c>
    </row>
    <row r="38" spans="2:2" x14ac:dyDescent="0.35">
      <c r="B38" s="4" t="s">
        <v>86</v>
      </c>
    </row>
    <row r="39" spans="2:2" x14ac:dyDescent="0.35">
      <c r="B39" s="4" t="s">
        <v>87</v>
      </c>
    </row>
    <row r="40" spans="2:2" x14ac:dyDescent="0.35">
      <c r="B40" s="4" t="s">
        <v>88</v>
      </c>
    </row>
    <row r="41" spans="2:2" x14ac:dyDescent="0.35">
      <c r="B41" s="4" t="s">
        <v>89</v>
      </c>
    </row>
    <row r="42" spans="2:2" x14ac:dyDescent="0.35">
      <c r="B42" s="4" t="s">
        <v>90</v>
      </c>
    </row>
    <row r="43" spans="2:2" x14ac:dyDescent="0.35">
      <c r="B43" s="4" t="s">
        <v>91</v>
      </c>
    </row>
    <row r="44" spans="2:2" x14ac:dyDescent="0.35">
      <c r="B44" s="4" t="s">
        <v>92</v>
      </c>
    </row>
    <row r="45" spans="2:2" x14ac:dyDescent="0.35">
      <c r="B45" s="4" t="s">
        <v>93</v>
      </c>
    </row>
    <row r="46" spans="2:2" x14ac:dyDescent="0.35">
      <c r="B46" s="4" t="s">
        <v>94</v>
      </c>
    </row>
    <row r="47" spans="2:2" x14ac:dyDescent="0.35">
      <c r="B47" s="4" t="s">
        <v>95</v>
      </c>
    </row>
    <row r="48" spans="2:2" x14ac:dyDescent="0.35">
      <c r="B48" s="4" t="s">
        <v>96</v>
      </c>
    </row>
    <row r="49" spans="2:2" x14ac:dyDescent="0.35">
      <c r="B49" s="4" t="s">
        <v>97</v>
      </c>
    </row>
    <row r="50" spans="2:2" x14ac:dyDescent="0.35">
      <c r="B50" s="4" t="s">
        <v>98</v>
      </c>
    </row>
    <row r="51" spans="2:2" x14ac:dyDescent="0.35">
      <c r="B51" t="s">
        <v>121</v>
      </c>
    </row>
    <row r="52" spans="2:2" x14ac:dyDescent="0.35">
      <c r="B52" s="4" t="s">
        <v>99</v>
      </c>
    </row>
    <row r="53" spans="2:2" x14ac:dyDescent="0.35">
      <c r="B53" s="4" t="s">
        <v>100</v>
      </c>
    </row>
    <row r="54" spans="2:2" x14ac:dyDescent="0.35">
      <c r="B54" s="4" t="s">
        <v>101</v>
      </c>
    </row>
    <row r="55" spans="2:2" x14ac:dyDescent="0.35">
      <c r="B55" s="4" t="s">
        <v>102</v>
      </c>
    </row>
    <row r="56" spans="2:2" x14ac:dyDescent="0.35">
      <c r="B56" s="4" t="s">
        <v>103</v>
      </c>
    </row>
    <row r="57" spans="2:2" x14ac:dyDescent="0.35">
      <c r="B57" s="4" t="s">
        <v>104</v>
      </c>
    </row>
    <row r="58" spans="2:2" x14ac:dyDescent="0.35">
      <c r="B58" s="4" t="s">
        <v>105</v>
      </c>
    </row>
    <row r="59" spans="2:2" x14ac:dyDescent="0.35">
      <c r="B59" s="4" t="s">
        <v>106</v>
      </c>
    </row>
    <row r="60" spans="2:2" x14ac:dyDescent="0.35">
      <c r="B60" s="4" t="s">
        <v>107</v>
      </c>
    </row>
    <row r="61" spans="2:2" x14ac:dyDescent="0.35">
      <c r="B61" s="4" t="s">
        <v>108</v>
      </c>
    </row>
    <row r="62" spans="2:2" x14ac:dyDescent="0.35">
      <c r="B62" s="4" t="s">
        <v>109</v>
      </c>
    </row>
    <row r="63" spans="2:2" x14ac:dyDescent="0.35">
      <c r="B63" s="4" t="s">
        <v>110</v>
      </c>
    </row>
    <row r="64" spans="2:2" x14ac:dyDescent="0.35">
      <c r="B64" s="5" t="s">
        <v>122</v>
      </c>
    </row>
    <row r="65" spans="2:2" x14ac:dyDescent="0.35">
      <c r="B65" s="5" t="s">
        <v>123</v>
      </c>
    </row>
    <row r="66" spans="2:2" x14ac:dyDescent="0.35">
      <c r="B66" s="5" t="s">
        <v>126</v>
      </c>
    </row>
    <row r="67" spans="2:2" x14ac:dyDescent="0.35">
      <c r="B67" s="5" t="s">
        <v>124</v>
      </c>
    </row>
    <row r="68" spans="2:2" x14ac:dyDescent="0.35">
      <c r="B68" s="5" t="s">
        <v>125</v>
      </c>
    </row>
    <row r="69" spans="2:2" x14ac:dyDescent="0.35">
      <c r="B69" s="5" t="s">
        <v>127</v>
      </c>
    </row>
    <row r="70" spans="2:2" x14ac:dyDescent="0.35">
      <c r="B70" s="5" t="s">
        <v>128</v>
      </c>
    </row>
    <row r="71" spans="2:2" x14ac:dyDescent="0.35">
      <c r="B71" s="4" t="s">
        <v>111</v>
      </c>
    </row>
    <row r="72" spans="2:2" x14ac:dyDescent="0.35">
      <c r="B72" s="4" t="s">
        <v>112</v>
      </c>
    </row>
    <row r="73" spans="2:2" x14ac:dyDescent="0.35">
      <c r="B73" s="4" t="s">
        <v>113</v>
      </c>
    </row>
    <row r="74" spans="2:2" x14ac:dyDescent="0.35">
      <c r="B74" s="4" t="s">
        <v>129</v>
      </c>
    </row>
    <row r="75" spans="2:2" x14ac:dyDescent="0.35">
      <c r="B75" s="4" t="s">
        <v>129</v>
      </c>
    </row>
    <row r="76" spans="2:2" x14ac:dyDescent="0.35">
      <c r="B76" s="4" t="s">
        <v>129</v>
      </c>
    </row>
    <row r="77" spans="2:2" x14ac:dyDescent="0.35">
      <c r="B77" s="4" t="s">
        <v>114</v>
      </c>
    </row>
    <row r="78" spans="2:2" x14ac:dyDescent="0.35">
      <c r="B78" s="4" t="s">
        <v>115</v>
      </c>
    </row>
    <row r="79" spans="2:2" x14ac:dyDescent="0.35">
      <c r="B79" s="4" t="s">
        <v>116</v>
      </c>
    </row>
    <row r="80" spans="2:2" x14ac:dyDescent="0.35">
      <c r="B80" s="4" t="s">
        <v>117</v>
      </c>
    </row>
    <row r="81" spans="2:2" x14ac:dyDescent="0.35">
      <c r="B81" s="4" t="s">
        <v>118</v>
      </c>
    </row>
    <row r="82" spans="2:2" x14ac:dyDescent="0.35">
      <c r="B82" s="4" t="s">
        <v>119</v>
      </c>
    </row>
    <row r="83" spans="2:2" x14ac:dyDescent="0.35">
      <c r="B83" s="4" t="s">
        <v>120</v>
      </c>
    </row>
    <row r="86" spans="2:2" x14ac:dyDescent="0.35">
      <c r="B86" s="3" t="s">
        <v>130</v>
      </c>
    </row>
    <row r="87" spans="2:2" x14ac:dyDescent="0.35">
      <c r="B87" s="4" t="s">
        <v>131</v>
      </c>
    </row>
    <row r="88" spans="2:2" x14ac:dyDescent="0.35">
      <c r="B88" s="4" t="s">
        <v>132</v>
      </c>
    </row>
    <row r="89" spans="2:2" x14ac:dyDescent="0.35">
      <c r="B89" s="4" t="s">
        <v>133</v>
      </c>
    </row>
    <row r="90" spans="2:2" x14ac:dyDescent="0.35">
      <c r="B90" s="4" t="s">
        <v>134</v>
      </c>
    </row>
    <row r="91" spans="2:2" x14ac:dyDescent="0.35">
      <c r="B91" s="4" t="s">
        <v>135</v>
      </c>
    </row>
    <row r="92" spans="2:2" x14ac:dyDescent="0.35">
      <c r="B92" s="4" t="s">
        <v>136</v>
      </c>
    </row>
    <row r="93" spans="2:2" x14ac:dyDescent="0.35">
      <c r="B93" s="4" t="s">
        <v>137</v>
      </c>
    </row>
    <row r="94" spans="2:2" x14ac:dyDescent="0.35">
      <c r="B94" s="4" t="s">
        <v>138</v>
      </c>
    </row>
    <row r="95" spans="2:2" x14ac:dyDescent="0.35">
      <c r="B95" s="4" t="s">
        <v>139</v>
      </c>
    </row>
    <row r="96" spans="2:2" x14ac:dyDescent="0.35">
      <c r="B96" t="s">
        <v>165</v>
      </c>
    </row>
    <row r="97" spans="2:2" x14ac:dyDescent="0.35">
      <c r="B97" s="4" t="s">
        <v>140</v>
      </c>
    </row>
    <row r="98" spans="2:2" x14ac:dyDescent="0.35">
      <c r="B98" s="4" t="s">
        <v>141</v>
      </c>
    </row>
    <row r="99" spans="2:2" x14ac:dyDescent="0.35">
      <c r="B99" s="4" t="s">
        <v>142</v>
      </c>
    </row>
    <row r="100" spans="2:2" x14ac:dyDescent="0.35">
      <c r="B100" s="4" t="s">
        <v>143</v>
      </c>
    </row>
    <row r="101" spans="2:2" x14ac:dyDescent="0.35">
      <c r="B101" s="4" t="s">
        <v>144</v>
      </c>
    </row>
    <row r="102" spans="2:2" x14ac:dyDescent="0.35">
      <c r="B102" s="4" t="s">
        <v>145</v>
      </c>
    </row>
    <row r="103" spans="2:2" x14ac:dyDescent="0.35">
      <c r="B103" s="4" t="s">
        <v>146</v>
      </c>
    </row>
    <row r="104" spans="2:2" x14ac:dyDescent="0.35">
      <c r="B104" s="4" t="s">
        <v>147</v>
      </c>
    </row>
    <row r="105" spans="2:2" x14ac:dyDescent="0.35">
      <c r="B105" s="4" t="s">
        <v>148</v>
      </c>
    </row>
    <row r="106" spans="2:2" x14ac:dyDescent="0.35">
      <c r="B106" s="4" t="s">
        <v>149</v>
      </c>
    </row>
    <row r="107" spans="2:2" x14ac:dyDescent="0.35">
      <c r="B107" s="4" t="s">
        <v>150</v>
      </c>
    </row>
    <row r="108" spans="2:2" x14ac:dyDescent="0.35">
      <c r="B108" s="4" t="s">
        <v>151</v>
      </c>
    </row>
    <row r="109" spans="2:2" x14ac:dyDescent="0.35">
      <c r="B109" s="4" t="s">
        <v>152</v>
      </c>
    </row>
    <row r="110" spans="2:2" x14ac:dyDescent="0.35">
      <c r="B110" s="4" t="s">
        <v>153</v>
      </c>
    </row>
    <row r="111" spans="2:2" x14ac:dyDescent="0.35">
      <c r="B111" s="4" t="s">
        <v>154</v>
      </c>
    </row>
    <row r="112" spans="2:2" x14ac:dyDescent="0.35">
      <c r="B112" s="4" t="s">
        <v>155</v>
      </c>
    </row>
    <row r="113" spans="2:2" x14ac:dyDescent="0.35">
      <c r="B113" s="4" t="s">
        <v>156</v>
      </c>
    </row>
    <row r="114" spans="2:2" x14ac:dyDescent="0.35">
      <c r="B114" s="4" t="s">
        <v>157</v>
      </c>
    </row>
    <row r="115" spans="2:2" x14ac:dyDescent="0.35">
      <c r="B115" s="4" t="s">
        <v>158</v>
      </c>
    </row>
    <row r="116" spans="2:2" x14ac:dyDescent="0.35">
      <c r="B116" s="4" t="s">
        <v>159</v>
      </c>
    </row>
    <row r="117" spans="2:2" x14ac:dyDescent="0.35">
      <c r="B117" s="4" t="s">
        <v>160</v>
      </c>
    </row>
    <row r="118" spans="2:2" x14ac:dyDescent="0.35">
      <c r="B118" s="4" t="s">
        <v>161</v>
      </c>
    </row>
    <row r="119" spans="2:2" x14ac:dyDescent="0.35">
      <c r="B119" s="4" t="s">
        <v>162</v>
      </c>
    </row>
    <row r="120" spans="2:2" x14ac:dyDescent="0.35">
      <c r="B120" s="4" t="s">
        <v>163</v>
      </c>
    </row>
    <row r="121" spans="2:2" x14ac:dyDescent="0.35">
      <c r="B121" s="4" t="s">
        <v>164</v>
      </c>
    </row>
    <row r="122" spans="2:2" x14ac:dyDescent="0.35">
      <c r="B122" t="s">
        <v>166</v>
      </c>
    </row>
    <row r="123" spans="2:2" x14ac:dyDescent="0.35">
      <c r="B123" s="4" t="s">
        <v>167</v>
      </c>
    </row>
    <row r="124" spans="2:2" x14ac:dyDescent="0.35">
      <c r="B124" s="4" t="s">
        <v>168</v>
      </c>
    </row>
    <row r="125" spans="2:2" x14ac:dyDescent="0.35">
      <c r="B125" s="4" t="s">
        <v>158</v>
      </c>
    </row>
    <row r="126" spans="2:2" x14ac:dyDescent="0.35">
      <c r="B126" s="4" t="s">
        <v>169</v>
      </c>
    </row>
    <row r="127" spans="2:2" x14ac:dyDescent="0.35">
      <c r="B127" s="4" t="s">
        <v>135</v>
      </c>
    </row>
    <row r="128" spans="2:2" x14ac:dyDescent="0.35">
      <c r="B128" s="4" t="s">
        <v>152</v>
      </c>
    </row>
    <row r="130" spans="2:2" x14ac:dyDescent="0.35">
      <c r="B130" s="3" t="s">
        <v>225</v>
      </c>
    </row>
    <row r="131" spans="2:2" x14ac:dyDescent="0.35">
      <c r="B131" s="4" t="s">
        <v>129</v>
      </c>
    </row>
    <row r="132" spans="2:2" x14ac:dyDescent="0.35">
      <c r="B132" t="s">
        <v>239</v>
      </c>
    </row>
    <row r="133" spans="2:2" x14ac:dyDescent="0.35">
      <c r="B133" t="s">
        <v>240</v>
      </c>
    </row>
    <row r="134" spans="2:2" x14ac:dyDescent="0.35">
      <c r="B134" t="s">
        <v>246</v>
      </c>
    </row>
    <row r="135" spans="2:2" x14ac:dyDescent="0.35">
      <c r="B135" t="s">
        <v>250</v>
      </c>
    </row>
    <row r="136" spans="2:2" x14ac:dyDescent="0.35">
      <c r="B136" t="s">
        <v>249</v>
      </c>
    </row>
    <row r="137" spans="2:2" x14ac:dyDescent="0.35">
      <c r="B137" t="s">
        <v>251</v>
      </c>
    </row>
    <row r="138" spans="2:2" x14ac:dyDescent="0.35">
      <c r="B138" t="s">
        <v>252</v>
      </c>
    </row>
    <row r="139" spans="2:2" x14ac:dyDescent="0.35">
      <c r="B139" s="4" t="s">
        <v>254</v>
      </c>
    </row>
    <row r="140" spans="2:2" x14ac:dyDescent="0.35">
      <c r="B140" s="4" t="s">
        <v>255</v>
      </c>
    </row>
    <row r="141" spans="2:2" x14ac:dyDescent="0.35">
      <c r="B141" s="4" t="s">
        <v>256</v>
      </c>
    </row>
    <row r="142" spans="2:2" x14ac:dyDescent="0.35">
      <c r="B142" s="4" t="s">
        <v>257</v>
      </c>
    </row>
    <row r="143" spans="2:2" x14ac:dyDescent="0.35">
      <c r="B143" s="4" t="s">
        <v>258</v>
      </c>
    </row>
    <row r="144" spans="2:2" x14ac:dyDescent="0.35">
      <c r="B144" s="4" t="s">
        <v>259</v>
      </c>
    </row>
    <row r="145" spans="2:2" x14ac:dyDescent="0.35">
      <c r="B145" s="4" t="s">
        <v>260</v>
      </c>
    </row>
    <row r="146" spans="2:2" x14ac:dyDescent="0.35">
      <c r="B146" s="4" t="s">
        <v>261</v>
      </c>
    </row>
    <row r="147" spans="2:2" x14ac:dyDescent="0.35">
      <c r="B147" s="4" t="s">
        <v>262</v>
      </c>
    </row>
    <row r="148" spans="2:2" x14ac:dyDescent="0.35">
      <c r="B148" s="4" t="s">
        <v>263</v>
      </c>
    </row>
    <row r="149" spans="2:2" x14ac:dyDescent="0.35">
      <c r="B149" s="4" t="s">
        <v>264</v>
      </c>
    </row>
    <row r="150" spans="2:2" x14ac:dyDescent="0.35">
      <c r="B150" s="4" t="s">
        <v>265</v>
      </c>
    </row>
    <row r="151" spans="2:2" x14ac:dyDescent="0.35">
      <c r="B151" s="4" t="s">
        <v>266</v>
      </c>
    </row>
  </sheetData>
  <hyperlinks>
    <hyperlink ref="B6" r:id="rId1" xr:uid="{C90FB69E-4C9E-4BCE-90AD-E0964C242466}"/>
    <hyperlink ref="B7" r:id="rId2" xr:uid="{186CEE29-B64E-4CE9-ADEB-6F3BAA0D1751}"/>
    <hyperlink ref="B8" r:id="rId3" xr:uid="{28B87445-BD65-4661-A5C9-8C26528DB6A8}"/>
    <hyperlink ref="B9" r:id="rId4" xr:uid="{B9637FE4-CA02-4171-9B01-09A5D37B88F1}"/>
    <hyperlink ref="B10" r:id="rId5" xr:uid="{CA41CB7E-67F8-4B48-8310-723E7293E6F8}"/>
    <hyperlink ref="B12" r:id="rId6" xr:uid="{727381A6-0B77-4999-86A3-55066FCFDC20}"/>
    <hyperlink ref="B13" r:id="rId7" xr:uid="{44E2139A-B33E-433B-B464-9BC5FC7F40C7}"/>
    <hyperlink ref="B14" r:id="rId8" xr:uid="{041BCD13-0621-46AB-8B17-CF633A42C4B9}"/>
    <hyperlink ref="B15" r:id="rId9" xr:uid="{1DC6DC7D-A04E-4C85-A6B2-1EDCC66CBDC3}"/>
    <hyperlink ref="B16" r:id="rId10" xr:uid="{68C39846-5E45-4E2B-877F-0A9A9E2AF086}"/>
    <hyperlink ref="B17" r:id="rId11" xr:uid="{18C5874D-2FC8-46A8-B1BA-545A327B95BA}"/>
    <hyperlink ref="B18" r:id="rId12" xr:uid="{9851DFC7-8314-44C1-AF71-EE6C53318CFC}"/>
    <hyperlink ref="B19" r:id="rId13" xr:uid="{8C5DA2E6-2EBB-4840-B727-C2251DE1CC5D}"/>
    <hyperlink ref="B20" r:id="rId14" xr:uid="{4063AAD9-5AF2-4396-A6DD-4C3075595988}"/>
    <hyperlink ref="B21" r:id="rId15" xr:uid="{5EC28485-8D36-454C-9D7B-A19EE7E9F8DB}"/>
    <hyperlink ref="B22" r:id="rId16" xr:uid="{52AF45F4-6E91-4999-9F04-61C5FF017D3B}"/>
    <hyperlink ref="B24" r:id="rId17" xr:uid="{D40FCC0F-C6C9-48A9-B018-49EFFB3BEC15}"/>
    <hyperlink ref="B25" r:id="rId18" xr:uid="{FF12ACEF-5CBC-42D5-9A49-C9566686579D}"/>
    <hyperlink ref="B26" r:id="rId19" xr:uid="{478C9836-E52E-449F-9C5C-3723A46FD1BF}"/>
    <hyperlink ref="B27" r:id="rId20" xr:uid="{15C4CE73-3470-4ACD-9218-E98D44984B2D}"/>
    <hyperlink ref="B28" r:id="rId21" xr:uid="{20CBE7A7-24FD-472F-8315-D4EE1397A955}"/>
    <hyperlink ref="B29" r:id="rId22" xr:uid="{0D0435DD-16A7-41B3-8286-F64EACFBD5A9}"/>
    <hyperlink ref="B30" r:id="rId23" xr:uid="{D208EB2C-DEAA-47D5-9B4F-65D5D4DBAF83}"/>
    <hyperlink ref="B31" r:id="rId24" xr:uid="{E5237F16-70EC-43E7-B402-6EE3C18E9D5A}"/>
    <hyperlink ref="B32" r:id="rId25" xr:uid="{7D838EF3-ED9E-4638-8C47-48E355B3F2D7}"/>
    <hyperlink ref="B33" r:id="rId26" xr:uid="{D0DD77F6-13B5-491C-9EE7-8BEA8C12A8EF}"/>
    <hyperlink ref="B34" r:id="rId27" xr:uid="{81A359D8-728E-4299-BD35-64E65361235D}"/>
    <hyperlink ref="B35" r:id="rId28" xr:uid="{E817ADB4-3CB9-4558-80B3-60E62E6C59A5}"/>
    <hyperlink ref="B37" r:id="rId29" xr:uid="{9C2A456A-4F3C-413B-A137-432F5FB0DC1D}"/>
    <hyperlink ref="B11" r:id="rId30" xr:uid="{2A5B5E1C-E940-4BB6-BF50-D0C227C3331B}"/>
    <hyperlink ref="B38" r:id="rId31" xr:uid="{C1844586-BB80-4927-832E-3D5ABD2B49EA}"/>
    <hyperlink ref="B40" r:id="rId32" xr:uid="{69FC89D8-381D-4973-9A61-149358440505}"/>
    <hyperlink ref="B23" r:id="rId33" xr:uid="{E52B450D-9E63-4A1B-8A27-AA8EFDB1CAAC}"/>
    <hyperlink ref="B43" r:id="rId34" xr:uid="{74ED1D75-A52C-4CBC-8BE4-78E694496068}"/>
    <hyperlink ref="B44" r:id="rId35" xr:uid="{2C9B6C9E-3D8D-4C70-AB3C-AB286587E700}"/>
    <hyperlink ref="B45" r:id="rId36" xr:uid="{4DDDB135-2354-49C4-BAA6-B4058F78E477}"/>
    <hyperlink ref="B46" r:id="rId37" xr:uid="{81E52A21-904D-450B-B784-784BF9104B88}"/>
    <hyperlink ref="B48" r:id="rId38" xr:uid="{1DAA7E55-E699-4DF2-B66A-A0DB8F339122}"/>
    <hyperlink ref="B50" r:id="rId39" xr:uid="{3FFAAB15-411E-4821-8EE0-9B270B62D95B}"/>
    <hyperlink ref="B47" r:id="rId40" xr:uid="{3859F427-620B-4EB2-930C-C488EB6BEA1F}"/>
    <hyperlink ref="B49" r:id="rId41" location="webmap=e700681f4eb741e8931b8275f6644c94&amp;extent=1411660.9684138906,5116754.369726051,1665396.8925524054,5230922.306395257" xr:uid="{30EF95E1-5108-4AC4-9499-7D536EBCCF7B}"/>
    <hyperlink ref="B56" r:id="rId42" xr:uid="{05925081-26AE-4ED3-AE3B-D02DCA219B95}"/>
    <hyperlink ref="B71" r:id="rId43" xr:uid="{01948C59-92E8-47B3-B9AF-CC0B23AEC646}"/>
    <hyperlink ref="B72" r:id="rId44" xr:uid="{76BA321D-3D48-4FBB-9805-B0DAFAD38E49}"/>
    <hyperlink ref="B73" r:id="rId45" xr:uid="{99C63B93-A656-414C-88E8-DD2B35B00A54}"/>
    <hyperlink ref="B77" r:id="rId46" xr:uid="{A4E07274-7717-4371-8563-13A1A574C735}"/>
    <hyperlink ref="B78" r:id="rId47" xr:uid="{70F65A8D-9BC6-4DB5-8B02-E60862BA1E2C}"/>
    <hyperlink ref="B79" r:id="rId48" xr:uid="{28865BB0-C7B9-409B-B0E9-77FB60680DF5}"/>
    <hyperlink ref="B80" r:id="rId49" xr:uid="{9F61C836-6362-4720-BEFA-00E544D2E314}"/>
    <hyperlink ref="B81" r:id="rId50" xr:uid="{DF72C7AD-6003-45DB-8FDB-4013914D4792}"/>
    <hyperlink ref="B82" r:id="rId51" xr:uid="{CE107275-A825-45D8-9171-614EB7EC4707}"/>
    <hyperlink ref="B83" r:id="rId52" xr:uid="{30C68CAE-0DA8-4584-95DF-B0E8F0DB3B5B}"/>
    <hyperlink ref="B74" r:id="rId53" xr:uid="{420B5928-4AF2-474B-9C36-DE5F6CC09F7F}"/>
    <hyperlink ref="B75:B76" r:id="rId54" display="https://www.stats.govt.nz/" xr:uid="{E48A3718-F589-4C59-A9CA-08AC2FFB61DC}"/>
    <hyperlink ref="B87" r:id="rId55" xr:uid="{0644DA77-4BD2-4C88-ABE7-E19E5AB17211}"/>
    <hyperlink ref="B88" r:id="rId56" xr:uid="{D87E5AF6-B769-44F3-BEAD-0465E68B5A03}"/>
    <hyperlink ref="B92" r:id="rId57" xr:uid="{D44F51D2-5FD7-4DEE-89BC-54D49D951713}"/>
    <hyperlink ref="B93" r:id="rId58" xr:uid="{7B23E762-AE15-4925-8F13-3D7415EF6C83}"/>
    <hyperlink ref="B94" r:id="rId59" xr:uid="{3A2DD6A9-75A7-48BE-BC3B-727455BD2026}"/>
    <hyperlink ref="B95" r:id="rId60" xr:uid="{47420EF8-6827-4C8E-A7F4-4555FB1A0436}"/>
    <hyperlink ref="B98" r:id="rId61" location="q=CAD+to+NZD" xr:uid="{A072EF75-1561-44FA-9A8A-B5377AA20625}"/>
    <hyperlink ref="B99" r:id="rId62" xr:uid="{47AD9187-6506-42F1-93A1-596AC2DF88EB}"/>
    <hyperlink ref="B102" r:id="rId63" xr:uid="{90B3C57A-94B8-441B-B8EE-193529E7B243}"/>
    <hyperlink ref="B103" r:id="rId64" xr:uid="{DD9DF128-1B3E-4584-9776-7816ED2B98FA}"/>
    <hyperlink ref="B104" r:id="rId65" xr:uid="{AC0DDE19-D365-4013-ABA1-5ACD21FB97B1}"/>
    <hyperlink ref="B105" r:id="rId66" xr:uid="{95FBCC01-3C6F-483B-8358-16E2B980C541}"/>
    <hyperlink ref="B106" r:id="rId67" xr:uid="{3721238B-90AE-4CCB-BB95-8AE0A5ED38AD}"/>
    <hyperlink ref="B107" r:id="rId68" location="q=AUD+to+Nzd" xr:uid="{12E5B9CE-55F0-444F-9D28-1802258E4D90}"/>
    <hyperlink ref="B108" r:id="rId69" xr:uid="{4C38C58D-23A8-484D-A9A5-6F15D08D850A}"/>
    <hyperlink ref="B109" r:id="rId70" xr:uid="{9FA9EA8C-2925-4E70-9868-715EB53C8C41}"/>
    <hyperlink ref="B110" r:id="rId71" location="q=pound+to+NZD" xr:uid="{41E905DE-A87B-4143-8EA9-E60B7917D465}"/>
    <hyperlink ref="B112" r:id="rId72" xr:uid="{05587502-0EC4-4452-A800-DDE66B0FB56A}"/>
    <hyperlink ref="B113" r:id="rId73" xr:uid="{38CFB372-A2EA-4DFA-84F1-67C6CA9A3146}"/>
    <hyperlink ref="B114" r:id="rId74" xr:uid="{3D56995E-7A12-4E82-8E46-1F237AF25B53}"/>
    <hyperlink ref="B101" r:id="rId75" xr:uid="{A04CF3DA-E2D4-473B-BC55-0CBDF8176D1B}"/>
    <hyperlink ref="B100" r:id="rId76" xr:uid="{30C841A8-D0DD-4C16-B75E-D71CD581DED7}"/>
    <hyperlink ref="B115" r:id="rId77" xr:uid="{DF35AC7F-EEF7-4D9B-A8A0-F4688E89E7B9}"/>
    <hyperlink ref="B116" r:id="rId78" xr:uid="{D4D70C83-685E-475B-8742-0E38FC23D569}"/>
    <hyperlink ref="B117" r:id="rId79" location="q=USD+to+NZD" xr:uid="{7A4B62FD-CCD1-450B-8ABF-6E5670BF557B}"/>
    <hyperlink ref="B118" r:id="rId80" xr:uid="{E42780B2-17C9-4A77-A21E-790940764718}"/>
    <hyperlink ref="B119" r:id="rId81" xr:uid="{7F2E7D05-ACB6-46F1-B91B-C6C84DB0B6D6}"/>
    <hyperlink ref="B120" r:id="rId82" xr:uid="{C008CB69-3A6D-4E44-808A-9C538973CCF2}"/>
    <hyperlink ref="B121" r:id="rId83" xr:uid="{4AF5D8A4-5165-4B99-8674-ADB5F81A7BE4}"/>
    <hyperlink ref="B123" r:id="rId84" xr:uid="{584E318F-F87B-4DE4-A259-8A352B6574BF}"/>
    <hyperlink ref="B124" r:id="rId85" xr:uid="{A23FD9C4-3F0F-476C-AF48-10197E5BFC9B}"/>
    <hyperlink ref="B125" r:id="rId86" xr:uid="{9E58CCAD-E744-41B0-8FB2-B85BE40373F3}"/>
    <hyperlink ref="B126" r:id="rId87" xr:uid="{9B664AFE-1D78-4938-ABE9-76088C5BF663}"/>
    <hyperlink ref="B127" r:id="rId88" xr:uid="{1CBC5A48-CB52-4A56-8826-A7254D3695EA}"/>
    <hyperlink ref="B128" r:id="rId89" xr:uid="{2113CCDE-B8DE-405B-82D2-7D25525CA12A}"/>
    <hyperlink ref="B131" r:id="rId90" xr:uid="{5F826800-0DE3-43C8-971F-8060637B1003}"/>
    <hyperlink ref="B139" r:id="rId91" xr:uid="{B2D9C1BE-EDF3-4CCD-9354-944D5AD85E0E}"/>
    <hyperlink ref="B140" r:id="rId92" xr:uid="{F2CB53D4-F2C5-43D5-9AA9-9141B099D423}"/>
    <hyperlink ref="B141" r:id="rId93" xr:uid="{0603904C-3EF2-4107-8A24-13E6370CDFB1}"/>
    <hyperlink ref="B142" r:id="rId94" xr:uid="{C24A2AE8-EAEA-4C98-A0D4-29E284F98C5C}"/>
    <hyperlink ref="B143" r:id="rId95" xr:uid="{F02EF8D4-D2B9-426F-B939-3526369FE6A7}"/>
    <hyperlink ref="B144" r:id="rId96" xr:uid="{F9F6AB01-6DBA-4BBB-AE31-6D970535D532}"/>
    <hyperlink ref="B145" r:id="rId97" xr:uid="{640AD707-EEAD-4A04-9F25-08DC0BFC0613}"/>
    <hyperlink ref="B146" r:id="rId98" xr:uid="{5E234BE2-4BF9-4F86-8B04-22872365DD52}"/>
    <hyperlink ref="B147" r:id="rId99" xr:uid="{26EF4CF3-7CAF-44B6-B9ED-1E7B2BD32E5D}"/>
    <hyperlink ref="B148" r:id="rId100" xr:uid="{CF2AE170-A019-4B07-9383-654C48308EBD}"/>
    <hyperlink ref="B149" r:id="rId101" xr:uid="{06DE45F6-B656-4E5F-8A25-9F75E927C855}"/>
    <hyperlink ref="B150" r:id="rId102" xr:uid="{CF6B38AA-7A11-4C8E-A629-0400374947EB}"/>
    <hyperlink ref="B151" r:id="rId103" xr:uid="{4A3A62C7-0BF3-4E72-A7D6-AAA99FD9C1E5}"/>
  </hyperlinks>
  <pageMargins left="0.7" right="0.7" top="0.75" bottom="0.75" header="0.3" footer="0.3"/>
  <pageSetup orientation="portrait" r:id="rId10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F54DE-46E3-4B1C-9C8E-58B4E696EB77}">
  <dimension ref="B5:R139"/>
  <sheetViews>
    <sheetView topLeftCell="A28" workbookViewId="0">
      <selection activeCell="A140" sqref="A140:XFD140"/>
    </sheetView>
  </sheetViews>
  <sheetFormatPr defaultRowHeight="14.5" x14ac:dyDescent="0.35"/>
  <cols>
    <col min="3" max="3" width="25.26953125" customWidth="1"/>
    <col min="4" max="4" width="23.1796875" customWidth="1"/>
    <col min="5" max="5" width="15.26953125" customWidth="1"/>
    <col min="6" max="6" width="34.1796875" customWidth="1"/>
    <col min="7" max="7" width="14.1796875" customWidth="1"/>
    <col min="8" max="8" width="12.54296875" bestFit="1" customWidth="1"/>
    <col min="9" max="9" width="27.81640625" customWidth="1"/>
    <col min="10" max="11" width="13.7265625" bestFit="1" customWidth="1"/>
    <col min="12" max="12" width="24.54296875" customWidth="1"/>
    <col min="13" max="13" width="12.54296875" bestFit="1" customWidth="1"/>
    <col min="14" max="14" width="14.7265625" bestFit="1" customWidth="1"/>
    <col min="15" max="15" width="39.7265625" customWidth="1"/>
    <col min="16" max="18" width="13.7265625" bestFit="1" customWidth="1"/>
  </cols>
  <sheetData>
    <row r="5" spans="2:16" x14ac:dyDescent="0.35">
      <c r="B5" t="s">
        <v>206</v>
      </c>
    </row>
    <row r="6" spans="2:16" x14ac:dyDescent="0.35">
      <c r="B6" t="s">
        <v>209</v>
      </c>
    </row>
    <row r="7" spans="2:16" x14ac:dyDescent="0.35">
      <c r="B7" t="s">
        <v>210</v>
      </c>
    </row>
    <row r="9" spans="2:16" ht="18.5" x14ac:dyDescent="0.45">
      <c r="B9" s="26" t="s">
        <v>273</v>
      </c>
    </row>
    <row r="10" spans="2:16" x14ac:dyDescent="0.35">
      <c r="D10" s="7"/>
      <c r="E10" s="7"/>
      <c r="F10" s="7"/>
      <c r="G10" s="7"/>
      <c r="H10" s="7"/>
      <c r="I10" s="7"/>
      <c r="J10" s="7"/>
      <c r="K10" s="7"/>
      <c r="L10" s="7"/>
      <c r="M10" s="7"/>
      <c r="N10" s="7"/>
      <c r="O10" s="7"/>
      <c r="P10" s="7"/>
    </row>
    <row r="11" spans="2:16" x14ac:dyDescent="0.35">
      <c r="B11" s="3" t="s">
        <v>204</v>
      </c>
      <c r="D11" s="7"/>
      <c r="E11" s="8"/>
      <c r="F11" s="8"/>
      <c r="G11" s="8"/>
      <c r="H11" s="8"/>
      <c r="I11" s="8"/>
      <c r="J11" s="9"/>
    </row>
    <row r="12" spans="2:16" x14ac:dyDescent="0.35">
      <c r="D12" s="7"/>
      <c r="E12" s="8"/>
      <c r="F12" s="8"/>
      <c r="G12" s="8"/>
      <c r="H12" s="8"/>
      <c r="I12" s="8"/>
      <c r="J12" s="9"/>
    </row>
    <row r="13" spans="2:16" x14ac:dyDescent="0.35">
      <c r="C13" t="s">
        <v>213</v>
      </c>
    </row>
    <row r="14" spans="2:16" x14ac:dyDescent="0.35">
      <c r="C14" t="s">
        <v>214</v>
      </c>
    </row>
    <row r="15" spans="2:16" x14ac:dyDescent="0.35">
      <c r="C15" t="s">
        <v>215</v>
      </c>
      <c r="D15" s="7"/>
      <c r="E15" s="8"/>
      <c r="F15" s="8"/>
      <c r="G15" s="8"/>
      <c r="H15" s="8"/>
      <c r="I15" s="8"/>
      <c r="J15" s="9"/>
    </row>
    <row r="16" spans="2:16" x14ac:dyDescent="0.35">
      <c r="D16" s="7"/>
      <c r="E16" s="8"/>
      <c r="F16" s="8"/>
      <c r="G16" s="8"/>
      <c r="H16" s="8"/>
      <c r="I16" s="8"/>
      <c r="J16" s="9"/>
    </row>
    <row r="17" spans="2:17" x14ac:dyDescent="0.35">
      <c r="D17" s="7" t="s">
        <v>216</v>
      </c>
      <c r="E17" s="8" t="s">
        <v>217</v>
      </c>
      <c r="F17" s="8" t="s">
        <v>6</v>
      </c>
      <c r="G17" s="8" t="s">
        <v>195</v>
      </c>
      <c r="H17" s="9" t="s">
        <v>196</v>
      </c>
      <c r="I17" t="s">
        <v>197</v>
      </c>
      <c r="J17" t="s">
        <v>22</v>
      </c>
      <c r="K17" t="s">
        <v>219</v>
      </c>
      <c r="L17" t="s">
        <v>220</v>
      </c>
      <c r="M17" t="s">
        <v>199</v>
      </c>
      <c r="N17" t="s">
        <v>200</v>
      </c>
      <c r="O17" t="s">
        <v>201</v>
      </c>
      <c r="P17" t="s">
        <v>202</v>
      </c>
      <c r="Q17" t="s">
        <v>203</v>
      </c>
    </row>
    <row r="18" spans="2:17" x14ac:dyDescent="0.35">
      <c r="C18" t="s">
        <v>218</v>
      </c>
      <c r="D18" s="8">
        <v>87700</v>
      </c>
      <c r="E18" s="8">
        <v>62000</v>
      </c>
      <c r="F18" s="8">
        <v>1614300</v>
      </c>
      <c r="G18" s="8">
        <v>128200</v>
      </c>
      <c r="H18" s="8">
        <v>61100</v>
      </c>
      <c r="I18" s="8">
        <v>79800</v>
      </c>
      <c r="J18" s="8">
        <v>207900</v>
      </c>
      <c r="K18" s="8">
        <v>10250</v>
      </c>
      <c r="L18" s="8">
        <v>13550</v>
      </c>
      <c r="M18" s="8">
        <v>375000</v>
      </c>
      <c r="N18" s="8">
        <v>127000</v>
      </c>
      <c r="O18" s="8">
        <v>54700</v>
      </c>
      <c r="P18" s="8">
        <v>45500</v>
      </c>
      <c r="Q18" s="8">
        <v>50600</v>
      </c>
    </row>
    <row r="19" spans="2:17" x14ac:dyDescent="0.35">
      <c r="C19" t="s">
        <v>221</v>
      </c>
      <c r="D19" s="7">
        <v>0.1</v>
      </c>
      <c r="E19" s="8">
        <v>0.1</v>
      </c>
      <c r="F19" s="8">
        <v>1.1000000000000001</v>
      </c>
      <c r="G19" s="8">
        <v>0.3</v>
      </c>
      <c r="H19" s="8">
        <v>-0.3</v>
      </c>
      <c r="I19" s="8">
        <v>-0.1</v>
      </c>
      <c r="J19" s="9">
        <v>0</v>
      </c>
      <c r="K19">
        <v>-0.9</v>
      </c>
      <c r="L19">
        <v>-0.9</v>
      </c>
      <c r="M19">
        <v>0.4</v>
      </c>
      <c r="N19">
        <v>0.2</v>
      </c>
      <c r="O19">
        <v>-0.5</v>
      </c>
      <c r="P19">
        <v>-0.3</v>
      </c>
      <c r="Q19">
        <v>0</v>
      </c>
    </row>
    <row r="20" spans="2:17" x14ac:dyDescent="0.35">
      <c r="C20" t="s">
        <v>222</v>
      </c>
      <c r="D20">
        <v>0.6</v>
      </c>
      <c r="E20">
        <v>0.6</v>
      </c>
      <c r="F20">
        <v>1.5</v>
      </c>
      <c r="G20">
        <v>0.8</v>
      </c>
      <c r="H20">
        <v>0.3</v>
      </c>
      <c r="I20">
        <v>0.5</v>
      </c>
      <c r="J20">
        <v>0.5</v>
      </c>
      <c r="K20">
        <v>-0.2</v>
      </c>
      <c r="L20">
        <v>-0.2</v>
      </c>
      <c r="M20">
        <v>1</v>
      </c>
      <c r="N20">
        <v>0.7</v>
      </c>
      <c r="O20">
        <v>0.1</v>
      </c>
      <c r="P20">
        <v>0.2</v>
      </c>
      <c r="Q20">
        <v>0.5</v>
      </c>
    </row>
    <row r="21" spans="2:17" x14ac:dyDescent="0.35">
      <c r="C21" t="s">
        <v>223</v>
      </c>
      <c r="D21">
        <v>1</v>
      </c>
      <c r="E21">
        <v>1</v>
      </c>
      <c r="F21">
        <v>1.9</v>
      </c>
      <c r="G21">
        <v>1.2</v>
      </c>
      <c r="H21">
        <v>0.7</v>
      </c>
      <c r="I21">
        <v>0.9</v>
      </c>
      <c r="J21">
        <v>1</v>
      </c>
      <c r="K21">
        <v>0.3</v>
      </c>
      <c r="L21">
        <v>0.3</v>
      </c>
      <c r="M21">
        <v>1.6</v>
      </c>
      <c r="N21">
        <v>1.1000000000000001</v>
      </c>
      <c r="O21">
        <v>0.6</v>
      </c>
      <c r="P21">
        <v>0.6</v>
      </c>
      <c r="Q21">
        <v>0.95</v>
      </c>
    </row>
    <row r="22" spans="2:17" x14ac:dyDescent="0.35">
      <c r="D22" s="7"/>
      <c r="E22" s="8"/>
      <c r="F22" s="8"/>
      <c r="G22" s="8"/>
      <c r="H22" s="8"/>
      <c r="I22" s="8"/>
      <c r="J22" s="9"/>
      <c r="K22" s="9"/>
    </row>
    <row r="24" spans="2:17" x14ac:dyDescent="0.35">
      <c r="B24" s="3" t="s">
        <v>191</v>
      </c>
    </row>
    <row r="25" spans="2:17" x14ac:dyDescent="0.35">
      <c r="B25" s="3"/>
    </row>
    <row r="26" spans="2:17" x14ac:dyDescent="0.35">
      <c r="B26" s="3"/>
      <c r="C26" t="s">
        <v>207</v>
      </c>
    </row>
    <row r="27" spans="2:17" x14ac:dyDescent="0.35">
      <c r="B27" s="3"/>
      <c r="C27" t="s">
        <v>192</v>
      </c>
    </row>
    <row r="28" spans="2:17" x14ac:dyDescent="0.35">
      <c r="B28" s="3"/>
    </row>
    <row r="29" spans="2:17" x14ac:dyDescent="0.35">
      <c r="B29" s="3"/>
      <c r="D29" t="s">
        <v>193</v>
      </c>
      <c r="E29" t="s">
        <v>6</v>
      </c>
      <c r="F29" t="s">
        <v>194</v>
      </c>
      <c r="G29" t="s">
        <v>195</v>
      </c>
      <c r="H29" t="s">
        <v>196</v>
      </c>
      <c r="I29" t="s">
        <v>197</v>
      </c>
      <c r="J29" t="s">
        <v>22</v>
      </c>
      <c r="K29" t="s">
        <v>198</v>
      </c>
      <c r="L29" t="s">
        <v>199</v>
      </c>
      <c r="M29" t="s">
        <v>200</v>
      </c>
      <c r="N29" t="s">
        <v>201</v>
      </c>
      <c r="O29" t="s">
        <v>202</v>
      </c>
      <c r="P29" t="s">
        <v>203</v>
      </c>
    </row>
    <row r="30" spans="2:17" x14ac:dyDescent="0.35">
      <c r="B30" s="3"/>
      <c r="C30" t="s">
        <v>205</v>
      </c>
      <c r="D30">
        <v>6402</v>
      </c>
      <c r="E30">
        <v>93469</v>
      </c>
      <c r="F30">
        <v>20308</v>
      </c>
      <c r="G30">
        <v>13610</v>
      </c>
      <c r="H30">
        <v>6886</v>
      </c>
      <c r="I30">
        <v>7362</v>
      </c>
      <c r="J30">
        <v>32361</v>
      </c>
      <c r="K30">
        <v>1488</v>
      </c>
      <c r="L30">
        <v>30902</v>
      </c>
      <c r="M30">
        <v>10647</v>
      </c>
      <c r="N30">
        <v>4966</v>
      </c>
      <c r="O30">
        <v>2582</v>
      </c>
      <c r="P30">
        <v>4459</v>
      </c>
    </row>
    <row r="31" spans="2:17" x14ac:dyDescent="0.35">
      <c r="B31" s="3"/>
      <c r="C31" t="s">
        <v>208</v>
      </c>
      <c r="D31" s="10">
        <v>5.4171748208326607</v>
      </c>
      <c r="E31" s="10">
        <v>5.5164902506925957</v>
      </c>
      <c r="F31" s="10">
        <v>5.3080874712144031</v>
      </c>
      <c r="G31" s="10">
        <v>5.6004276555475894</v>
      </c>
      <c r="H31" s="10">
        <v>4.2943727294228848</v>
      </c>
      <c r="I31" s="10">
        <v>4.9683397832100962</v>
      </c>
      <c r="J31" s="10">
        <v>4.2369705178280954</v>
      </c>
      <c r="K31" s="10">
        <v>5.2839432348530773</v>
      </c>
      <c r="L31" s="10">
        <v>5.6377545111832035</v>
      </c>
      <c r="M31" s="10">
        <v>5.5505136196366358</v>
      </c>
      <c r="N31" s="10">
        <v>4.6871139622022646</v>
      </c>
      <c r="O31" s="10">
        <v>6.2349810614289751</v>
      </c>
      <c r="P31" s="10">
        <v>5.1782267841794454</v>
      </c>
    </row>
    <row r="33" spans="2:16" x14ac:dyDescent="0.35">
      <c r="C33" t="s">
        <v>211</v>
      </c>
    </row>
    <row r="34" spans="2:16" x14ac:dyDescent="0.35">
      <c r="C34" t="s">
        <v>212</v>
      </c>
      <c r="D34" s="7"/>
      <c r="E34" s="8"/>
      <c r="F34" s="8"/>
      <c r="G34" s="8"/>
      <c r="H34" s="8"/>
      <c r="I34" s="8"/>
      <c r="J34" s="9"/>
    </row>
    <row r="35" spans="2:16" x14ac:dyDescent="0.35">
      <c r="D35" s="7"/>
      <c r="E35" s="8"/>
      <c r="F35" s="8"/>
      <c r="G35" s="8"/>
      <c r="H35" s="8"/>
      <c r="I35" s="8"/>
      <c r="J35" s="9"/>
    </row>
    <row r="36" spans="2:16" x14ac:dyDescent="0.35">
      <c r="C36" t="s">
        <v>221</v>
      </c>
      <c r="D36" s="10">
        <v>4.0628811156244957</v>
      </c>
      <c r="E36" s="10">
        <v>4.137367688019447</v>
      </c>
      <c r="F36" s="10">
        <v>3.9810656034108023</v>
      </c>
      <c r="G36" s="10">
        <v>4.2003207416606916</v>
      </c>
      <c r="H36" s="10">
        <v>3.2207795470671634</v>
      </c>
      <c r="I36" s="10">
        <v>3.7262548374075721</v>
      </c>
      <c r="J36" s="10">
        <v>3.1777278883710718</v>
      </c>
      <c r="K36" s="10">
        <v>3.9629574261398082</v>
      </c>
      <c r="L36" s="10">
        <v>4.2283158833874026</v>
      </c>
      <c r="M36" s="10">
        <v>4.1628852147274769</v>
      </c>
      <c r="N36" s="10">
        <v>3.5153354716516985</v>
      </c>
      <c r="O36" s="10">
        <v>4.6762357960717313</v>
      </c>
      <c r="P36" s="10">
        <v>3.883670088134584</v>
      </c>
    </row>
    <row r="37" spans="2:16" x14ac:dyDescent="0.35">
      <c r="C37" t="s">
        <v>222</v>
      </c>
      <c r="D37" s="10">
        <v>5.4171748208326607</v>
      </c>
      <c r="E37" s="10">
        <v>5.5164902506925957</v>
      </c>
      <c r="F37" s="10">
        <v>5.3080874712144031</v>
      </c>
      <c r="G37" s="10">
        <v>5.6004276555475894</v>
      </c>
      <c r="H37" s="10">
        <v>4.2943727294228848</v>
      </c>
      <c r="I37" s="10">
        <v>4.9683397832100962</v>
      </c>
      <c r="J37" s="10">
        <v>4.2369705178280954</v>
      </c>
      <c r="K37" s="10">
        <v>5.2839432348530773</v>
      </c>
      <c r="L37" s="10">
        <v>5.6377545111832035</v>
      </c>
      <c r="M37" s="10">
        <v>5.5505136196366358</v>
      </c>
      <c r="N37" s="10">
        <v>4.6871139622022646</v>
      </c>
      <c r="O37" s="10">
        <v>6.2349810614289751</v>
      </c>
      <c r="P37" s="10">
        <v>5.1782267841794454</v>
      </c>
    </row>
    <row r="38" spans="2:16" x14ac:dyDescent="0.35">
      <c r="C38" t="s">
        <v>223</v>
      </c>
      <c r="D38" s="10">
        <v>5.9588923029159275</v>
      </c>
      <c r="E38" s="10">
        <v>6.0681392757618555</v>
      </c>
      <c r="F38" s="10">
        <v>5.8388962183358437</v>
      </c>
      <c r="G38" s="10">
        <v>6.1604704211023487</v>
      </c>
      <c r="H38" s="10">
        <v>4.7238100023651741</v>
      </c>
      <c r="I38" s="10">
        <v>5.4651737615311058</v>
      </c>
      <c r="J38" s="10">
        <v>4.6606675696109052</v>
      </c>
      <c r="K38" s="10">
        <v>5.8123375583383856</v>
      </c>
      <c r="L38" s="10">
        <v>6.2015299623015245</v>
      </c>
      <c r="M38" s="10">
        <v>6.1055649816002999</v>
      </c>
      <c r="N38" s="10">
        <v>5.1558253584224918</v>
      </c>
      <c r="O38" s="10">
        <v>6.8584791675718728</v>
      </c>
      <c r="P38" s="10">
        <v>5.6960494625973901</v>
      </c>
    </row>
    <row r="40" spans="2:16" x14ac:dyDescent="0.35">
      <c r="B40" s="3"/>
    </row>
    <row r="41" spans="2:16" x14ac:dyDescent="0.35">
      <c r="B41" s="3" t="s">
        <v>229</v>
      </c>
    </row>
    <row r="42" spans="2:16" x14ac:dyDescent="0.35">
      <c r="C42" s="3"/>
    </row>
    <row r="43" spans="2:16" x14ac:dyDescent="0.35">
      <c r="E43" s="20" t="s">
        <v>227</v>
      </c>
      <c r="F43" s="21" t="s">
        <v>228</v>
      </c>
      <c r="G43" s="21"/>
      <c r="H43" s="20" t="s">
        <v>230</v>
      </c>
      <c r="I43" s="21" t="s">
        <v>228</v>
      </c>
      <c r="J43" s="21"/>
      <c r="K43" s="20" t="s">
        <v>231</v>
      </c>
      <c r="L43" s="21" t="s">
        <v>228</v>
      </c>
      <c r="M43" s="21"/>
      <c r="N43" s="20" t="s">
        <v>232</v>
      </c>
      <c r="O43" s="21" t="s">
        <v>228</v>
      </c>
    </row>
    <row r="44" spans="2:16" ht="145" x14ac:dyDescent="0.35">
      <c r="C44" s="11" t="s">
        <v>226</v>
      </c>
      <c r="D44" s="11" t="s">
        <v>221</v>
      </c>
      <c r="E44" s="17">
        <v>1.9</v>
      </c>
      <c r="F44" s="12" t="s">
        <v>241</v>
      </c>
      <c r="G44" s="18"/>
      <c r="H44" s="18">
        <v>2.2999999999999998</v>
      </c>
      <c r="I44" s="12" t="s">
        <v>241</v>
      </c>
      <c r="J44" s="18"/>
      <c r="K44" s="18">
        <v>2.1</v>
      </c>
      <c r="L44" s="13" t="s">
        <v>237</v>
      </c>
      <c r="M44" s="18"/>
      <c r="N44" s="18">
        <v>2.1</v>
      </c>
      <c r="O44" s="13" t="s">
        <v>253</v>
      </c>
    </row>
    <row r="45" spans="2:16" x14ac:dyDescent="0.35">
      <c r="C45" s="11"/>
      <c r="D45" s="11" t="s">
        <v>222</v>
      </c>
      <c r="E45" s="17">
        <v>2.0499999999999998</v>
      </c>
      <c r="F45" s="18"/>
      <c r="G45" s="18"/>
      <c r="H45" s="18">
        <v>2.75</v>
      </c>
      <c r="I45" s="18"/>
      <c r="J45" s="18"/>
      <c r="K45" s="18">
        <v>2.4</v>
      </c>
      <c r="L45" s="18"/>
      <c r="M45" s="18"/>
      <c r="N45" s="18">
        <v>2.4</v>
      </c>
      <c r="O45" s="13"/>
    </row>
    <row r="46" spans="2:16" x14ac:dyDescent="0.35">
      <c r="C46" s="11"/>
      <c r="D46" s="11" t="s">
        <v>223</v>
      </c>
      <c r="E46" s="17">
        <v>2.2000000000000002</v>
      </c>
      <c r="F46" s="18"/>
      <c r="G46" s="18"/>
      <c r="H46" s="18">
        <v>3.2</v>
      </c>
      <c r="I46" s="18"/>
      <c r="J46" s="18"/>
      <c r="K46" s="18">
        <v>2.7</v>
      </c>
      <c r="L46" s="18"/>
      <c r="M46" s="18"/>
      <c r="N46" s="18">
        <v>2.7</v>
      </c>
      <c r="O46" s="13"/>
    </row>
    <row r="47" spans="2:16" x14ac:dyDescent="0.35">
      <c r="C47" s="11"/>
      <c r="D47" s="11"/>
      <c r="E47" s="18"/>
      <c r="F47" s="18"/>
      <c r="G47" s="18"/>
      <c r="H47" s="18"/>
      <c r="I47" s="18"/>
      <c r="J47" s="18"/>
      <c r="K47" s="18"/>
      <c r="L47" s="18"/>
      <c r="M47" s="18"/>
      <c r="N47" s="18"/>
      <c r="O47" s="13"/>
    </row>
    <row r="48" spans="2:16" ht="130.5" x14ac:dyDescent="0.35">
      <c r="C48" s="11" t="s">
        <v>233</v>
      </c>
      <c r="D48" s="11" t="s">
        <v>221</v>
      </c>
      <c r="E48" s="18">
        <v>1.7</v>
      </c>
      <c r="F48" s="18" t="s">
        <v>242</v>
      </c>
      <c r="G48" s="18"/>
      <c r="H48" s="18">
        <v>2.5</v>
      </c>
      <c r="I48" s="18" t="s">
        <v>242</v>
      </c>
      <c r="J48" s="18"/>
      <c r="K48" s="18">
        <v>2.1</v>
      </c>
      <c r="L48" s="13" t="s">
        <v>237</v>
      </c>
      <c r="M48" s="18"/>
      <c r="N48" s="18">
        <v>2.1</v>
      </c>
      <c r="O48" s="13" t="s">
        <v>238</v>
      </c>
    </row>
    <row r="49" spans="3:18" x14ac:dyDescent="0.35">
      <c r="C49" s="11"/>
      <c r="D49" s="11" t="s">
        <v>222</v>
      </c>
      <c r="E49" s="18">
        <v>2</v>
      </c>
      <c r="F49" s="18"/>
      <c r="G49" s="18"/>
      <c r="H49" s="18">
        <v>2.8</v>
      </c>
      <c r="I49" s="18"/>
      <c r="J49" s="18"/>
      <c r="K49" s="18">
        <v>2.4</v>
      </c>
      <c r="L49" s="18"/>
      <c r="M49" s="18"/>
      <c r="N49" s="18">
        <v>2.4</v>
      </c>
      <c r="O49" s="14"/>
      <c r="P49" s="7"/>
      <c r="Q49" s="7"/>
      <c r="R49" s="7"/>
    </row>
    <row r="50" spans="3:18" x14ac:dyDescent="0.35">
      <c r="C50" s="11"/>
      <c r="D50" s="11" t="s">
        <v>223</v>
      </c>
      <c r="E50" s="18">
        <v>2.2999999999999998</v>
      </c>
      <c r="F50" s="18"/>
      <c r="G50" s="18"/>
      <c r="H50" s="18">
        <v>3.1</v>
      </c>
      <c r="I50" s="18"/>
      <c r="J50" s="18"/>
      <c r="K50" s="18">
        <v>2.7</v>
      </c>
      <c r="L50" s="18"/>
      <c r="M50" s="18"/>
      <c r="N50" s="18">
        <v>2.7</v>
      </c>
      <c r="O50" s="14"/>
      <c r="P50" s="7"/>
      <c r="Q50" s="7"/>
      <c r="R50" s="7"/>
    </row>
    <row r="51" spans="3:18" x14ac:dyDescent="0.35">
      <c r="C51" s="11"/>
      <c r="D51" s="15"/>
      <c r="E51" s="18"/>
      <c r="F51" s="18"/>
      <c r="G51" s="18"/>
      <c r="H51" s="18"/>
      <c r="I51" s="18"/>
      <c r="J51" s="18"/>
      <c r="K51" s="18"/>
      <c r="L51" s="18"/>
      <c r="M51" s="18"/>
      <c r="N51" s="18"/>
      <c r="O51" s="14"/>
      <c r="P51" s="7"/>
      <c r="Q51" s="7"/>
      <c r="R51" s="7"/>
    </row>
    <row r="52" spans="3:18" ht="130.5" x14ac:dyDescent="0.35">
      <c r="C52" s="11" t="s">
        <v>234</v>
      </c>
      <c r="D52" s="11" t="s">
        <v>221</v>
      </c>
      <c r="E52" s="18">
        <v>1.8</v>
      </c>
      <c r="F52" s="18" t="s">
        <v>243</v>
      </c>
      <c r="G52" s="18"/>
      <c r="H52" s="18">
        <v>2.4</v>
      </c>
      <c r="I52" s="18" t="s">
        <v>243</v>
      </c>
      <c r="J52" s="18"/>
      <c r="K52" s="18">
        <v>2.1</v>
      </c>
      <c r="L52" s="13" t="s">
        <v>237</v>
      </c>
      <c r="M52" s="18"/>
      <c r="N52" s="18">
        <v>2.1</v>
      </c>
      <c r="O52" s="13" t="s">
        <v>238</v>
      </c>
    </row>
    <row r="53" spans="3:18" x14ac:dyDescent="0.35">
      <c r="C53" s="11"/>
      <c r="D53" s="11" t="s">
        <v>222</v>
      </c>
      <c r="E53" s="18">
        <v>2</v>
      </c>
      <c r="F53" s="18"/>
      <c r="G53" s="18"/>
      <c r="H53" s="18">
        <v>2.75</v>
      </c>
      <c r="I53" s="18"/>
      <c r="J53" s="18"/>
      <c r="K53" s="18">
        <v>2.375</v>
      </c>
      <c r="L53" s="18"/>
      <c r="M53" s="18"/>
      <c r="N53" s="18">
        <v>2.375</v>
      </c>
      <c r="O53" s="13"/>
    </row>
    <row r="54" spans="3:18" x14ac:dyDescent="0.35">
      <c r="C54" s="11"/>
      <c r="D54" s="11" t="s">
        <v>223</v>
      </c>
      <c r="E54" s="18">
        <v>2.25</v>
      </c>
      <c r="F54" s="18"/>
      <c r="G54" s="18"/>
      <c r="H54" s="18">
        <v>3.15</v>
      </c>
      <c r="I54" s="18"/>
      <c r="J54" s="18"/>
      <c r="K54" s="18">
        <v>2.65</v>
      </c>
      <c r="L54" s="18"/>
      <c r="M54" s="18"/>
      <c r="N54" s="18">
        <v>2.65</v>
      </c>
      <c r="O54" s="13"/>
    </row>
    <row r="55" spans="3:18" x14ac:dyDescent="0.35">
      <c r="C55" s="16"/>
      <c r="D55" s="11"/>
      <c r="E55" s="19"/>
      <c r="F55" s="19"/>
      <c r="G55" s="19"/>
      <c r="H55" s="19"/>
      <c r="I55" s="19"/>
      <c r="J55" s="18"/>
      <c r="K55" s="18"/>
      <c r="L55" s="18"/>
      <c r="M55" s="18"/>
      <c r="N55" s="18"/>
      <c r="O55" s="13"/>
    </row>
    <row r="56" spans="3:18" ht="58" x14ac:dyDescent="0.35">
      <c r="C56" s="11" t="s">
        <v>235</v>
      </c>
      <c r="D56" s="11" t="s">
        <v>221</v>
      </c>
      <c r="E56" s="22">
        <v>0.7</v>
      </c>
      <c r="F56" s="18" t="s">
        <v>242</v>
      </c>
      <c r="G56" s="19"/>
      <c r="H56" s="22">
        <v>0.7</v>
      </c>
      <c r="I56" s="18" t="s">
        <v>242</v>
      </c>
      <c r="J56" s="18"/>
      <c r="K56" s="22">
        <v>0.7</v>
      </c>
      <c r="L56" s="13" t="s">
        <v>237</v>
      </c>
      <c r="M56" s="18"/>
      <c r="N56" s="22">
        <v>0.7</v>
      </c>
      <c r="O56" s="13" t="s">
        <v>237</v>
      </c>
    </row>
    <row r="57" spans="3:18" x14ac:dyDescent="0.35">
      <c r="C57" s="11"/>
      <c r="D57" s="11" t="s">
        <v>222</v>
      </c>
      <c r="E57" s="22">
        <v>0.85</v>
      </c>
      <c r="F57" s="19"/>
      <c r="G57" s="19"/>
      <c r="H57" s="22">
        <v>0.85</v>
      </c>
      <c r="J57" s="18"/>
      <c r="K57" s="22">
        <v>0.85</v>
      </c>
      <c r="L57" s="18"/>
      <c r="M57" s="18"/>
      <c r="N57" s="22">
        <v>0.85</v>
      </c>
      <c r="O57" s="13"/>
    </row>
    <row r="58" spans="3:18" x14ac:dyDescent="0.35">
      <c r="C58" s="11"/>
      <c r="D58" s="11" t="s">
        <v>223</v>
      </c>
      <c r="E58" s="22">
        <v>1</v>
      </c>
      <c r="F58" s="18"/>
      <c r="G58" s="18"/>
      <c r="H58" s="22">
        <v>1</v>
      </c>
      <c r="J58" s="18"/>
      <c r="K58" s="22">
        <v>1</v>
      </c>
      <c r="L58" s="18"/>
      <c r="M58" s="18"/>
      <c r="N58" s="22">
        <v>1</v>
      </c>
      <c r="O58" s="13"/>
    </row>
    <row r="59" spans="3:18" x14ac:dyDescent="0.35">
      <c r="C59" s="11"/>
      <c r="D59" s="11"/>
      <c r="E59" s="18"/>
      <c r="F59" s="18"/>
      <c r="G59" s="18"/>
      <c r="H59" s="18"/>
      <c r="I59" s="18"/>
      <c r="J59" s="18"/>
      <c r="K59" s="18"/>
      <c r="L59" s="18"/>
      <c r="M59" s="18"/>
      <c r="N59" s="18"/>
      <c r="O59" s="13"/>
    </row>
    <row r="60" spans="3:18" ht="182.25" customHeight="1" x14ac:dyDescent="0.35">
      <c r="C60" s="11" t="s">
        <v>236</v>
      </c>
      <c r="D60" s="11" t="s">
        <v>221</v>
      </c>
      <c r="E60" s="18">
        <v>1.72</v>
      </c>
      <c r="F60" s="18" t="s">
        <v>244</v>
      </c>
      <c r="G60" s="18"/>
      <c r="H60" s="18">
        <v>1.57</v>
      </c>
      <c r="I60" s="18" t="s">
        <v>245</v>
      </c>
      <c r="J60" s="18"/>
      <c r="K60" s="18">
        <v>1.64</v>
      </c>
      <c r="L60" s="18" t="s">
        <v>245</v>
      </c>
      <c r="M60" s="18"/>
      <c r="N60" s="18">
        <v>1.64</v>
      </c>
      <c r="O60" s="18" t="s">
        <v>245</v>
      </c>
    </row>
    <row r="61" spans="3:18" x14ac:dyDescent="0.35">
      <c r="C61" s="11"/>
      <c r="D61" s="11" t="s">
        <v>222</v>
      </c>
      <c r="E61" s="18">
        <v>1.94</v>
      </c>
      <c r="F61" s="18"/>
      <c r="G61" s="18"/>
      <c r="H61" s="18">
        <v>1.94</v>
      </c>
      <c r="I61" s="18"/>
      <c r="J61" s="18"/>
      <c r="K61" s="18">
        <v>1.94</v>
      </c>
      <c r="L61" s="18"/>
      <c r="M61" s="18"/>
      <c r="N61" s="18">
        <v>1.94</v>
      </c>
      <c r="O61" s="13"/>
    </row>
    <row r="62" spans="3:18" x14ac:dyDescent="0.35">
      <c r="C62" s="11"/>
      <c r="D62" s="11" t="s">
        <v>223</v>
      </c>
      <c r="E62" s="18">
        <v>2.17</v>
      </c>
      <c r="F62" s="18"/>
      <c r="G62" s="18"/>
      <c r="H62" s="18">
        <v>2.3199999999999998</v>
      </c>
      <c r="I62" s="18"/>
      <c r="J62" s="18"/>
      <c r="K62" s="18">
        <v>2.2400000000000002</v>
      </c>
      <c r="L62" s="18"/>
      <c r="M62" s="18"/>
      <c r="N62" s="18">
        <v>2.2400000000000002</v>
      </c>
      <c r="O62" s="13"/>
    </row>
    <row r="63" spans="3:18" x14ac:dyDescent="0.35">
      <c r="C63" s="11"/>
      <c r="D63" s="11"/>
      <c r="E63" s="18"/>
      <c r="F63" s="18"/>
      <c r="G63" s="18"/>
      <c r="H63" s="18"/>
      <c r="I63" s="18"/>
      <c r="J63" s="18"/>
      <c r="K63" s="18"/>
      <c r="L63" s="18"/>
      <c r="M63" s="18"/>
      <c r="N63" s="18"/>
      <c r="O63" s="13"/>
    </row>
    <row r="64" spans="3:18" x14ac:dyDescent="0.35">
      <c r="C64" s="11"/>
      <c r="D64" s="11"/>
      <c r="E64" s="18"/>
      <c r="F64" s="18"/>
      <c r="G64" s="18"/>
      <c r="H64" s="18"/>
      <c r="I64" s="18"/>
      <c r="J64" s="18"/>
      <c r="K64" s="18"/>
      <c r="L64" s="18"/>
      <c r="M64" s="18"/>
      <c r="N64" s="18"/>
      <c r="O64" s="13"/>
    </row>
    <row r="65" spans="2:15" ht="101.5" x14ac:dyDescent="0.35">
      <c r="C65" s="11" t="s">
        <v>247</v>
      </c>
      <c r="D65" s="18" t="s">
        <v>248</v>
      </c>
      <c r="E65" s="18"/>
      <c r="F65" s="18"/>
      <c r="G65" s="18"/>
      <c r="H65" s="18"/>
      <c r="I65" s="18"/>
      <c r="J65" s="18"/>
      <c r="K65" s="18"/>
      <c r="L65" s="18"/>
      <c r="M65" s="18"/>
      <c r="N65" s="18"/>
      <c r="O65" s="13"/>
    </row>
    <row r="66" spans="2:15" x14ac:dyDescent="0.35">
      <c r="C66" s="11"/>
      <c r="D66" s="11"/>
      <c r="E66" s="18"/>
      <c r="F66" s="18"/>
      <c r="G66" s="18"/>
      <c r="H66" s="18"/>
      <c r="I66" s="18"/>
      <c r="J66" s="18"/>
      <c r="K66" s="18"/>
      <c r="L66" s="18"/>
      <c r="M66" s="18"/>
      <c r="N66" s="18"/>
      <c r="O66" s="13"/>
    </row>
    <row r="67" spans="2:15" x14ac:dyDescent="0.35">
      <c r="C67" s="11"/>
      <c r="D67" s="11"/>
      <c r="E67" s="18"/>
      <c r="F67" s="18"/>
      <c r="G67" s="18"/>
      <c r="H67" s="18"/>
      <c r="I67" s="18"/>
      <c r="J67" s="18"/>
      <c r="K67" s="18"/>
      <c r="L67" s="18"/>
      <c r="M67" s="18"/>
      <c r="N67" s="18"/>
      <c r="O67" s="13"/>
    </row>
    <row r="68" spans="2:15" x14ac:dyDescent="0.35">
      <c r="C68" s="11"/>
      <c r="D68" s="11"/>
      <c r="E68" s="18"/>
      <c r="F68" s="18"/>
      <c r="G68" s="18"/>
      <c r="H68" s="18"/>
      <c r="I68" s="18"/>
      <c r="J68" s="18"/>
      <c r="K68" s="18"/>
      <c r="L68" s="18"/>
      <c r="M68" s="18"/>
      <c r="N68" s="18"/>
      <c r="O68" s="13"/>
    </row>
    <row r="69" spans="2:15" x14ac:dyDescent="0.35">
      <c r="B69" s="23" t="s">
        <v>267</v>
      </c>
      <c r="C69" s="3"/>
      <c r="D69" s="3"/>
      <c r="E69" s="24" t="s">
        <v>268</v>
      </c>
      <c r="F69" s="24" t="s">
        <v>269</v>
      </c>
      <c r="G69" s="25" t="s">
        <v>228</v>
      </c>
      <c r="H69" s="24"/>
    </row>
    <row r="70" spans="2:15" x14ac:dyDescent="0.35">
      <c r="D70" s="11" t="s">
        <v>221</v>
      </c>
      <c r="E70" s="24">
        <v>0.35</v>
      </c>
      <c r="F70" s="24">
        <v>0.25</v>
      </c>
      <c r="G70" s="24" t="s">
        <v>270</v>
      </c>
      <c r="H70" s="24"/>
    </row>
    <row r="71" spans="2:15" x14ac:dyDescent="0.35">
      <c r="B71" s="3"/>
      <c r="D71" s="11" t="s">
        <v>222</v>
      </c>
      <c r="E71" s="24">
        <v>0.47</v>
      </c>
      <c r="F71" s="24">
        <v>0.4</v>
      </c>
      <c r="G71" s="24"/>
      <c r="H71" s="24"/>
    </row>
    <row r="72" spans="2:15" x14ac:dyDescent="0.35">
      <c r="D72" s="11" t="s">
        <v>223</v>
      </c>
      <c r="E72" s="24">
        <v>0.65</v>
      </c>
      <c r="F72" s="24">
        <v>0.55000000000000004</v>
      </c>
      <c r="G72" s="24"/>
      <c r="H72" s="24"/>
    </row>
    <row r="76" spans="2:15" x14ac:dyDescent="0.35">
      <c r="B76" s="3" t="s">
        <v>271</v>
      </c>
      <c r="D76" t="s">
        <v>272</v>
      </c>
    </row>
    <row r="81" spans="2:11" ht="18.5" x14ac:dyDescent="0.45">
      <c r="B81" s="26" t="s">
        <v>274</v>
      </c>
    </row>
    <row r="85" spans="2:11" x14ac:dyDescent="0.35">
      <c r="B85" s="3" t="s">
        <v>275</v>
      </c>
    </row>
    <row r="87" spans="2:11" x14ac:dyDescent="0.35">
      <c r="C87" s="24" t="s">
        <v>276</v>
      </c>
      <c r="D87" s="24" t="s">
        <v>277</v>
      </c>
      <c r="E87" s="24" t="s">
        <v>278</v>
      </c>
      <c r="F87" s="24" t="s">
        <v>1</v>
      </c>
      <c r="G87" s="24" t="s">
        <v>279</v>
      </c>
      <c r="H87" s="24" t="s">
        <v>280</v>
      </c>
      <c r="I87" s="24" t="s">
        <v>281</v>
      </c>
      <c r="J87" s="24" t="s">
        <v>3</v>
      </c>
      <c r="K87" s="24" t="s">
        <v>5</v>
      </c>
    </row>
    <row r="88" spans="2:11" x14ac:dyDescent="0.35">
      <c r="C88" s="24" t="s">
        <v>24</v>
      </c>
      <c r="D88" s="27">
        <v>17326.538706426822</v>
      </c>
      <c r="E88" s="27">
        <v>89919.012824079793</v>
      </c>
      <c r="F88" s="27">
        <v>4256080.1118544834</v>
      </c>
      <c r="G88" s="27">
        <v>0</v>
      </c>
      <c r="H88" s="27">
        <v>383.04721006690352</v>
      </c>
      <c r="I88" s="27">
        <v>16906095.999866419</v>
      </c>
      <c r="J88" s="27">
        <v>3.1852711327859331</v>
      </c>
      <c r="K88" s="27">
        <v>183.93</v>
      </c>
    </row>
    <row r="89" spans="2:11" x14ac:dyDescent="0.35">
      <c r="C89" s="24" t="s">
        <v>6</v>
      </c>
      <c r="D89" s="27">
        <v>257532.76366697266</v>
      </c>
      <c r="E89" s="27">
        <v>2122086.7638772135</v>
      </c>
      <c r="F89" s="27">
        <v>10682904.077692624</v>
      </c>
      <c r="G89" s="27">
        <v>1681024.9756458336</v>
      </c>
      <c r="H89" s="27">
        <v>1398.1303212667312</v>
      </c>
      <c r="I89" s="27">
        <v>400480505.72214979</v>
      </c>
      <c r="J89" s="27">
        <v>8.6997551691015218</v>
      </c>
      <c r="K89" s="27">
        <v>243.64</v>
      </c>
    </row>
    <row r="90" spans="2:11" x14ac:dyDescent="0.35">
      <c r="C90" s="24" t="s">
        <v>20</v>
      </c>
      <c r="D90" s="27">
        <v>38070.144011597826</v>
      </c>
      <c r="E90" s="27">
        <v>138169.23425195424</v>
      </c>
      <c r="F90" s="27">
        <v>17084714.331404418</v>
      </c>
      <c r="G90" s="27">
        <v>2137914.0724066203</v>
      </c>
      <c r="H90" s="27">
        <v>1843.7639350576328</v>
      </c>
      <c r="I90" s="27">
        <v>467172366.25564921</v>
      </c>
      <c r="J90" s="27">
        <v>2.1749387922753805</v>
      </c>
      <c r="K90" s="27">
        <v>286.70999999999998</v>
      </c>
    </row>
    <row r="91" spans="2:11" x14ac:dyDescent="0.35">
      <c r="C91" s="24" t="s">
        <v>14</v>
      </c>
      <c r="D91" s="27">
        <v>15210.566330863574</v>
      </c>
      <c r="E91" s="27">
        <v>56678.737515102526</v>
      </c>
      <c r="F91" s="27">
        <v>4662316.7584965071</v>
      </c>
      <c r="G91" s="27">
        <v>386135.1924313432</v>
      </c>
      <c r="H91" s="27">
        <v>1010.6664631804005</v>
      </c>
      <c r="I91" s="27">
        <v>135494319.69830808</v>
      </c>
      <c r="J91" s="27">
        <v>1.0617570442619777</v>
      </c>
      <c r="K91" s="27">
        <v>15.63</v>
      </c>
    </row>
    <row r="92" spans="2:11" x14ac:dyDescent="0.35">
      <c r="C92" s="24" t="s">
        <v>16</v>
      </c>
      <c r="D92" s="27">
        <v>18374.403504575799</v>
      </c>
      <c r="E92" s="27">
        <v>77828.757465244344</v>
      </c>
      <c r="F92" s="27">
        <v>7820660.3690909147</v>
      </c>
      <c r="G92" s="27">
        <v>0</v>
      </c>
      <c r="H92" s="27">
        <v>704.80687563896345</v>
      </c>
      <c r="I92" s="27">
        <v>67377764.2120267</v>
      </c>
      <c r="J92" s="27">
        <v>0</v>
      </c>
      <c r="K92" s="27">
        <v>21.09</v>
      </c>
    </row>
    <row r="93" spans="2:11" x14ac:dyDescent="0.35">
      <c r="C93" s="24" t="s">
        <v>22</v>
      </c>
      <c r="D93" s="27">
        <v>70740.957019909547</v>
      </c>
      <c r="E93" s="27">
        <v>207900</v>
      </c>
      <c r="F93" s="27">
        <v>2406357.0366433584</v>
      </c>
      <c r="G93" s="27">
        <v>123098.73803826279</v>
      </c>
      <c r="H93" s="27">
        <v>942.6976659489701</v>
      </c>
      <c r="I93" s="27">
        <v>109045592.07999058</v>
      </c>
      <c r="J93" s="27">
        <v>4.3498775845507609</v>
      </c>
      <c r="K93" s="27">
        <v>72.69</v>
      </c>
    </row>
    <row r="94" spans="2:11" x14ac:dyDescent="0.35">
      <c r="C94" s="24" t="s">
        <v>23</v>
      </c>
      <c r="D94" s="27">
        <v>3931.5931059289946</v>
      </c>
      <c r="E94" s="27">
        <v>8176.4583252247185</v>
      </c>
      <c r="F94" s="27">
        <v>5263.9060176573466</v>
      </c>
      <c r="G94" s="27">
        <v>0</v>
      </c>
      <c r="H94" s="27">
        <v>73.879127425467871</v>
      </c>
      <c r="I94" s="27">
        <v>7387912.7425467875</v>
      </c>
      <c r="J94" s="27">
        <v>0</v>
      </c>
      <c r="K94" s="27">
        <v>27.02</v>
      </c>
    </row>
    <row r="95" spans="2:11" x14ac:dyDescent="0.35">
      <c r="C95" s="24" t="s">
        <v>13</v>
      </c>
      <c r="D95" s="27">
        <v>87022.108333979049</v>
      </c>
      <c r="E95" s="27">
        <v>414356.43507692596</v>
      </c>
      <c r="F95" s="27">
        <v>8899685.6210112032</v>
      </c>
      <c r="G95" s="27">
        <v>750203.26370490179</v>
      </c>
      <c r="H95" s="27">
        <v>1390.3300121130865</v>
      </c>
      <c r="I95" s="27">
        <v>180560587.42784348</v>
      </c>
      <c r="J95" s="27">
        <v>2.1235140885239554</v>
      </c>
      <c r="K95" s="27">
        <v>72.12</v>
      </c>
    </row>
    <row r="96" spans="2:11" x14ac:dyDescent="0.35">
      <c r="C96" s="24" t="s">
        <v>10</v>
      </c>
      <c r="D96" s="27">
        <v>29515.644960193757</v>
      </c>
      <c r="E96" s="27">
        <v>133504.76272216759</v>
      </c>
      <c r="F96" s="27">
        <v>2556754.3514335682</v>
      </c>
      <c r="G96" s="27">
        <v>297149.90184472158</v>
      </c>
      <c r="H96" s="27">
        <v>781.64116816145008</v>
      </c>
      <c r="I96" s="27">
        <v>164159421.1393896</v>
      </c>
      <c r="J96" s="27">
        <v>2.1235140885239554</v>
      </c>
      <c r="K96" s="27">
        <v>85.58</v>
      </c>
    </row>
    <row r="97" spans="2:11" x14ac:dyDescent="0.35">
      <c r="C97" s="24" t="s">
        <v>8</v>
      </c>
      <c r="D97" s="27">
        <v>11779.424238342888</v>
      </c>
      <c r="E97" s="27">
        <v>48257.447289299445</v>
      </c>
      <c r="F97" s="27">
        <v>4060727.4993356671</v>
      </c>
      <c r="G97" s="27">
        <v>56758.9700152839</v>
      </c>
      <c r="H97" s="27">
        <v>471.34883297448505</v>
      </c>
      <c r="I97" s="27">
        <v>60137609.72433085</v>
      </c>
      <c r="J97" s="27">
        <v>0</v>
      </c>
      <c r="K97" s="27">
        <v>93.59</v>
      </c>
    </row>
    <row r="98" spans="2:11" x14ac:dyDescent="0.35">
      <c r="C98" s="24" t="s">
        <v>19</v>
      </c>
      <c r="D98" s="27">
        <v>8093.9153604978519</v>
      </c>
      <c r="E98" s="27">
        <v>42207.57048996997</v>
      </c>
      <c r="F98" s="27">
        <v>1203178.5183216792</v>
      </c>
      <c r="G98" s="27">
        <v>0</v>
      </c>
      <c r="H98" s="27">
        <v>245.27870305255334</v>
      </c>
      <c r="I98" s="27">
        <v>42406619.14221856</v>
      </c>
      <c r="J98" s="27">
        <v>2.1749387922753805</v>
      </c>
      <c r="K98" s="27">
        <v>23.81</v>
      </c>
    </row>
    <row r="99" spans="2:11" x14ac:dyDescent="0.35">
      <c r="C99" s="24" t="s">
        <v>15</v>
      </c>
      <c r="D99" s="27">
        <v>11558.98182641968</v>
      </c>
      <c r="E99" s="27">
        <v>50600</v>
      </c>
      <c r="F99" s="27">
        <v>5414303.3324475568</v>
      </c>
      <c r="G99" s="27">
        <v>176373.78150529397</v>
      </c>
      <c r="H99" s="27">
        <v>1310.6157205278</v>
      </c>
      <c r="I99" s="27">
        <v>99293547.259828821</v>
      </c>
      <c r="J99" s="27">
        <v>1.0874693961376902</v>
      </c>
      <c r="K99" s="27">
        <v>66.040000000000006</v>
      </c>
    </row>
    <row r="100" spans="2:11" x14ac:dyDescent="0.35">
      <c r="C100" s="24" t="s">
        <v>18</v>
      </c>
      <c r="D100" s="27">
        <v>17326.538706426822</v>
      </c>
      <c r="E100" s="27">
        <v>63568.743387604867</v>
      </c>
      <c r="F100" s="27">
        <v>0</v>
      </c>
      <c r="G100" s="27">
        <v>0</v>
      </c>
      <c r="H100" s="27">
        <v>0</v>
      </c>
      <c r="I100" s="27">
        <v>3501870.6399671771</v>
      </c>
      <c r="J100" s="27">
        <v>1.0874693961376902</v>
      </c>
      <c r="K100" s="27">
        <v>191.07</v>
      </c>
    </row>
    <row r="101" spans="2:11" x14ac:dyDescent="0.35">
      <c r="C101" s="24" t="s">
        <v>11</v>
      </c>
      <c r="D101" s="27">
        <v>3931.5931059289946</v>
      </c>
      <c r="E101" s="27">
        <v>10808.879054321456</v>
      </c>
      <c r="F101" s="27">
        <v>13460.559673723787</v>
      </c>
      <c r="G101" s="27">
        <v>0</v>
      </c>
      <c r="H101" s="27">
        <v>44.327476455280724</v>
      </c>
      <c r="I101" s="27">
        <v>7387912.7425467875</v>
      </c>
      <c r="J101" s="27">
        <v>0</v>
      </c>
      <c r="K101" s="27">
        <v>15.24</v>
      </c>
    </row>
    <row r="102" spans="2:11" x14ac:dyDescent="0.35">
      <c r="C102" s="24"/>
      <c r="D102" s="24"/>
      <c r="E102" s="24"/>
      <c r="F102" s="24"/>
      <c r="G102" s="24"/>
      <c r="H102" s="24"/>
      <c r="I102" s="24"/>
      <c r="J102" s="24"/>
      <c r="K102" s="24"/>
    </row>
    <row r="103" spans="2:11" x14ac:dyDescent="0.35">
      <c r="C103" s="24"/>
      <c r="D103" s="24"/>
      <c r="E103" s="24"/>
      <c r="F103" s="24"/>
      <c r="G103" s="24"/>
      <c r="H103" s="24"/>
      <c r="I103" s="24"/>
      <c r="J103" s="24"/>
      <c r="K103" s="24"/>
    </row>
    <row r="104" spans="2:11" x14ac:dyDescent="0.35">
      <c r="B104" s="3" t="s">
        <v>282</v>
      </c>
      <c r="C104" s="24"/>
      <c r="D104" s="24"/>
      <c r="E104" s="24"/>
      <c r="F104" s="24"/>
      <c r="G104" s="24"/>
      <c r="H104" s="24"/>
      <c r="I104" s="24"/>
      <c r="J104" s="24"/>
      <c r="K104" s="24"/>
    </row>
    <row r="105" spans="2:11" x14ac:dyDescent="0.35">
      <c r="C105" s="24"/>
      <c r="D105" s="24"/>
      <c r="E105" s="24"/>
      <c r="F105" s="24"/>
      <c r="G105" s="24"/>
      <c r="H105" s="24"/>
      <c r="I105" s="24"/>
      <c r="J105" s="24"/>
      <c r="K105" s="24"/>
    </row>
    <row r="106" spans="2:11" x14ac:dyDescent="0.35">
      <c r="C106" s="24" t="s">
        <v>276</v>
      </c>
      <c r="D106" s="24" t="s">
        <v>277</v>
      </c>
      <c r="E106" s="24" t="s">
        <v>278</v>
      </c>
      <c r="F106" s="24" t="s">
        <v>1</v>
      </c>
      <c r="G106" s="24" t="s">
        <v>279</v>
      </c>
      <c r="H106" s="24" t="s">
        <v>280</v>
      </c>
      <c r="I106" s="24" t="s">
        <v>281</v>
      </c>
      <c r="J106" s="24" t="s">
        <v>3</v>
      </c>
      <c r="K106" s="24" t="s">
        <v>5</v>
      </c>
    </row>
    <row r="107" spans="2:11" x14ac:dyDescent="0.35">
      <c r="C107" s="24" t="s">
        <v>24</v>
      </c>
      <c r="D107" s="27">
        <v>23938.668653062952</v>
      </c>
      <c r="E107" s="27">
        <v>101847.20411776788</v>
      </c>
      <c r="F107" s="27">
        <v>4410869.022726763</v>
      </c>
      <c r="G107" s="27">
        <v>0</v>
      </c>
      <c r="H107" s="27">
        <v>396.97821204540867</v>
      </c>
      <c r="I107" s="27">
        <v>17520951.951386865</v>
      </c>
      <c r="J107" s="27">
        <v>3.3016449010113624</v>
      </c>
      <c r="K107" s="27">
        <v>183.93</v>
      </c>
    </row>
    <row r="108" spans="2:11" x14ac:dyDescent="0.35">
      <c r="C108" s="24" t="s">
        <v>6</v>
      </c>
      <c r="D108" s="27">
        <v>357829.40150018228</v>
      </c>
      <c r="E108" s="27">
        <v>2342261.0851364727</v>
      </c>
      <c r="F108" s="27">
        <v>11066776.264327222</v>
      </c>
      <c r="G108" s="27">
        <v>1867767.8260865987</v>
      </c>
      <c r="H108" s="27">
        <v>1504.0934214636927</v>
      </c>
      <c r="I108" s="27">
        <v>429697206.15410292</v>
      </c>
      <c r="J108" s="27">
        <v>8.9528980948030572</v>
      </c>
      <c r="K108" s="27">
        <v>243.64</v>
      </c>
    </row>
    <row r="109" spans="2:11" x14ac:dyDescent="0.35">
      <c r="C109" s="24" t="s">
        <v>20</v>
      </c>
      <c r="D109" s="27">
        <v>53149.606052768497</v>
      </c>
      <c r="E109" s="27">
        <v>156459.28020101995</v>
      </c>
      <c r="F109" s="27">
        <v>18336184.644017566</v>
      </c>
      <c r="G109" s="27">
        <v>2293254.3626087387</v>
      </c>
      <c r="H109" s="27">
        <v>1978.3940095604735</v>
      </c>
      <c r="I109" s="27">
        <v>501254512.27762747</v>
      </c>
      <c r="J109" s="27">
        <v>2.2382245237007643</v>
      </c>
      <c r="K109" s="27">
        <v>286.70999999999998</v>
      </c>
    </row>
    <row r="110" spans="2:11" x14ac:dyDescent="0.35">
      <c r="C110" s="24" t="s">
        <v>14</v>
      </c>
      <c r="D110" s="27">
        <v>19701.029840474126</v>
      </c>
      <c r="E110" s="27">
        <v>65851.32771290488</v>
      </c>
      <c r="F110" s="27">
        <v>4910452.8797539249</v>
      </c>
      <c r="G110" s="27">
        <v>267238.05676482408</v>
      </c>
      <c r="H110" s="27">
        <v>1083.4676676618337</v>
      </c>
      <c r="I110" s="27">
        <v>145254364.21723706</v>
      </c>
      <c r="J110" s="27">
        <v>1.1005483003371208</v>
      </c>
      <c r="K110" s="27">
        <v>15.63</v>
      </c>
    </row>
    <row r="111" spans="2:11" x14ac:dyDescent="0.35">
      <c r="C111" s="24" t="s">
        <v>16</v>
      </c>
      <c r="D111" s="27">
        <v>24743.094887306121</v>
      </c>
      <c r="E111" s="27">
        <v>90397.086891895873</v>
      </c>
      <c r="F111" s="27">
        <v>8236888.7015227117</v>
      </c>
      <c r="G111" s="27">
        <v>0</v>
      </c>
      <c r="H111" s="27">
        <v>755.57613665891029</v>
      </c>
      <c r="I111" s="27">
        <v>72231177.844122246</v>
      </c>
      <c r="J111" s="27">
        <v>0</v>
      </c>
      <c r="K111" s="27">
        <v>21.09</v>
      </c>
    </row>
    <row r="112" spans="2:11" x14ac:dyDescent="0.35">
      <c r="C112" s="24" t="s">
        <v>22</v>
      </c>
      <c r="D112" s="27">
        <v>91320.115824343695</v>
      </c>
      <c r="E112" s="27">
        <v>235508.20006046558</v>
      </c>
      <c r="F112" s="27">
        <v>2534427.2927762191</v>
      </c>
      <c r="G112" s="27">
        <v>85194.688773146932</v>
      </c>
      <c r="H112" s="27">
        <v>1010.6028829945174</v>
      </c>
      <c r="I112" s="27">
        <v>116900458.8793031</v>
      </c>
      <c r="J112" s="27">
        <v>4.4764490474015286</v>
      </c>
      <c r="K112" s="27">
        <v>72.69</v>
      </c>
    </row>
    <row r="113" spans="2:11" x14ac:dyDescent="0.35">
      <c r="C113" s="24" t="s">
        <v>23</v>
      </c>
      <c r="D113" s="27">
        <v>5390.8405936547269</v>
      </c>
      <c r="E113" s="27">
        <v>9749.6134572889114</v>
      </c>
      <c r="F113" s="27">
        <v>5544.0597029479795</v>
      </c>
      <c r="G113" s="27">
        <v>0</v>
      </c>
      <c r="H113" s="27">
        <v>79.200852899256844</v>
      </c>
      <c r="I113" s="27">
        <v>17520951.951386865</v>
      </c>
      <c r="J113" s="27">
        <v>0</v>
      </c>
      <c r="K113" s="27">
        <v>27.02</v>
      </c>
    </row>
    <row r="114" spans="2:11" x14ac:dyDescent="0.35">
      <c r="C114" s="24" t="s">
        <v>13</v>
      </c>
      <c r="D114" s="27">
        <v>121749.05935837716</v>
      </c>
      <c r="E114" s="27">
        <v>480911.99813146284</v>
      </c>
      <c r="F114" s="27">
        <v>9328936.0469563045</v>
      </c>
      <c r="G114" s="27">
        <v>814224.04410304909</v>
      </c>
      <c r="H114" s="27">
        <v>1467.6421659115638</v>
      </c>
      <c r="I114" s="27">
        <v>193566884.48578373</v>
      </c>
      <c r="J114" s="27">
        <v>2.2010966006742416</v>
      </c>
      <c r="K114" s="27">
        <v>72.12</v>
      </c>
    </row>
    <row r="115" spans="2:11" x14ac:dyDescent="0.35">
      <c r="C115" s="24" t="s">
        <v>10</v>
      </c>
      <c r="D115" s="27">
        <v>41089.989314791812</v>
      </c>
      <c r="E115" s="27">
        <v>151196.06372915499</v>
      </c>
      <c r="F115" s="27">
        <v>2692828.9985747328</v>
      </c>
      <c r="G115" s="27">
        <v>205652.74518706577</v>
      </c>
      <c r="H115" s="27">
        <v>837.94502367413747</v>
      </c>
      <c r="I115" s="27">
        <v>175984295.1421487</v>
      </c>
      <c r="J115" s="27">
        <v>2.2010966006742416</v>
      </c>
      <c r="K115" s="27">
        <v>85.58</v>
      </c>
    </row>
    <row r="116" spans="2:11" x14ac:dyDescent="0.35">
      <c r="C116" s="24" t="s">
        <v>8</v>
      </c>
      <c r="D116" s="27">
        <v>15607.645643841821</v>
      </c>
      <c r="E116" s="27">
        <v>56084.036504870746</v>
      </c>
      <c r="F116" s="27">
        <v>4276846.05655987</v>
      </c>
      <c r="G116" s="27">
        <v>39281.985035731661</v>
      </c>
      <c r="H116" s="27">
        <v>505.30144149725868</v>
      </c>
      <c r="I116" s="27">
        <v>64469494.259995073</v>
      </c>
      <c r="J116" s="27">
        <v>0</v>
      </c>
      <c r="K116" s="27">
        <v>93.59</v>
      </c>
    </row>
    <row r="117" spans="2:11" x14ac:dyDescent="0.35">
      <c r="C117" s="24" t="s">
        <v>19</v>
      </c>
      <c r="D117" s="27">
        <v>11712.372013336197</v>
      </c>
      <c r="E117" s="27">
        <v>47830.446487075795</v>
      </c>
      <c r="F117" s="27">
        <v>1267213.6463881095</v>
      </c>
      <c r="G117" s="27">
        <v>0</v>
      </c>
      <c r="H117" s="27">
        <v>262.94683162553275</v>
      </c>
      <c r="I117" s="27">
        <v>45461289.56417343</v>
      </c>
      <c r="J117" s="27">
        <v>2.2382245237007643</v>
      </c>
      <c r="K117" s="27">
        <v>23.81</v>
      </c>
    </row>
    <row r="118" spans="2:11" x14ac:dyDescent="0.35">
      <c r="C118" s="24" t="s">
        <v>15</v>
      </c>
      <c r="D118" s="27">
        <v>15753.736964259268</v>
      </c>
      <c r="E118" s="27">
        <v>57319.456099372575</v>
      </c>
      <c r="F118" s="27">
        <v>5702461.408746493</v>
      </c>
      <c r="G118" s="27">
        <v>122065.50337190273</v>
      </c>
      <c r="H118" s="27">
        <v>1405.0231304328165</v>
      </c>
      <c r="I118" s="27">
        <v>106445946.29660121</v>
      </c>
      <c r="J118" s="27">
        <v>1.1191122618503822</v>
      </c>
      <c r="K118" s="27">
        <v>66.040000000000006</v>
      </c>
    </row>
    <row r="119" spans="2:11" x14ac:dyDescent="0.35">
      <c r="C119" s="24" t="s">
        <v>18</v>
      </c>
      <c r="D119" s="27">
        <v>23938.668653062952</v>
      </c>
      <c r="E119" s="27">
        <v>72001.44418815973</v>
      </c>
      <c r="F119" s="27">
        <v>0</v>
      </c>
      <c r="G119" s="27">
        <v>0</v>
      </c>
      <c r="H119" s="27">
        <v>0</v>
      </c>
      <c r="I119" s="27">
        <v>3754120.4274247745</v>
      </c>
      <c r="J119" s="27">
        <v>1.1191122618503822</v>
      </c>
      <c r="K119" s="27">
        <v>191.07</v>
      </c>
    </row>
    <row r="120" spans="2:11" x14ac:dyDescent="0.35">
      <c r="C120" s="24" t="s">
        <v>11</v>
      </c>
      <c r="D120" s="27">
        <v>5390.8405936547269</v>
      </c>
      <c r="E120" s="27">
        <v>12888.513399635585</v>
      </c>
      <c r="F120" s="27">
        <v>14176.952668966975</v>
      </c>
      <c r="G120" s="27">
        <v>0</v>
      </c>
      <c r="H120" s="27">
        <v>47.520511739554109</v>
      </c>
      <c r="I120" s="27">
        <v>7920085.2899256842</v>
      </c>
      <c r="J120" s="27">
        <v>0</v>
      </c>
      <c r="K120" s="27">
        <v>15.24</v>
      </c>
    </row>
    <row r="121" spans="2:11" x14ac:dyDescent="0.35">
      <c r="C121" s="24"/>
      <c r="D121" s="24"/>
      <c r="E121" s="24"/>
      <c r="F121" s="24"/>
      <c r="G121" s="24"/>
      <c r="H121" s="24"/>
      <c r="I121" s="24"/>
      <c r="J121" s="24"/>
      <c r="K121" s="24"/>
    </row>
    <row r="122" spans="2:11" x14ac:dyDescent="0.35">
      <c r="C122" s="24"/>
      <c r="D122" s="24"/>
      <c r="E122" s="24"/>
      <c r="F122" s="24"/>
      <c r="G122" s="24"/>
      <c r="H122" s="24"/>
      <c r="I122" s="24"/>
      <c r="J122" s="24"/>
      <c r="K122" s="24"/>
    </row>
    <row r="123" spans="2:11" x14ac:dyDescent="0.35">
      <c r="B123" s="3" t="s">
        <v>283</v>
      </c>
      <c r="C123" s="24"/>
      <c r="D123" s="24"/>
      <c r="E123" s="24"/>
      <c r="F123" s="24"/>
      <c r="G123" s="24"/>
      <c r="H123" s="24"/>
      <c r="I123" s="24"/>
      <c r="J123" s="24"/>
      <c r="K123" s="24"/>
    </row>
    <row r="124" spans="2:11" x14ac:dyDescent="0.35">
      <c r="C124" s="24"/>
      <c r="D124" s="24"/>
      <c r="E124" s="24"/>
      <c r="F124" s="24"/>
      <c r="G124" s="24"/>
      <c r="H124" s="24"/>
      <c r="I124" s="24"/>
      <c r="J124" s="24"/>
      <c r="K124" s="24"/>
    </row>
    <row r="125" spans="2:11" x14ac:dyDescent="0.35">
      <c r="C125" s="24" t="s">
        <v>276</v>
      </c>
      <c r="D125" s="24" t="s">
        <v>277</v>
      </c>
      <c r="E125" s="24" t="s">
        <v>278</v>
      </c>
      <c r="F125" s="24" t="s">
        <v>1</v>
      </c>
      <c r="G125" s="24" t="s">
        <v>279</v>
      </c>
      <c r="H125" s="24" t="s">
        <v>280</v>
      </c>
      <c r="I125" s="24" t="s">
        <v>281</v>
      </c>
      <c r="J125" s="24" t="s">
        <v>3</v>
      </c>
      <c r="K125" s="24" t="s">
        <v>5</v>
      </c>
    </row>
    <row r="126" spans="2:11" x14ac:dyDescent="0.35">
      <c r="C126" s="24" t="s">
        <v>24</v>
      </c>
      <c r="D126" s="27">
        <v>27211.401346914292</v>
      </c>
      <c r="E126" s="27">
        <v>112469.28596301144</v>
      </c>
      <c r="F126" s="27">
        <v>4571044.7347148936</v>
      </c>
      <c r="G126" s="27">
        <v>0</v>
      </c>
      <c r="H126" s="27">
        <v>411.39402612434043</v>
      </c>
      <c r="I126" s="27">
        <v>18157205.474006385</v>
      </c>
      <c r="J126" s="27">
        <v>3.4220870524474054</v>
      </c>
      <c r="K126" s="27">
        <v>183.93</v>
      </c>
    </row>
    <row r="127" spans="2:11" x14ac:dyDescent="0.35">
      <c r="C127" s="24" t="s">
        <v>6</v>
      </c>
      <c r="D127" s="27">
        <v>407653.66534157842</v>
      </c>
      <c r="E127" s="27">
        <v>2584275.7178851417</v>
      </c>
      <c r="F127" s="27">
        <v>11463847.809675055</v>
      </c>
      <c r="G127" s="27">
        <v>2074300.5947337127</v>
      </c>
      <c r="H127" s="27">
        <v>1619.5965889347028</v>
      </c>
      <c r="I127" s="27">
        <v>460950422.02827334</v>
      </c>
      <c r="J127" s="27">
        <v>9.3458905005373563</v>
      </c>
      <c r="K127" s="27">
        <v>243.64</v>
      </c>
    </row>
    <row r="128" spans="2:11" x14ac:dyDescent="0.35">
      <c r="C128" s="24" t="s">
        <v>20</v>
      </c>
      <c r="D128" s="27">
        <v>60663.712275708138</v>
      </c>
      <c r="E128" s="27">
        <v>172743.15119781875</v>
      </c>
      <c r="F128" s="27">
        <v>19675240.98805185</v>
      </c>
      <c r="G128" s="27">
        <v>2459378.903513317</v>
      </c>
      <c r="H128" s="27">
        <v>2122.4168001330572</v>
      </c>
      <c r="I128" s="27">
        <v>537712313.85452771</v>
      </c>
      <c r="J128" s="27">
        <v>2.3364726251343391</v>
      </c>
      <c r="K128" s="27">
        <v>286.70999999999998</v>
      </c>
    </row>
    <row r="129" spans="3:11" x14ac:dyDescent="0.35">
      <c r="C129" s="24" t="s">
        <v>14</v>
      </c>
      <c r="D129" s="27">
        <v>21832.469922279368</v>
      </c>
      <c r="E129" s="27">
        <v>72740.783416152524</v>
      </c>
      <c r="F129" s="27">
        <v>5183379.8720651679</v>
      </c>
      <c r="G129" s="27">
        <v>460707.24581788364</v>
      </c>
      <c r="H129" s="27">
        <v>1164.0088472697992</v>
      </c>
      <c r="I129" s="27">
        <v>156052063.29625815</v>
      </c>
      <c r="J129" s="27">
        <v>1.1406956841491351</v>
      </c>
      <c r="K129" s="27">
        <v>15.63</v>
      </c>
    </row>
    <row r="130" spans="3:11" x14ac:dyDescent="0.35">
      <c r="C130" s="24" t="s">
        <v>16</v>
      </c>
      <c r="D130" s="27">
        <v>27843.423058195327</v>
      </c>
      <c r="E130" s="27">
        <v>99834.821844970618</v>
      </c>
      <c r="F130" s="27">
        <v>8694701.7208835073</v>
      </c>
      <c r="G130" s="27">
        <v>0</v>
      </c>
      <c r="H130" s="27">
        <v>811.74301191183361</v>
      </c>
      <c r="I130" s="27">
        <v>77600589.817986608</v>
      </c>
      <c r="J130" s="27">
        <v>0</v>
      </c>
      <c r="K130" s="27">
        <v>21.09</v>
      </c>
    </row>
    <row r="131" spans="3:11" x14ac:dyDescent="0.35">
      <c r="C131" s="24" t="s">
        <v>22</v>
      </c>
      <c r="D131" s="27">
        <v>101067.01674694159</v>
      </c>
      <c r="E131" s="27">
        <v>266617.61176408298</v>
      </c>
      <c r="F131" s="27">
        <v>2675292.8371949252</v>
      </c>
      <c r="G131" s="27">
        <v>146872.0843810396</v>
      </c>
      <c r="H131" s="27">
        <v>1085.7275505235846</v>
      </c>
      <c r="I131" s="27">
        <v>125590428.25805728</v>
      </c>
      <c r="J131" s="27">
        <v>4.6729452502686781</v>
      </c>
      <c r="K131" s="27">
        <v>72.69</v>
      </c>
    </row>
    <row r="132" spans="3:11" x14ac:dyDescent="0.35">
      <c r="C132" s="24" t="s">
        <v>23</v>
      </c>
      <c r="D132" s="27">
        <v>6109.5700619328973</v>
      </c>
      <c r="E132" s="27">
        <v>11047.072161330196</v>
      </c>
      <c r="F132" s="27">
        <v>5852.2030813638994</v>
      </c>
      <c r="G132" s="27">
        <v>0</v>
      </c>
      <c r="H132" s="27">
        <v>85.088366028494093</v>
      </c>
      <c r="I132" s="27">
        <v>8508836.602849409</v>
      </c>
      <c r="J132" s="27">
        <v>0</v>
      </c>
      <c r="K132" s="27">
        <v>27.02</v>
      </c>
    </row>
    <row r="133" spans="3:11" x14ac:dyDescent="0.35">
      <c r="C133" s="24" t="s">
        <v>13</v>
      </c>
      <c r="D133" s="27">
        <v>139077.19452114959</v>
      </c>
      <c r="E133" s="27">
        <v>557665.74236780743</v>
      </c>
      <c r="F133" s="27">
        <v>9893446.141294824</v>
      </c>
      <c r="G133" s="27">
        <v>893802.50038206973</v>
      </c>
      <c r="H133" s="27">
        <v>1567.6157171389175</v>
      </c>
      <c r="I133" s="27">
        <v>207955966.57363954</v>
      </c>
      <c r="J133" s="27">
        <v>2.2813913682982703</v>
      </c>
      <c r="K133" s="27">
        <v>72.12</v>
      </c>
    </row>
    <row r="134" spans="3:11" x14ac:dyDescent="0.35">
      <c r="C134" s="24" t="s">
        <v>10</v>
      </c>
      <c r="D134" s="27">
        <v>46846.948697093307</v>
      </c>
      <c r="E134" s="27">
        <v>166948.53435693868</v>
      </c>
      <c r="F134" s="27">
        <v>2842498.6395196081</v>
      </c>
      <c r="G134" s="27">
        <v>354536.74142451421</v>
      </c>
      <c r="H134" s="27">
        <v>900.23491258146748</v>
      </c>
      <c r="I134" s="27">
        <v>189066349.31531388</v>
      </c>
      <c r="J134" s="27">
        <v>2.2813913682982703</v>
      </c>
      <c r="K134" s="27">
        <v>85.58</v>
      </c>
    </row>
    <row r="135" spans="3:11" x14ac:dyDescent="0.35">
      <c r="C135" s="24" t="s">
        <v>8</v>
      </c>
      <c r="D135" s="27">
        <v>17451.79596966946</v>
      </c>
      <c r="E135" s="27">
        <v>63523.854791811893</v>
      </c>
      <c r="F135" s="27">
        <v>4514556.6627664361</v>
      </c>
      <c r="G135" s="27">
        <v>67720.501170974632</v>
      </c>
      <c r="H135" s="27">
        <v>542.86377526179228</v>
      </c>
      <c r="I135" s="27">
        <v>69261929.947194189</v>
      </c>
      <c r="J135" s="27">
        <v>0</v>
      </c>
      <c r="K135" s="27">
        <v>93.59</v>
      </c>
    </row>
    <row r="136" spans="3:11" x14ac:dyDescent="0.35">
      <c r="C136" s="24" t="s">
        <v>19</v>
      </c>
      <c r="D136" s="27">
        <v>13557.542075568104</v>
      </c>
      <c r="E136" s="27">
        <v>52839.769525181735</v>
      </c>
      <c r="F136" s="27">
        <v>1337646.4185974626</v>
      </c>
      <c r="G136" s="27">
        <v>0</v>
      </c>
      <c r="H136" s="27">
        <v>282.49337521460035</v>
      </c>
      <c r="I136" s="27">
        <v>48840722.10035561</v>
      </c>
      <c r="J136" s="27">
        <v>2.3364726251343391</v>
      </c>
      <c r="K136" s="27">
        <v>23.81</v>
      </c>
    </row>
    <row r="137" spans="3:11" x14ac:dyDescent="0.35">
      <c r="C137" s="24" t="s">
        <v>15</v>
      </c>
      <c r="D137" s="27">
        <v>17811.740266416695</v>
      </c>
      <c r="E137" s="27">
        <v>64092.704658026574</v>
      </c>
      <c r="F137" s="27">
        <v>6019408.8836885821</v>
      </c>
      <c r="G137" s="27">
        <v>210435.82844689046</v>
      </c>
      <c r="H137" s="27">
        <v>1509.4676133454852</v>
      </c>
      <c r="I137" s="27">
        <v>114358763.94229606</v>
      </c>
      <c r="J137" s="27">
        <v>1.1682363125671695</v>
      </c>
      <c r="K137" s="27">
        <v>66.040000000000006</v>
      </c>
    </row>
    <row r="138" spans="3:11" x14ac:dyDescent="0.35">
      <c r="C138" s="24" t="s">
        <v>18</v>
      </c>
      <c r="D138" s="27">
        <v>27211.401346914292</v>
      </c>
      <c r="E138" s="27">
        <v>79510.783691068529</v>
      </c>
      <c r="F138" s="27">
        <v>0</v>
      </c>
      <c r="G138" s="27">
        <v>0</v>
      </c>
      <c r="H138" s="27">
        <v>0</v>
      </c>
      <c r="I138" s="27">
        <v>4033188.54975062</v>
      </c>
      <c r="J138" s="27">
        <v>1.1682363125671695</v>
      </c>
      <c r="K138" s="27">
        <v>191.07</v>
      </c>
    </row>
    <row r="139" spans="3:11" x14ac:dyDescent="0.35">
      <c r="C139" s="24" t="s">
        <v>11</v>
      </c>
      <c r="D139" s="27">
        <v>6109.5700619328973</v>
      </c>
      <c r="E139" s="27">
        <v>14603.690515709673</v>
      </c>
      <c r="F139" s="27">
        <v>14964.919308059114</v>
      </c>
      <c r="G139" s="27">
        <v>0</v>
      </c>
      <c r="H139" s="27">
        <v>51.053019617096453</v>
      </c>
      <c r="I139" s="27">
        <v>8508836.602849409</v>
      </c>
      <c r="J139" s="27">
        <v>0</v>
      </c>
      <c r="K139" s="27">
        <v>15.24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8C263-53D7-4945-ADFF-BA57EA38E6D3}">
  <dimension ref="C2:P40"/>
  <sheetViews>
    <sheetView tabSelected="1" topLeftCell="A22" zoomScale="115" zoomScaleNormal="115" workbookViewId="0">
      <selection activeCell="F28" sqref="F28"/>
    </sheetView>
  </sheetViews>
  <sheetFormatPr defaultRowHeight="14.5" x14ac:dyDescent="0.35"/>
  <cols>
    <col min="3" max="3" width="13.54296875" bestFit="1" customWidth="1"/>
    <col min="4" max="4" width="15.81640625" customWidth="1"/>
    <col min="5" max="5" width="25.26953125" customWidth="1"/>
    <col min="6" max="6" width="16.7265625" customWidth="1"/>
    <col min="7" max="8" width="17.81640625" customWidth="1"/>
    <col min="13" max="13" width="13.54296875" bestFit="1" customWidth="1"/>
    <col min="15" max="15" width="7.453125" customWidth="1"/>
    <col min="16" max="16" width="7" customWidth="1"/>
  </cols>
  <sheetData>
    <row r="2" spans="3:16" x14ac:dyDescent="0.35">
      <c r="C2" s="3" t="s">
        <v>284</v>
      </c>
      <c r="D2" s="2"/>
      <c r="E2" s="2"/>
    </row>
    <row r="3" spans="3:16" ht="38.15" customHeight="1" x14ac:dyDescent="0.35">
      <c r="D3" s="28" t="s">
        <v>285</v>
      </c>
      <c r="E3" s="28" t="s">
        <v>291</v>
      </c>
      <c r="H3" s="28"/>
      <c r="O3" s="29"/>
      <c r="P3" s="29"/>
    </row>
    <row r="4" spans="3:16" x14ac:dyDescent="0.35">
      <c r="C4" t="s">
        <v>6</v>
      </c>
      <c r="D4" s="2">
        <v>113.39</v>
      </c>
      <c r="E4" s="2">
        <v>66</v>
      </c>
      <c r="O4" s="2"/>
      <c r="P4" s="2"/>
    </row>
    <row r="5" spans="3:16" x14ac:dyDescent="0.35">
      <c r="C5" t="s">
        <v>24</v>
      </c>
      <c r="D5" s="2">
        <v>45.45</v>
      </c>
      <c r="E5" s="2">
        <v>57</v>
      </c>
      <c r="O5" s="2"/>
      <c r="P5" s="2"/>
    </row>
    <row r="6" spans="3:16" x14ac:dyDescent="0.35">
      <c r="C6" t="s">
        <v>22</v>
      </c>
      <c r="D6" s="2">
        <v>56.27</v>
      </c>
      <c r="E6" s="2">
        <v>54</v>
      </c>
      <c r="O6" s="2"/>
      <c r="P6" s="2"/>
    </row>
    <row r="7" spans="3:16" x14ac:dyDescent="0.35">
      <c r="C7" t="s">
        <v>10</v>
      </c>
      <c r="D7" s="2">
        <v>65.73</v>
      </c>
      <c r="E7" s="2">
        <v>41</v>
      </c>
      <c r="O7" s="2"/>
      <c r="P7" s="2"/>
    </row>
    <row r="8" spans="3:16" x14ac:dyDescent="0.35">
      <c r="C8" t="s">
        <v>13</v>
      </c>
      <c r="D8" s="2">
        <v>18.25</v>
      </c>
      <c r="E8" s="2">
        <v>41</v>
      </c>
      <c r="O8" s="2"/>
      <c r="P8" s="2"/>
    </row>
    <row r="9" spans="3:16" x14ac:dyDescent="0.35">
      <c r="C9" t="s">
        <v>15</v>
      </c>
      <c r="D9" s="2">
        <v>32.96</v>
      </c>
      <c r="E9" s="2">
        <v>36</v>
      </c>
      <c r="O9" s="2"/>
      <c r="P9" s="2"/>
    </row>
    <row r="10" spans="3:16" x14ac:dyDescent="0.35">
      <c r="C10" t="s">
        <v>18</v>
      </c>
      <c r="D10" s="2">
        <v>10.39</v>
      </c>
      <c r="E10" s="2">
        <v>36</v>
      </c>
      <c r="O10" s="2"/>
      <c r="P10" s="2"/>
    </row>
    <row r="11" spans="3:16" x14ac:dyDescent="0.35">
      <c r="C11" t="s">
        <v>20</v>
      </c>
      <c r="D11" s="2">
        <v>56.42</v>
      </c>
      <c r="E11" s="2">
        <v>29</v>
      </c>
      <c r="O11" s="2"/>
      <c r="P11" s="2"/>
    </row>
    <row r="12" spans="3:16" x14ac:dyDescent="0.35">
      <c r="C12" t="s">
        <v>8</v>
      </c>
      <c r="D12" s="2">
        <v>19.25</v>
      </c>
      <c r="E12" s="2">
        <v>28</v>
      </c>
      <c r="O12" s="2"/>
      <c r="P12" s="2"/>
    </row>
    <row r="13" spans="3:16" x14ac:dyDescent="0.35">
      <c r="C13" t="s">
        <v>16</v>
      </c>
      <c r="D13" s="2">
        <v>13.62</v>
      </c>
      <c r="E13" s="2">
        <v>25</v>
      </c>
      <c r="O13" s="2"/>
      <c r="P13" s="2"/>
    </row>
    <row r="14" spans="3:16" x14ac:dyDescent="0.35">
      <c r="C14" t="s">
        <v>172</v>
      </c>
      <c r="D14" s="2">
        <v>16.86</v>
      </c>
      <c r="E14" s="2">
        <v>22</v>
      </c>
      <c r="O14" s="2"/>
      <c r="P14" s="2"/>
    </row>
    <row r="15" spans="3:16" x14ac:dyDescent="0.35">
      <c r="C15" t="s">
        <v>14</v>
      </c>
      <c r="D15" s="2">
        <v>14.57</v>
      </c>
      <c r="E15" s="2">
        <v>18</v>
      </c>
      <c r="O15" s="2"/>
      <c r="P15" s="2"/>
    </row>
    <row r="16" spans="3:16" x14ac:dyDescent="0.35">
      <c r="O16" s="2"/>
      <c r="P16" s="2"/>
    </row>
    <row r="17" spans="3:16" x14ac:dyDescent="0.35">
      <c r="C17" t="s">
        <v>286</v>
      </c>
      <c r="O17" s="2"/>
      <c r="P17" s="2"/>
    </row>
    <row r="18" spans="3:16" x14ac:dyDescent="0.35">
      <c r="O18" s="2"/>
      <c r="P18" s="2"/>
    </row>
    <row r="23" spans="3:16" ht="43.5" x14ac:dyDescent="0.35">
      <c r="C23" s="30" t="s">
        <v>171</v>
      </c>
      <c r="D23" s="28" t="s">
        <v>292</v>
      </c>
      <c r="E23" s="28" t="s">
        <v>293</v>
      </c>
      <c r="F23" s="28" t="s">
        <v>294</v>
      </c>
      <c r="G23" s="28" t="s">
        <v>295</v>
      </c>
      <c r="H23" s="28" t="s">
        <v>296</v>
      </c>
    </row>
    <row r="24" spans="3:16" x14ac:dyDescent="0.35">
      <c r="C24" t="s">
        <v>20</v>
      </c>
      <c r="D24" s="2">
        <v>1</v>
      </c>
      <c r="E24" s="2">
        <v>3</v>
      </c>
      <c r="F24" s="2">
        <v>1</v>
      </c>
      <c r="G24" s="2">
        <v>1</v>
      </c>
      <c r="H24" s="2">
        <v>1</v>
      </c>
    </row>
    <row r="25" spans="3:16" x14ac:dyDescent="0.35">
      <c r="C25" t="s">
        <v>6</v>
      </c>
      <c r="D25" s="2">
        <v>2</v>
      </c>
      <c r="E25" s="2">
        <v>2</v>
      </c>
      <c r="F25" s="2">
        <v>2</v>
      </c>
      <c r="G25" s="2">
        <v>2</v>
      </c>
      <c r="H25" s="2">
        <v>2</v>
      </c>
    </row>
    <row r="26" spans="3:16" x14ac:dyDescent="0.35">
      <c r="C26" t="s">
        <v>13</v>
      </c>
      <c r="D26" s="2">
        <v>3</v>
      </c>
      <c r="E26" s="2">
        <v>1</v>
      </c>
      <c r="F26" s="2">
        <v>7</v>
      </c>
      <c r="G26" s="2">
        <v>3</v>
      </c>
      <c r="H26" s="2">
        <v>3</v>
      </c>
    </row>
    <row r="27" spans="3:16" x14ac:dyDescent="0.35">
      <c r="C27" t="s">
        <v>14</v>
      </c>
      <c r="D27" s="2">
        <v>4</v>
      </c>
      <c r="E27" s="2">
        <v>5</v>
      </c>
      <c r="F27" s="2">
        <v>3</v>
      </c>
      <c r="G27" s="2">
        <v>4</v>
      </c>
      <c r="H27" s="2">
        <v>4</v>
      </c>
    </row>
    <row r="28" spans="3:16" x14ac:dyDescent="0.35">
      <c r="C28" t="s">
        <v>16</v>
      </c>
      <c r="D28" s="2">
        <v>5</v>
      </c>
      <c r="E28" s="2">
        <v>4</v>
      </c>
      <c r="F28" s="2">
        <v>5</v>
      </c>
      <c r="G28" s="2">
        <v>6</v>
      </c>
      <c r="H28" s="2">
        <v>6</v>
      </c>
    </row>
    <row r="29" spans="3:16" x14ac:dyDescent="0.35">
      <c r="C29" t="s">
        <v>22</v>
      </c>
      <c r="D29" s="2">
        <v>6</v>
      </c>
      <c r="E29" s="2">
        <v>12</v>
      </c>
      <c r="F29" s="2">
        <v>11</v>
      </c>
      <c r="G29" s="2">
        <v>11</v>
      </c>
      <c r="H29" s="2">
        <v>11</v>
      </c>
    </row>
    <row r="30" spans="3:16" x14ac:dyDescent="0.35">
      <c r="C30" t="s">
        <v>15</v>
      </c>
      <c r="D30" s="2">
        <v>7</v>
      </c>
      <c r="E30" s="2">
        <v>6</v>
      </c>
      <c r="F30" s="2">
        <v>8</v>
      </c>
      <c r="G30" s="2">
        <v>8</v>
      </c>
      <c r="H30" s="2">
        <v>8</v>
      </c>
    </row>
    <row r="31" spans="3:16" x14ac:dyDescent="0.35">
      <c r="C31" t="s">
        <v>10</v>
      </c>
      <c r="D31" s="2">
        <v>8</v>
      </c>
      <c r="E31" s="2">
        <v>9</v>
      </c>
      <c r="F31" s="2">
        <v>9</v>
      </c>
      <c r="G31" s="2">
        <v>9</v>
      </c>
      <c r="H31" s="2">
        <v>9</v>
      </c>
    </row>
    <row r="32" spans="3:16" x14ac:dyDescent="0.35">
      <c r="C32" t="s">
        <v>24</v>
      </c>
      <c r="D32" s="2">
        <v>9</v>
      </c>
      <c r="E32" s="2">
        <v>14</v>
      </c>
      <c r="F32" s="2">
        <v>12</v>
      </c>
      <c r="G32" s="2">
        <v>12</v>
      </c>
      <c r="H32" s="2">
        <v>12</v>
      </c>
    </row>
    <row r="33" spans="3:8" x14ac:dyDescent="0.35">
      <c r="C33" t="s">
        <v>297</v>
      </c>
      <c r="D33" s="2">
        <v>10</v>
      </c>
      <c r="E33" s="2" t="s">
        <v>298</v>
      </c>
      <c r="F33" s="2" t="s">
        <v>298</v>
      </c>
      <c r="G33" s="2" t="s">
        <v>298</v>
      </c>
      <c r="H33" s="2" t="s">
        <v>298</v>
      </c>
    </row>
    <row r="34" spans="3:8" x14ac:dyDescent="0.35">
      <c r="C34" t="s">
        <v>299</v>
      </c>
      <c r="D34" s="2">
        <v>11</v>
      </c>
      <c r="E34" s="2" t="s">
        <v>298</v>
      </c>
      <c r="F34" s="2" t="s">
        <v>298</v>
      </c>
      <c r="G34" s="2" t="s">
        <v>298</v>
      </c>
      <c r="H34" s="2" t="s">
        <v>298</v>
      </c>
    </row>
    <row r="35" spans="3:8" x14ac:dyDescent="0.35">
      <c r="C35" t="s">
        <v>300</v>
      </c>
      <c r="D35" s="2">
        <v>12</v>
      </c>
      <c r="E35" s="2" t="s">
        <v>298</v>
      </c>
      <c r="F35" s="2" t="s">
        <v>298</v>
      </c>
      <c r="G35" s="2" t="s">
        <v>298</v>
      </c>
      <c r="H35" s="2" t="s">
        <v>298</v>
      </c>
    </row>
    <row r="36" spans="3:8" x14ac:dyDescent="0.35">
      <c r="C36" t="s">
        <v>8</v>
      </c>
      <c r="D36" s="2">
        <v>13</v>
      </c>
      <c r="E36" s="2">
        <v>8</v>
      </c>
      <c r="F36" s="2">
        <v>6</v>
      </c>
      <c r="G36" s="2">
        <v>7</v>
      </c>
      <c r="H36" s="2">
        <v>7</v>
      </c>
    </row>
    <row r="37" spans="3:8" x14ac:dyDescent="0.35">
      <c r="C37" t="s">
        <v>172</v>
      </c>
      <c r="D37" s="2">
        <v>14</v>
      </c>
      <c r="E37" s="2">
        <v>11</v>
      </c>
      <c r="F37" s="2">
        <v>4</v>
      </c>
      <c r="G37" s="2">
        <v>5</v>
      </c>
      <c r="H37" s="2">
        <v>5</v>
      </c>
    </row>
    <row r="38" spans="3:8" x14ac:dyDescent="0.35">
      <c r="C38" t="s">
        <v>18</v>
      </c>
      <c r="D38" s="2" t="s">
        <v>298</v>
      </c>
      <c r="E38" s="2">
        <v>7</v>
      </c>
      <c r="F38" s="2">
        <v>10</v>
      </c>
      <c r="G38" s="2">
        <v>10</v>
      </c>
      <c r="H38" s="2">
        <v>10</v>
      </c>
    </row>
    <row r="39" spans="3:8" x14ac:dyDescent="0.35">
      <c r="C39" t="s">
        <v>11</v>
      </c>
      <c r="D39" s="2" t="s">
        <v>298</v>
      </c>
      <c r="E39" s="2">
        <v>10</v>
      </c>
      <c r="F39" s="2" t="s">
        <v>298</v>
      </c>
      <c r="G39" s="2" t="s">
        <v>298</v>
      </c>
      <c r="H39" s="2" t="s">
        <v>298</v>
      </c>
    </row>
    <row r="40" spans="3:8" x14ac:dyDescent="0.35">
      <c r="C40" t="s">
        <v>23</v>
      </c>
      <c r="D40" s="2" t="s">
        <v>298</v>
      </c>
      <c r="E40" s="2">
        <v>13</v>
      </c>
      <c r="F40" s="2" t="s">
        <v>298</v>
      </c>
      <c r="G40" s="2" t="s">
        <v>298</v>
      </c>
      <c r="H40" s="2" t="s">
        <v>298</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936DE9A5EE24418E40F3BA2F22C3B5" ma:contentTypeVersion="12" ma:contentTypeDescription="Create a new document." ma:contentTypeScope="" ma:versionID="a983d5ebeee105efd7a935dd07dd03c5">
  <xsd:schema xmlns:xsd="http://www.w3.org/2001/XMLSchema" xmlns:xs="http://www.w3.org/2001/XMLSchema" xmlns:p="http://schemas.microsoft.com/office/2006/metadata/properties" xmlns:ns2="de106d1a-8bb7-4f5c-a311-1cdcd19c2f29" xmlns:ns3="1eaf255a-6d0a-4e64-b9e2-96ad16efe479" targetNamespace="http://schemas.microsoft.com/office/2006/metadata/properties" ma:root="true" ma:fieldsID="1f969f885ab746e2c307eaa97170b323" ns2:_="" ns3:_="">
    <xsd:import namespace="de106d1a-8bb7-4f5c-a311-1cdcd19c2f29"/>
    <xsd:import namespace="1eaf255a-6d0a-4e64-b9e2-96ad16efe47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106d1a-8bb7-4f5c-a311-1cdcd19c2f2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eaf255a-6d0a-4e64-b9e2-96ad16efe479"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A9B7E69-077E-4310-AD3C-2ABC91C8D446}"/>
</file>

<file path=customXml/itemProps2.xml><?xml version="1.0" encoding="utf-8"?>
<ds:datastoreItem xmlns:ds="http://schemas.openxmlformats.org/officeDocument/2006/customXml" ds:itemID="{8C790D82-3E46-4195-B06D-9C54E134B5A3}"/>
</file>

<file path=customXml/itemProps3.xml><?xml version="1.0" encoding="utf-8"?>
<ds:datastoreItem xmlns:ds="http://schemas.openxmlformats.org/officeDocument/2006/customXml" ds:itemID="{AEC2AEB1-2553-4C24-A323-A166E208C0B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Exploratory model (NZ)</vt:lpstr>
      <vt:lpstr>Global model (Intl)</vt:lpstr>
      <vt:lpstr>Predictor variables - sources</vt:lpstr>
      <vt:lpstr>NZ forecast 2043 development</vt:lpstr>
      <vt:lpstr>NIS by NZ coastal centre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2021-03-04T02:13:28Z</dcterms:created>
  <dcterms:modified xsi:type="dcterms:W3CDTF">2021-03-04T02:13:53Z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0x01010061936DE9A5EE24418E40F3BA2F22C3B5</vt:lpwstr>
  </property>
</Properties>
</file>