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0" yWindow="0" windowWidth="25360" windowHeight="17240" tabRatio="500" activeTab="2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Sheet1!$A$1:$P$210</definedName>
    <definedName name="_xlnm._FilterDatabase" localSheetId="1" hidden="1">'Sheet1 (2)'!$A$1:$X$210</definedName>
    <definedName name="_xlnm._FilterDatabase" localSheetId="2" hidden="1">Sheet3!$A$1:$J$210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U5" i="2"/>
  <c r="U6" i="2"/>
  <c r="U7" i="2"/>
  <c r="U8" i="2"/>
  <c r="U9" i="2"/>
  <c r="U10" i="2"/>
  <c r="U11" i="2"/>
  <c r="U12" i="2"/>
  <c r="U13" i="2"/>
  <c r="U15" i="2"/>
  <c r="U16" i="2"/>
  <c r="U17" i="2"/>
  <c r="U19" i="2"/>
  <c r="U21" i="2"/>
  <c r="U4" i="2"/>
  <c r="U14" i="2"/>
  <c r="U18" i="2"/>
  <c r="U20" i="2"/>
  <c r="U22" i="2"/>
  <c r="U23" i="2"/>
  <c r="U26" i="2"/>
  <c r="U29" i="2"/>
  <c r="U30" i="2"/>
  <c r="U31" i="2"/>
  <c r="U40" i="2"/>
  <c r="U41" i="2"/>
  <c r="U42" i="2"/>
  <c r="U43" i="2"/>
  <c r="U45" i="2"/>
  <c r="U48" i="2"/>
  <c r="U49" i="2"/>
  <c r="U50" i="2"/>
  <c r="U52" i="2"/>
  <c r="U56" i="2"/>
  <c r="U57" i="2"/>
  <c r="U59" i="2"/>
  <c r="U60" i="2"/>
  <c r="U61" i="2"/>
  <c r="U62" i="2"/>
  <c r="U63" i="2"/>
  <c r="U65" i="2"/>
  <c r="U66" i="2"/>
  <c r="U67" i="2"/>
  <c r="U64" i="2"/>
  <c r="U68" i="2"/>
  <c r="U71" i="2"/>
  <c r="U72" i="2"/>
  <c r="U58" i="2"/>
  <c r="U51" i="2"/>
  <c r="U54" i="2"/>
  <c r="U55" i="2"/>
  <c r="U44" i="2"/>
  <c r="U28" i="2"/>
  <c r="U33" i="2"/>
  <c r="U32" i="2"/>
  <c r="U35" i="2"/>
  <c r="U36" i="2"/>
  <c r="U37" i="2"/>
  <c r="U34" i="2"/>
  <c r="U39" i="2"/>
  <c r="U38" i="2"/>
  <c r="U46" i="2"/>
  <c r="U47" i="2"/>
  <c r="U53" i="2"/>
  <c r="U70" i="2"/>
  <c r="U69" i="2"/>
  <c r="U27" i="2"/>
  <c r="U25" i="2"/>
  <c r="U24" i="2"/>
  <c r="U73" i="2"/>
  <c r="U74" i="2"/>
  <c r="U75" i="2"/>
  <c r="U76" i="2"/>
  <c r="U77" i="2"/>
  <c r="U78" i="2"/>
  <c r="U79" i="2"/>
  <c r="U80" i="2"/>
  <c r="U148" i="2"/>
  <c r="U81" i="2"/>
  <c r="U83" i="2"/>
  <c r="U82" i="2"/>
  <c r="U84" i="2"/>
  <c r="U85" i="2"/>
  <c r="U151" i="2"/>
  <c r="U150" i="2"/>
  <c r="U149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9" i="2"/>
  <c r="U120" i="2"/>
  <c r="U121" i="2"/>
  <c r="U122" i="2"/>
  <c r="U123" i="2"/>
  <c r="U124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18" i="2"/>
  <c r="U125" i="2"/>
  <c r="U152" i="2"/>
  <c r="U153" i="2"/>
  <c r="U154" i="2"/>
  <c r="U155" i="2"/>
  <c r="U207" i="2"/>
  <c r="U160" i="2"/>
  <c r="U157" i="2"/>
  <c r="U159" i="2"/>
  <c r="U166" i="2"/>
  <c r="U167" i="2"/>
  <c r="U168" i="2"/>
  <c r="U169" i="2"/>
  <c r="U171" i="2"/>
  <c r="U172" i="2"/>
  <c r="U173" i="2"/>
  <c r="U174" i="2"/>
  <c r="U176" i="2"/>
  <c r="U182" i="2"/>
  <c r="U183" i="2"/>
  <c r="U184" i="2"/>
  <c r="U185" i="2"/>
  <c r="U192" i="2"/>
  <c r="U197" i="2"/>
  <c r="U198" i="2"/>
  <c r="U199" i="2"/>
  <c r="U200" i="2"/>
  <c r="U201" i="2"/>
  <c r="U202" i="2"/>
  <c r="U203" i="2"/>
  <c r="U205" i="2"/>
  <c r="U206" i="2"/>
  <c r="U208" i="2"/>
  <c r="U210" i="2"/>
  <c r="U156" i="2"/>
  <c r="U158" i="2"/>
  <c r="U161" i="2"/>
  <c r="U162" i="2"/>
  <c r="U196" i="2"/>
  <c r="U163" i="2"/>
  <c r="U164" i="2"/>
  <c r="U194" i="2"/>
  <c r="U191" i="2"/>
  <c r="U204" i="2"/>
  <c r="U165" i="2"/>
  <c r="U170" i="2"/>
  <c r="U186" i="2"/>
  <c r="U175" i="2"/>
  <c r="U180" i="2"/>
  <c r="U179" i="2"/>
  <c r="U193" i="2"/>
  <c r="U181" i="2"/>
  <c r="U187" i="2"/>
  <c r="U177" i="2"/>
  <c r="U178" i="2"/>
  <c r="U190" i="2"/>
  <c r="U195" i="2"/>
  <c r="U209" i="2"/>
  <c r="U189" i="2"/>
  <c r="U188" i="2"/>
  <c r="U2" i="2"/>
  <c r="V2" i="2"/>
  <c r="W3" i="2"/>
  <c r="X3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5" i="2"/>
  <c r="X15" i="2"/>
  <c r="W16" i="2"/>
  <c r="X16" i="2"/>
  <c r="W17" i="2"/>
  <c r="X17" i="2"/>
  <c r="W19" i="2"/>
  <c r="X19" i="2"/>
  <c r="W21" i="2"/>
  <c r="X21" i="2"/>
  <c r="W4" i="2"/>
  <c r="X4" i="2"/>
  <c r="W14" i="2"/>
  <c r="X14" i="2"/>
  <c r="W18" i="2"/>
  <c r="X18" i="2"/>
  <c r="W20" i="2"/>
  <c r="X20" i="2"/>
  <c r="W22" i="2"/>
  <c r="X22" i="2"/>
  <c r="W23" i="2"/>
  <c r="X23" i="2"/>
  <c r="W26" i="2"/>
  <c r="X26" i="2"/>
  <c r="W29" i="2"/>
  <c r="X29" i="2"/>
  <c r="W30" i="2"/>
  <c r="X30" i="2"/>
  <c r="W31" i="2"/>
  <c r="X31" i="2"/>
  <c r="W40" i="2"/>
  <c r="X40" i="2"/>
  <c r="W41" i="2"/>
  <c r="X41" i="2"/>
  <c r="W42" i="2"/>
  <c r="X42" i="2"/>
  <c r="W43" i="2"/>
  <c r="X43" i="2"/>
  <c r="W45" i="2"/>
  <c r="X45" i="2"/>
  <c r="W48" i="2"/>
  <c r="X48" i="2"/>
  <c r="W49" i="2"/>
  <c r="X49" i="2"/>
  <c r="W50" i="2"/>
  <c r="X50" i="2"/>
  <c r="W52" i="2"/>
  <c r="X52" i="2"/>
  <c r="W56" i="2"/>
  <c r="X56" i="2"/>
  <c r="W57" i="2"/>
  <c r="X57" i="2"/>
  <c r="W59" i="2"/>
  <c r="X59" i="2"/>
  <c r="W60" i="2"/>
  <c r="X60" i="2"/>
  <c r="W61" i="2"/>
  <c r="X61" i="2"/>
  <c r="W62" i="2"/>
  <c r="X62" i="2"/>
  <c r="W63" i="2"/>
  <c r="X63" i="2"/>
  <c r="W65" i="2"/>
  <c r="X65" i="2"/>
  <c r="W66" i="2"/>
  <c r="X66" i="2"/>
  <c r="W67" i="2"/>
  <c r="X67" i="2"/>
  <c r="W64" i="2"/>
  <c r="X64" i="2"/>
  <c r="W68" i="2"/>
  <c r="X68" i="2"/>
  <c r="W71" i="2"/>
  <c r="X71" i="2"/>
  <c r="W72" i="2"/>
  <c r="X72" i="2"/>
  <c r="W58" i="2"/>
  <c r="X58" i="2"/>
  <c r="W51" i="2"/>
  <c r="X51" i="2"/>
  <c r="W54" i="2"/>
  <c r="X54" i="2"/>
  <c r="W55" i="2"/>
  <c r="X55" i="2"/>
  <c r="W44" i="2"/>
  <c r="X44" i="2"/>
  <c r="W28" i="2"/>
  <c r="X28" i="2"/>
  <c r="W33" i="2"/>
  <c r="X33" i="2"/>
  <c r="W32" i="2"/>
  <c r="X32" i="2"/>
  <c r="W35" i="2"/>
  <c r="X35" i="2"/>
  <c r="W36" i="2"/>
  <c r="X36" i="2"/>
  <c r="W37" i="2"/>
  <c r="X37" i="2"/>
  <c r="W34" i="2"/>
  <c r="X34" i="2"/>
  <c r="W39" i="2"/>
  <c r="X39" i="2"/>
  <c r="W38" i="2"/>
  <c r="X38" i="2"/>
  <c r="W46" i="2"/>
  <c r="X46" i="2"/>
  <c r="W47" i="2"/>
  <c r="X47" i="2"/>
  <c r="W53" i="2"/>
  <c r="X53" i="2"/>
  <c r="W70" i="2"/>
  <c r="X70" i="2"/>
  <c r="W69" i="2"/>
  <c r="X69" i="2"/>
  <c r="W27" i="2"/>
  <c r="X27" i="2"/>
  <c r="W25" i="2"/>
  <c r="X25" i="2"/>
  <c r="W24" i="2"/>
  <c r="X24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148" i="2"/>
  <c r="X148" i="2"/>
  <c r="W81" i="2"/>
  <c r="X81" i="2"/>
  <c r="W83" i="2"/>
  <c r="X83" i="2"/>
  <c r="W82" i="2"/>
  <c r="X82" i="2"/>
  <c r="W84" i="2"/>
  <c r="X84" i="2"/>
  <c r="W85" i="2"/>
  <c r="X85" i="2"/>
  <c r="W151" i="2"/>
  <c r="X151" i="2"/>
  <c r="W150" i="2"/>
  <c r="X150" i="2"/>
  <c r="W149" i="2"/>
  <c r="X149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18" i="2"/>
  <c r="X118" i="2"/>
  <c r="W125" i="2"/>
  <c r="X125" i="2"/>
  <c r="W152" i="2"/>
  <c r="X152" i="2"/>
  <c r="W153" i="2"/>
  <c r="X153" i="2"/>
  <c r="W154" i="2"/>
  <c r="X154" i="2"/>
  <c r="W155" i="2"/>
  <c r="X155" i="2"/>
  <c r="W207" i="2"/>
  <c r="X207" i="2"/>
  <c r="W160" i="2"/>
  <c r="X160" i="2"/>
  <c r="W157" i="2"/>
  <c r="X157" i="2"/>
  <c r="W159" i="2"/>
  <c r="X159" i="2"/>
  <c r="W166" i="2"/>
  <c r="X166" i="2"/>
  <c r="W167" i="2"/>
  <c r="X167" i="2"/>
  <c r="W168" i="2"/>
  <c r="X168" i="2"/>
  <c r="W169" i="2"/>
  <c r="X169" i="2"/>
  <c r="W171" i="2"/>
  <c r="X171" i="2"/>
  <c r="W172" i="2"/>
  <c r="X172" i="2"/>
  <c r="W173" i="2"/>
  <c r="X173" i="2"/>
  <c r="W174" i="2"/>
  <c r="X174" i="2"/>
  <c r="W176" i="2"/>
  <c r="X176" i="2"/>
  <c r="W182" i="2"/>
  <c r="X182" i="2"/>
  <c r="W183" i="2"/>
  <c r="X183" i="2"/>
  <c r="W184" i="2"/>
  <c r="X184" i="2"/>
  <c r="W185" i="2"/>
  <c r="X185" i="2"/>
  <c r="W192" i="2"/>
  <c r="X192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5" i="2"/>
  <c r="X205" i="2"/>
  <c r="W206" i="2"/>
  <c r="X206" i="2"/>
  <c r="W208" i="2"/>
  <c r="X208" i="2"/>
  <c r="W210" i="2"/>
  <c r="X210" i="2"/>
  <c r="W156" i="2"/>
  <c r="X156" i="2"/>
  <c r="W158" i="2"/>
  <c r="X158" i="2"/>
  <c r="W161" i="2"/>
  <c r="X161" i="2"/>
  <c r="W162" i="2"/>
  <c r="X162" i="2"/>
  <c r="W196" i="2"/>
  <c r="X196" i="2"/>
  <c r="W163" i="2"/>
  <c r="X163" i="2"/>
  <c r="W164" i="2"/>
  <c r="X164" i="2"/>
  <c r="W194" i="2"/>
  <c r="X194" i="2"/>
  <c r="W191" i="2"/>
  <c r="X191" i="2"/>
  <c r="W204" i="2"/>
  <c r="X204" i="2"/>
  <c r="W165" i="2"/>
  <c r="X165" i="2"/>
  <c r="W170" i="2"/>
  <c r="X170" i="2"/>
  <c r="W186" i="2"/>
  <c r="X186" i="2"/>
  <c r="W175" i="2"/>
  <c r="X175" i="2"/>
  <c r="W180" i="2"/>
  <c r="X180" i="2"/>
  <c r="W179" i="2"/>
  <c r="X179" i="2"/>
  <c r="W193" i="2"/>
  <c r="X193" i="2"/>
  <c r="W181" i="2"/>
  <c r="X181" i="2"/>
  <c r="W187" i="2"/>
  <c r="X187" i="2"/>
  <c r="W177" i="2"/>
  <c r="X177" i="2"/>
  <c r="W178" i="2"/>
  <c r="X178" i="2"/>
  <c r="W190" i="2"/>
  <c r="X190" i="2"/>
  <c r="W195" i="2"/>
  <c r="X195" i="2"/>
  <c r="W209" i="2"/>
  <c r="X209" i="2"/>
  <c r="W189" i="2"/>
  <c r="X189" i="2"/>
  <c r="W188" i="2"/>
  <c r="X188" i="2"/>
  <c r="X2" i="2"/>
  <c r="W2" i="2"/>
  <c r="P3" i="2"/>
  <c r="Q3" i="2"/>
  <c r="S3" i="2"/>
  <c r="T3" i="2"/>
  <c r="V3" i="2"/>
  <c r="P5" i="2"/>
  <c r="Q5" i="2"/>
  <c r="S5" i="2"/>
  <c r="T5" i="2"/>
  <c r="V5" i="2"/>
  <c r="P6" i="2"/>
  <c r="Q6" i="2"/>
  <c r="S6" i="2"/>
  <c r="T6" i="2"/>
  <c r="V6" i="2"/>
  <c r="P7" i="2"/>
  <c r="Q7" i="2"/>
  <c r="S7" i="2"/>
  <c r="T7" i="2"/>
  <c r="V7" i="2"/>
  <c r="P8" i="2"/>
  <c r="Q8" i="2"/>
  <c r="S8" i="2"/>
  <c r="T8" i="2"/>
  <c r="V8" i="2"/>
  <c r="P9" i="2"/>
  <c r="Q9" i="2"/>
  <c r="S9" i="2"/>
  <c r="T9" i="2"/>
  <c r="V9" i="2"/>
  <c r="P10" i="2"/>
  <c r="Q10" i="2"/>
  <c r="S10" i="2"/>
  <c r="T10" i="2"/>
  <c r="V10" i="2"/>
  <c r="P11" i="2"/>
  <c r="Q11" i="2"/>
  <c r="S11" i="2"/>
  <c r="T11" i="2"/>
  <c r="V11" i="2"/>
  <c r="P12" i="2"/>
  <c r="Q12" i="2"/>
  <c r="S12" i="2"/>
  <c r="T12" i="2"/>
  <c r="V12" i="2"/>
  <c r="P13" i="2"/>
  <c r="Q13" i="2"/>
  <c r="S13" i="2"/>
  <c r="T13" i="2"/>
  <c r="V13" i="2"/>
  <c r="P15" i="2"/>
  <c r="Q15" i="2"/>
  <c r="S15" i="2"/>
  <c r="T15" i="2"/>
  <c r="V15" i="2"/>
  <c r="P16" i="2"/>
  <c r="Q16" i="2"/>
  <c r="S16" i="2"/>
  <c r="T16" i="2"/>
  <c r="V16" i="2"/>
  <c r="P17" i="2"/>
  <c r="Q17" i="2"/>
  <c r="S17" i="2"/>
  <c r="T17" i="2"/>
  <c r="V17" i="2"/>
  <c r="P19" i="2"/>
  <c r="Q19" i="2"/>
  <c r="S19" i="2"/>
  <c r="T19" i="2"/>
  <c r="V19" i="2"/>
  <c r="P21" i="2"/>
  <c r="Q21" i="2"/>
  <c r="S21" i="2"/>
  <c r="T21" i="2"/>
  <c r="V21" i="2"/>
  <c r="P4" i="2"/>
  <c r="Q4" i="2"/>
  <c r="S4" i="2"/>
  <c r="T4" i="2"/>
  <c r="V4" i="2"/>
  <c r="P14" i="2"/>
  <c r="Q14" i="2"/>
  <c r="S14" i="2"/>
  <c r="T14" i="2"/>
  <c r="V14" i="2"/>
  <c r="P18" i="2"/>
  <c r="Q18" i="2"/>
  <c r="S18" i="2"/>
  <c r="T18" i="2"/>
  <c r="V18" i="2"/>
  <c r="P20" i="2"/>
  <c r="Q20" i="2"/>
  <c r="S20" i="2"/>
  <c r="T20" i="2"/>
  <c r="V20" i="2"/>
  <c r="P22" i="2"/>
  <c r="Q22" i="2"/>
  <c r="S22" i="2"/>
  <c r="T22" i="2"/>
  <c r="V22" i="2"/>
  <c r="P23" i="2"/>
  <c r="Q23" i="2"/>
  <c r="S23" i="2"/>
  <c r="T23" i="2"/>
  <c r="V23" i="2"/>
  <c r="P26" i="2"/>
  <c r="Q26" i="2"/>
  <c r="S26" i="2"/>
  <c r="T26" i="2"/>
  <c r="V26" i="2"/>
  <c r="P29" i="2"/>
  <c r="Q29" i="2"/>
  <c r="S29" i="2"/>
  <c r="T29" i="2"/>
  <c r="V29" i="2"/>
  <c r="P30" i="2"/>
  <c r="Q30" i="2"/>
  <c r="S30" i="2"/>
  <c r="T30" i="2"/>
  <c r="V30" i="2"/>
  <c r="P31" i="2"/>
  <c r="Q31" i="2"/>
  <c r="S31" i="2"/>
  <c r="T31" i="2"/>
  <c r="V31" i="2"/>
  <c r="P40" i="2"/>
  <c r="Q40" i="2"/>
  <c r="S40" i="2"/>
  <c r="T40" i="2"/>
  <c r="V40" i="2"/>
  <c r="P41" i="2"/>
  <c r="Q41" i="2"/>
  <c r="S41" i="2"/>
  <c r="T41" i="2"/>
  <c r="V41" i="2"/>
  <c r="P42" i="2"/>
  <c r="Q42" i="2"/>
  <c r="S42" i="2"/>
  <c r="T42" i="2"/>
  <c r="V42" i="2"/>
  <c r="P43" i="2"/>
  <c r="Q43" i="2"/>
  <c r="S43" i="2"/>
  <c r="T43" i="2"/>
  <c r="V43" i="2"/>
  <c r="P45" i="2"/>
  <c r="Q45" i="2"/>
  <c r="S45" i="2"/>
  <c r="T45" i="2"/>
  <c r="V45" i="2"/>
  <c r="P48" i="2"/>
  <c r="Q48" i="2"/>
  <c r="S48" i="2"/>
  <c r="T48" i="2"/>
  <c r="V48" i="2"/>
  <c r="P49" i="2"/>
  <c r="Q49" i="2"/>
  <c r="S49" i="2"/>
  <c r="T49" i="2"/>
  <c r="V49" i="2"/>
  <c r="P50" i="2"/>
  <c r="Q50" i="2"/>
  <c r="S50" i="2"/>
  <c r="T50" i="2"/>
  <c r="V50" i="2"/>
  <c r="P52" i="2"/>
  <c r="Q52" i="2"/>
  <c r="S52" i="2"/>
  <c r="T52" i="2"/>
  <c r="V52" i="2"/>
  <c r="P56" i="2"/>
  <c r="Q56" i="2"/>
  <c r="S56" i="2"/>
  <c r="T56" i="2"/>
  <c r="V56" i="2"/>
  <c r="P57" i="2"/>
  <c r="Q57" i="2"/>
  <c r="S57" i="2"/>
  <c r="T57" i="2"/>
  <c r="V57" i="2"/>
  <c r="P59" i="2"/>
  <c r="Q59" i="2"/>
  <c r="S59" i="2"/>
  <c r="T59" i="2"/>
  <c r="V59" i="2"/>
  <c r="P60" i="2"/>
  <c r="Q60" i="2"/>
  <c r="S60" i="2"/>
  <c r="T60" i="2"/>
  <c r="V60" i="2"/>
  <c r="P61" i="2"/>
  <c r="Q61" i="2"/>
  <c r="S61" i="2"/>
  <c r="T61" i="2"/>
  <c r="V61" i="2"/>
  <c r="P62" i="2"/>
  <c r="Q62" i="2"/>
  <c r="S62" i="2"/>
  <c r="T62" i="2"/>
  <c r="V62" i="2"/>
  <c r="P63" i="2"/>
  <c r="Q63" i="2"/>
  <c r="S63" i="2"/>
  <c r="T63" i="2"/>
  <c r="V63" i="2"/>
  <c r="P65" i="2"/>
  <c r="Q65" i="2"/>
  <c r="S65" i="2"/>
  <c r="T65" i="2"/>
  <c r="V65" i="2"/>
  <c r="P66" i="2"/>
  <c r="Q66" i="2"/>
  <c r="S66" i="2"/>
  <c r="T66" i="2"/>
  <c r="V66" i="2"/>
  <c r="P67" i="2"/>
  <c r="Q67" i="2"/>
  <c r="S67" i="2"/>
  <c r="T67" i="2"/>
  <c r="V67" i="2"/>
  <c r="P64" i="2"/>
  <c r="Q64" i="2"/>
  <c r="S64" i="2"/>
  <c r="T64" i="2"/>
  <c r="V64" i="2"/>
  <c r="P68" i="2"/>
  <c r="Q68" i="2"/>
  <c r="S68" i="2"/>
  <c r="T68" i="2"/>
  <c r="V68" i="2"/>
  <c r="P71" i="2"/>
  <c r="Q71" i="2"/>
  <c r="S71" i="2"/>
  <c r="T71" i="2"/>
  <c r="V71" i="2"/>
  <c r="P72" i="2"/>
  <c r="Q72" i="2"/>
  <c r="S72" i="2"/>
  <c r="T72" i="2"/>
  <c r="V72" i="2"/>
  <c r="P58" i="2"/>
  <c r="Q58" i="2"/>
  <c r="S58" i="2"/>
  <c r="T58" i="2"/>
  <c r="V58" i="2"/>
  <c r="P51" i="2"/>
  <c r="Q51" i="2"/>
  <c r="S51" i="2"/>
  <c r="T51" i="2"/>
  <c r="V51" i="2"/>
  <c r="P54" i="2"/>
  <c r="Q54" i="2"/>
  <c r="S54" i="2"/>
  <c r="T54" i="2"/>
  <c r="V54" i="2"/>
  <c r="P55" i="2"/>
  <c r="Q55" i="2"/>
  <c r="S55" i="2"/>
  <c r="T55" i="2"/>
  <c r="V55" i="2"/>
  <c r="P44" i="2"/>
  <c r="Q44" i="2"/>
  <c r="S44" i="2"/>
  <c r="T44" i="2"/>
  <c r="V44" i="2"/>
  <c r="P28" i="2"/>
  <c r="Q28" i="2"/>
  <c r="S28" i="2"/>
  <c r="T28" i="2"/>
  <c r="V28" i="2"/>
  <c r="P33" i="2"/>
  <c r="Q33" i="2"/>
  <c r="S33" i="2"/>
  <c r="T33" i="2"/>
  <c r="V33" i="2"/>
  <c r="P32" i="2"/>
  <c r="Q32" i="2"/>
  <c r="S32" i="2"/>
  <c r="T32" i="2"/>
  <c r="V32" i="2"/>
  <c r="P35" i="2"/>
  <c r="Q35" i="2"/>
  <c r="S35" i="2"/>
  <c r="T35" i="2"/>
  <c r="V35" i="2"/>
  <c r="P36" i="2"/>
  <c r="Q36" i="2"/>
  <c r="S36" i="2"/>
  <c r="T36" i="2"/>
  <c r="V36" i="2"/>
  <c r="P37" i="2"/>
  <c r="Q37" i="2"/>
  <c r="S37" i="2"/>
  <c r="T37" i="2"/>
  <c r="V37" i="2"/>
  <c r="P34" i="2"/>
  <c r="Q34" i="2"/>
  <c r="S34" i="2"/>
  <c r="T34" i="2"/>
  <c r="V34" i="2"/>
  <c r="P39" i="2"/>
  <c r="Q39" i="2"/>
  <c r="S39" i="2"/>
  <c r="T39" i="2"/>
  <c r="V39" i="2"/>
  <c r="P38" i="2"/>
  <c r="Q38" i="2"/>
  <c r="S38" i="2"/>
  <c r="T38" i="2"/>
  <c r="V38" i="2"/>
  <c r="P46" i="2"/>
  <c r="Q46" i="2"/>
  <c r="S46" i="2"/>
  <c r="T46" i="2"/>
  <c r="V46" i="2"/>
  <c r="P47" i="2"/>
  <c r="Q47" i="2"/>
  <c r="S47" i="2"/>
  <c r="T47" i="2"/>
  <c r="V47" i="2"/>
  <c r="P53" i="2"/>
  <c r="Q53" i="2"/>
  <c r="S53" i="2"/>
  <c r="T53" i="2"/>
  <c r="V53" i="2"/>
  <c r="P70" i="2"/>
  <c r="Q70" i="2"/>
  <c r="S70" i="2"/>
  <c r="T70" i="2"/>
  <c r="V70" i="2"/>
  <c r="P69" i="2"/>
  <c r="Q69" i="2"/>
  <c r="S69" i="2"/>
  <c r="T69" i="2"/>
  <c r="V69" i="2"/>
  <c r="P27" i="2"/>
  <c r="Q27" i="2"/>
  <c r="S27" i="2"/>
  <c r="T27" i="2"/>
  <c r="V27" i="2"/>
  <c r="P25" i="2"/>
  <c r="Q25" i="2"/>
  <c r="S25" i="2"/>
  <c r="T25" i="2"/>
  <c r="V25" i="2"/>
  <c r="P24" i="2"/>
  <c r="Q24" i="2"/>
  <c r="S24" i="2"/>
  <c r="T24" i="2"/>
  <c r="V24" i="2"/>
  <c r="P73" i="2"/>
  <c r="Q73" i="2"/>
  <c r="S73" i="2"/>
  <c r="T73" i="2"/>
  <c r="V73" i="2"/>
  <c r="P74" i="2"/>
  <c r="Q74" i="2"/>
  <c r="S74" i="2"/>
  <c r="T74" i="2"/>
  <c r="V74" i="2"/>
  <c r="P75" i="2"/>
  <c r="Q75" i="2"/>
  <c r="S75" i="2"/>
  <c r="T75" i="2"/>
  <c r="V75" i="2"/>
  <c r="P76" i="2"/>
  <c r="Q76" i="2"/>
  <c r="S76" i="2"/>
  <c r="T76" i="2"/>
  <c r="V76" i="2"/>
  <c r="P77" i="2"/>
  <c r="Q77" i="2"/>
  <c r="S77" i="2"/>
  <c r="T77" i="2"/>
  <c r="V77" i="2"/>
  <c r="P78" i="2"/>
  <c r="Q78" i="2"/>
  <c r="S78" i="2"/>
  <c r="T78" i="2"/>
  <c r="V78" i="2"/>
  <c r="P79" i="2"/>
  <c r="Q79" i="2"/>
  <c r="S79" i="2"/>
  <c r="T79" i="2"/>
  <c r="V79" i="2"/>
  <c r="P80" i="2"/>
  <c r="Q80" i="2"/>
  <c r="S80" i="2"/>
  <c r="T80" i="2"/>
  <c r="V80" i="2"/>
  <c r="P148" i="2"/>
  <c r="Q148" i="2"/>
  <c r="S148" i="2"/>
  <c r="T148" i="2"/>
  <c r="V148" i="2"/>
  <c r="P81" i="2"/>
  <c r="Q81" i="2"/>
  <c r="S81" i="2"/>
  <c r="T81" i="2"/>
  <c r="V81" i="2"/>
  <c r="P83" i="2"/>
  <c r="Q83" i="2"/>
  <c r="S83" i="2"/>
  <c r="T83" i="2"/>
  <c r="V83" i="2"/>
  <c r="P82" i="2"/>
  <c r="Q82" i="2"/>
  <c r="S82" i="2"/>
  <c r="T82" i="2"/>
  <c r="V82" i="2"/>
  <c r="P84" i="2"/>
  <c r="Q84" i="2"/>
  <c r="S84" i="2"/>
  <c r="T84" i="2"/>
  <c r="V84" i="2"/>
  <c r="P85" i="2"/>
  <c r="Q85" i="2"/>
  <c r="S85" i="2"/>
  <c r="T85" i="2"/>
  <c r="V85" i="2"/>
  <c r="P151" i="2"/>
  <c r="Q151" i="2"/>
  <c r="S151" i="2"/>
  <c r="T151" i="2"/>
  <c r="V151" i="2"/>
  <c r="P150" i="2"/>
  <c r="Q150" i="2"/>
  <c r="S150" i="2"/>
  <c r="T150" i="2"/>
  <c r="V150" i="2"/>
  <c r="P149" i="2"/>
  <c r="Q149" i="2"/>
  <c r="S149" i="2"/>
  <c r="T149" i="2"/>
  <c r="V149" i="2"/>
  <c r="P86" i="2"/>
  <c r="Q86" i="2"/>
  <c r="S86" i="2"/>
  <c r="T86" i="2"/>
  <c r="V86" i="2"/>
  <c r="P87" i="2"/>
  <c r="Q87" i="2"/>
  <c r="S87" i="2"/>
  <c r="T87" i="2"/>
  <c r="V87" i="2"/>
  <c r="P88" i="2"/>
  <c r="Q88" i="2"/>
  <c r="S88" i="2"/>
  <c r="T88" i="2"/>
  <c r="V88" i="2"/>
  <c r="P89" i="2"/>
  <c r="Q89" i="2"/>
  <c r="S89" i="2"/>
  <c r="T89" i="2"/>
  <c r="V89" i="2"/>
  <c r="P90" i="2"/>
  <c r="Q90" i="2"/>
  <c r="S90" i="2"/>
  <c r="T90" i="2"/>
  <c r="V90" i="2"/>
  <c r="P91" i="2"/>
  <c r="Q91" i="2"/>
  <c r="S91" i="2"/>
  <c r="T91" i="2"/>
  <c r="V91" i="2"/>
  <c r="P92" i="2"/>
  <c r="Q92" i="2"/>
  <c r="S92" i="2"/>
  <c r="T92" i="2"/>
  <c r="V92" i="2"/>
  <c r="P93" i="2"/>
  <c r="Q93" i="2"/>
  <c r="S93" i="2"/>
  <c r="T93" i="2"/>
  <c r="V93" i="2"/>
  <c r="P94" i="2"/>
  <c r="Q94" i="2"/>
  <c r="S94" i="2"/>
  <c r="T94" i="2"/>
  <c r="V94" i="2"/>
  <c r="P95" i="2"/>
  <c r="Q95" i="2"/>
  <c r="S95" i="2"/>
  <c r="T95" i="2"/>
  <c r="V95" i="2"/>
  <c r="P96" i="2"/>
  <c r="Q96" i="2"/>
  <c r="S96" i="2"/>
  <c r="T96" i="2"/>
  <c r="V96" i="2"/>
  <c r="P97" i="2"/>
  <c r="Q97" i="2"/>
  <c r="S97" i="2"/>
  <c r="T97" i="2"/>
  <c r="V97" i="2"/>
  <c r="P98" i="2"/>
  <c r="Q98" i="2"/>
  <c r="S98" i="2"/>
  <c r="T98" i="2"/>
  <c r="V98" i="2"/>
  <c r="P99" i="2"/>
  <c r="Q99" i="2"/>
  <c r="S99" i="2"/>
  <c r="T99" i="2"/>
  <c r="V99" i="2"/>
  <c r="P100" i="2"/>
  <c r="Q100" i="2"/>
  <c r="S100" i="2"/>
  <c r="T100" i="2"/>
  <c r="V100" i="2"/>
  <c r="P101" i="2"/>
  <c r="Q101" i="2"/>
  <c r="S101" i="2"/>
  <c r="T101" i="2"/>
  <c r="V101" i="2"/>
  <c r="P102" i="2"/>
  <c r="Q102" i="2"/>
  <c r="S102" i="2"/>
  <c r="T102" i="2"/>
  <c r="V102" i="2"/>
  <c r="P103" i="2"/>
  <c r="Q103" i="2"/>
  <c r="S103" i="2"/>
  <c r="T103" i="2"/>
  <c r="V103" i="2"/>
  <c r="P104" i="2"/>
  <c r="Q104" i="2"/>
  <c r="S104" i="2"/>
  <c r="T104" i="2"/>
  <c r="V104" i="2"/>
  <c r="P105" i="2"/>
  <c r="Q105" i="2"/>
  <c r="S105" i="2"/>
  <c r="T105" i="2"/>
  <c r="V105" i="2"/>
  <c r="P106" i="2"/>
  <c r="Q106" i="2"/>
  <c r="S106" i="2"/>
  <c r="T106" i="2"/>
  <c r="V106" i="2"/>
  <c r="P107" i="2"/>
  <c r="Q107" i="2"/>
  <c r="S107" i="2"/>
  <c r="T107" i="2"/>
  <c r="V107" i="2"/>
  <c r="P108" i="2"/>
  <c r="Q108" i="2"/>
  <c r="S108" i="2"/>
  <c r="T108" i="2"/>
  <c r="V108" i="2"/>
  <c r="P109" i="2"/>
  <c r="Q109" i="2"/>
  <c r="S109" i="2"/>
  <c r="T109" i="2"/>
  <c r="V109" i="2"/>
  <c r="P110" i="2"/>
  <c r="Q110" i="2"/>
  <c r="S110" i="2"/>
  <c r="T110" i="2"/>
  <c r="V110" i="2"/>
  <c r="P111" i="2"/>
  <c r="Q111" i="2"/>
  <c r="S111" i="2"/>
  <c r="T111" i="2"/>
  <c r="V111" i="2"/>
  <c r="P112" i="2"/>
  <c r="Q112" i="2"/>
  <c r="S112" i="2"/>
  <c r="T112" i="2"/>
  <c r="V112" i="2"/>
  <c r="P113" i="2"/>
  <c r="Q113" i="2"/>
  <c r="S113" i="2"/>
  <c r="T113" i="2"/>
  <c r="V113" i="2"/>
  <c r="P114" i="2"/>
  <c r="Q114" i="2"/>
  <c r="S114" i="2"/>
  <c r="T114" i="2"/>
  <c r="V114" i="2"/>
  <c r="P115" i="2"/>
  <c r="Q115" i="2"/>
  <c r="S115" i="2"/>
  <c r="T115" i="2"/>
  <c r="V115" i="2"/>
  <c r="P116" i="2"/>
  <c r="Q116" i="2"/>
  <c r="S116" i="2"/>
  <c r="T116" i="2"/>
  <c r="V116" i="2"/>
  <c r="P117" i="2"/>
  <c r="Q117" i="2"/>
  <c r="S117" i="2"/>
  <c r="T117" i="2"/>
  <c r="V117" i="2"/>
  <c r="P119" i="2"/>
  <c r="Q119" i="2"/>
  <c r="S119" i="2"/>
  <c r="T119" i="2"/>
  <c r="V119" i="2"/>
  <c r="P120" i="2"/>
  <c r="Q120" i="2"/>
  <c r="S120" i="2"/>
  <c r="T120" i="2"/>
  <c r="V120" i="2"/>
  <c r="P121" i="2"/>
  <c r="Q121" i="2"/>
  <c r="S121" i="2"/>
  <c r="T121" i="2"/>
  <c r="V121" i="2"/>
  <c r="P122" i="2"/>
  <c r="Q122" i="2"/>
  <c r="S122" i="2"/>
  <c r="T122" i="2"/>
  <c r="V122" i="2"/>
  <c r="P123" i="2"/>
  <c r="Q123" i="2"/>
  <c r="S123" i="2"/>
  <c r="T123" i="2"/>
  <c r="V123" i="2"/>
  <c r="P124" i="2"/>
  <c r="Q124" i="2"/>
  <c r="S124" i="2"/>
  <c r="T124" i="2"/>
  <c r="V124" i="2"/>
  <c r="P126" i="2"/>
  <c r="Q126" i="2"/>
  <c r="S126" i="2"/>
  <c r="T126" i="2"/>
  <c r="V126" i="2"/>
  <c r="P127" i="2"/>
  <c r="Q127" i="2"/>
  <c r="S127" i="2"/>
  <c r="T127" i="2"/>
  <c r="V127" i="2"/>
  <c r="P128" i="2"/>
  <c r="Q128" i="2"/>
  <c r="S128" i="2"/>
  <c r="T128" i="2"/>
  <c r="V128" i="2"/>
  <c r="P129" i="2"/>
  <c r="Q129" i="2"/>
  <c r="S129" i="2"/>
  <c r="T129" i="2"/>
  <c r="V129" i="2"/>
  <c r="P130" i="2"/>
  <c r="Q130" i="2"/>
  <c r="S130" i="2"/>
  <c r="T130" i="2"/>
  <c r="V130" i="2"/>
  <c r="P131" i="2"/>
  <c r="Q131" i="2"/>
  <c r="S131" i="2"/>
  <c r="T131" i="2"/>
  <c r="V131" i="2"/>
  <c r="P132" i="2"/>
  <c r="Q132" i="2"/>
  <c r="S132" i="2"/>
  <c r="T132" i="2"/>
  <c r="V132" i="2"/>
  <c r="P133" i="2"/>
  <c r="Q133" i="2"/>
  <c r="S133" i="2"/>
  <c r="T133" i="2"/>
  <c r="V133" i="2"/>
  <c r="P134" i="2"/>
  <c r="Q134" i="2"/>
  <c r="S134" i="2"/>
  <c r="T134" i="2"/>
  <c r="V134" i="2"/>
  <c r="P135" i="2"/>
  <c r="Q135" i="2"/>
  <c r="S135" i="2"/>
  <c r="T135" i="2"/>
  <c r="V135" i="2"/>
  <c r="P136" i="2"/>
  <c r="Q136" i="2"/>
  <c r="S136" i="2"/>
  <c r="T136" i="2"/>
  <c r="V136" i="2"/>
  <c r="P137" i="2"/>
  <c r="Q137" i="2"/>
  <c r="S137" i="2"/>
  <c r="T137" i="2"/>
  <c r="V137" i="2"/>
  <c r="P138" i="2"/>
  <c r="Q138" i="2"/>
  <c r="S138" i="2"/>
  <c r="T138" i="2"/>
  <c r="V138" i="2"/>
  <c r="P139" i="2"/>
  <c r="Q139" i="2"/>
  <c r="S139" i="2"/>
  <c r="T139" i="2"/>
  <c r="V139" i="2"/>
  <c r="P140" i="2"/>
  <c r="Q140" i="2"/>
  <c r="S140" i="2"/>
  <c r="T140" i="2"/>
  <c r="V140" i="2"/>
  <c r="P141" i="2"/>
  <c r="Q141" i="2"/>
  <c r="S141" i="2"/>
  <c r="T141" i="2"/>
  <c r="V141" i="2"/>
  <c r="P142" i="2"/>
  <c r="Q142" i="2"/>
  <c r="S142" i="2"/>
  <c r="T142" i="2"/>
  <c r="V142" i="2"/>
  <c r="P143" i="2"/>
  <c r="Q143" i="2"/>
  <c r="S143" i="2"/>
  <c r="T143" i="2"/>
  <c r="V143" i="2"/>
  <c r="P144" i="2"/>
  <c r="Q144" i="2"/>
  <c r="S144" i="2"/>
  <c r="T144" i="2"/>
  <c r="V144" i="2"/>
  <c r="P145" i="2"/>
  <c r="Q145" i="2"/>
  <c r="S145" i="2"/>
  <c r="T145" i="2"/>
  <c r="V145" i="2"/>
  <c r="P146" i="2"/>
  <c r="Q146" i="2"/>
  <c r="S146" i="2"/>
  <c r="T146" i="2"/>
  <c r="V146" i="2"/>
  <c r="P147" i="2"/>
  <c r="Q147" i="2"/>
  <c r="S147" i="2"/>
  <c r="T147" i="2"/>
  <c r="V147" i="2"/>
  <c r="P118" i="2"/>
  <c r="Q118" i="2"/>
  <c r="S118" i="2"/>
  <c r="T118" i="2"/>
  <c r="V118" i="2"/>
  <c r="P125" i="2"/>
  <c r="Q125" i="2"/>
  <c r="S125" i="2"/>
  <c r="T125" i="2"/>
  <c r="V125" i="2"/>
  <c r="P152" i="2"/>
  <c r="Q152" i="2"/>
  <c r="S152" i="2"/>
  <c r="T152" i="2"/>
  <c r="V152" i="2"/>
  <c r="P153" i="2"/>
  <c r="Q153" i="2"/>
  <c r="S153" i="2"/>
  <c r="T153" i="2"/>
  <c r="V153" i="2"/>
  <c r="P154" i="2"/>
  <c r="Q154" i="2"/>
  <c r="S154" i="2"/>
  <c r="T154" i="2"/>
  <c r="V154" i="2"/>
  <c r="P155" i="2"/>
  <c r="Q155" i="2"/>
  <c r="S155" i="2"/>
  <c r="T155" i="2"/>
  <c r="V155" i="2"/>
  <c r="P207" i="2"/>
  <c r="Q207" i="2"/>
  <c r="S207" i="2"/>
  <c r="T207" i="2"/>
  <c r="V207" i="2"/>
  <c r="P160" i="2"/>
  <c r="Q160" i="2"/>
  <c r="S160" i="2"/>
  <c r="T160" i="2"/>
  <c r="V160" i="2"/>
  <c r="P157" i="2"/>
  <c r="Q157" i="2"/>
  <c r="S157" i="2"/>
  <c r="T157" i="2"/>
  <c r="V157" i="2"/>
  <c r="P159" i="2"/>
  <c r="Q159" i="2"/>
  <c r="S159" i="2"/>
  <c r="T159" i="2"/>
  <c r="V159" i="2"/>
  <c r="P166" i="2"/>
  <c r="Q166" i="2"/>
  <c r="S166" i="2"/>
  <c r="T166" i="2"/>
  <c r="V166" i="2"/>
  <c r="P167" i="2"/>
  <c r="Q167" i="2"/>
  <c r="S167" i="2"/>
  <c r="T167" i="2"/>
  <c r="V167" i="2"/>
  <c r="P168" i="2"/>
  <c r="Q168" i="2"/>
  <c r="S168" i="2"/>
  <c r="T168" i="2"/>
  <c r="V168" i="2"/>
  <c r="P169" i="2"/>
  <c r="Q169" i="2"/>
  <c r="S169" i="2"/>
  <c r="T169" i="2"/>
  <c r="V169" i="2"/>
  <c r="P171" i="2"/>
  <c r="Q171" i="2"/>
  <c r="S171" i="2"/>
  <c r="T171" i="2"/>
  <c r="V171" i="2"/>
  <c r="P172" i="2"/>
  <c r="Q172" i="2"/>
  <c r="S172" i="2"/>
  <c r="T172" i="2"/>
  <c r="V172" i="2"/>
  <c r="P173" i="2"/>
  <c r="Q173" i="2"/>
  <c r="S173" i="2"/>
  <c r="T173" i="2"/>
  <c r="V173" i="2"/>
  <c r="P174" i="2"/>
  <c r="Q174" i="2"/>
  <c r="S174" i="2"/>
  <c r="T174" i="2"/>
  <c r="V174" i="2"/>
  <c r="P176" i="2"/>
  <c r="Q176" i="2"/>
  <c r="S176" i="2"/>
  <c r="T176" i="2"/>
  <c r="V176" i="2"/>
  <c r="P182" i="2"/>
  <c r="Q182" i="2"/>
  <c r="S182" i="2"/>
  <c r="T182" i="2"/>
  <c r="V182" i="2"/>
  <c r="P183" i="2"/>
  <c r="Q183" i="2"/>
  <c r="S183" i="2"/>
  <c r="T183" i="2"/>
  <c r="V183" i="2"/>
  <c r="P184" i="2"/>
  <c r="Q184" i="2"/>
  <c r="S184" i="2"/>
  <c r="T184" i="2"/>
  <c r="V184" i="2"/>
  <c r="P185" i="2"/>
  <c r="Q185" i="2"/>
  <c r="S185" i="2"/>
  <c r="T185" i="2"/>
  <c r="V185" i="2"/>
  <c r="P192" i="2"/>
  <c r="Q192" i="2"/>
  <c r="S192" i="2"/>
  <c r="T192" i="2"/>
  <c r="V192" i="2"/>
  <c r="P197" i="2"/>
  <c r="Q197" i="2"/>
  <c r="S197" i="2"/>
  <c r="T197" i="2"/>
  <c r="V197" i="2"/>
  <c r="P198" i="2"/>
  <c r="Q198" i="2"/>
  <c r="S198" i="2"/>
  <c r="T198" i="2"/>
  <c r="V198" i="2"/>
  <c r="P199" i="2"/>
  <c r="Q199" i="2"/>
  <c r="S199" i="2"/>
  <c r="T199" i="2"/>
  <c r="V199" i="2"/>
  <c r="P200" i="2"/>
  <c r="Q200" i="2"/>
  <c r="S200" i="2"/>
  <c r="T200" i="2"/>
  <c r="V200" i="2"/>
  <c r="P201" i="2"/>
  <c r="Q201" i="2"/>
  <c r="S201" i="2"/>
  <c r="T201" i="2"/>
  <c r="V201" i="2"/>
  <c r="P202" i="2"/>
  <c r="Q202" i="2"/>
  <c r="S202" i="2"/>
  <c r="T202" i="2"/>
  <c r="V202" i="2"/>
  <c r="P203" i="2"/>
  <c r="Q203" i="2"/>
  <c r="S203" i="2"/>
  <c r="T203" i="2"/>
  <c r="V203" i="2"/>
  <c r="P205" i="2"/>
  <c r="Q205" i="2"/>
  <c r="S205" i="2"/>
  <c r="T205" i="2"/>
  <c r="V205" i="2"/>
  <c r="P206" i="2"/>
  <c r="Q206" i="2"/>
  <c r="S206" i="2"/>
  <c r="T206" i="2"/>
  <c r="V206" i="2"/>
  <c r="P208" i="2"/>
  <c r="Q208" i="2"/>
  <c r="S208" i="2"/>
  <c r="T208" i="2"/>
  <c r="V208" i="2"/>
  <c r="P210" i="2"/>
  <c r="Q210" i="2"/>
  <c r="S210" i="2"/>
  <c r="T210" i="2"/>
  <c r="V210" i="2"/>
  <c r="P156" i="2"/>
  <c r="Q156" i="2"/>
  <c r="S156" i="2"/>
  <c r="T156" i="2"/>
  <c r="V156" i="2"/>
  <c r="P158" i="2"/>
  <c r="Q158" i="2"/>
  <c r="S158" i="2"/>
  <c r="T158" i="2"/>
  <c r="V158" i="2"/>
  <c r="P161" i="2"/>
  <c r="Q161" i="2"/>
  <c r="S161" i="2"/>
  <c r="T161" i="2"/>
  <c r="V161" i="2"/>
  <c r="P162" i="2"/>
  <c r="Q162" i="2"/>
  <c r="S162" i="2"/>
  <c r="T162" i="2"/>
  <c r="V162" i="2"/>
  <c r="P196" i="2"/>
  <c r="Q196" i="2"/>
  <c r="S196" i="2"/>
  <c r="T196" i="2"/>
  <c r="V196" i="2"/>
  <c r="P163" i="2"/>
  <c r="Q163" i="2"/>
  <c r="S163" i="2"/>
  <c r="T163" i="2"/>
  <c r="V163" i="2"/>
  <c r="P164" i="2"/>
  <c r="Q164" i="2"/>
  <c r="S164" i="2"/>
  <c r="T164" i="2"/>
  <c r="V164" i="2"/>
  <c r="P194" i="2"/>
  <c r="Q194" i="2"/>
  <c r="S194" i="2"/>
  <c r="T194" i="2"/>
  <c r="V194" i="2"/>
  <c r="P191" i="2"/>
  <c r="Q191" i="2"/>
  <c r="S191" i="2"/>
  <c r="T191" i="2"/>
  <c r="V191" i="2"/>
  <c r="P204" i="2"/>
  <c r="Q204" i="2"/>
  <c r="S204" i="2"/>
  <c r="T204" i="2"/>
  <c r="V204" i="2"/>
  <c r="P165" i="2"/>
  <c r="Q165" i="2"/>
  <c r="S165" i="2"/>
  <c r="T165" i="2"/>
  <c r="V165" i="2"/>
  <c r="P170" i="2"/>
  <c r="Q170" i="2"/>
  <c r="S170" i="2"/>
  <c r="T170" i="2"/>
  <c r="V170" i="2"/>
  <c r="P186" i="2"/>
  <c r="Q186" i="2"/>
  <c r="S186" i="2"/>
  <c r="T186" i="2"/>
  <c r="V186" i="2"/>
  <c r="P175" i="2"/>
  <c r="Q175" i="2"/>
  <c r="S175" i="2"/>
  <c r="T175" i="2"/>
  <c r="V175" i="2"/>
  <c r="P180" i="2"/>
  <c r="Q180" i="2"/>
  <c r="S180" i="2"/>
  <c r="T180" i="2"/>
  <c r="V180" i="2"/>
  <c r="P179" i="2"/>
  <c r="Q179" i="2"/>
  <c r="S179" i="2"/>
  <c r="T179" i="2"/>
  <c r="V179" i="2"/>
  <c r="P193" i="2"/>
  <c r="Q193" i="2"/>
  <c r="S193" i="2"/>
  <c r="T193" i="2"/>
  <c r="V193" i="2"/>
  <c r="P181" i="2"/>
  <c r="Q181" i="2"/>
  <c r="S181" i="2"/>
  <c r="T181" i="2"/>
  <c r="V181" i="2"/>
  <c r="P187" i="2"/>
  <c r="Q187" i="2"/>
  <c r="S187" i="2"/>
  <c r="T187" i="2"/>
  <c r="V187" i="2"/>
  <c r="P177" i="2"/>
  <c r="Q177" i="2"/>
  <c r="S177" i="2"/>
  <c r="T177" i="2"/>
  <c r="V177" i="2"/>
  <c r="P178" i="2"/>
  <c r="Q178" i="2"/>
  <c r="S178" i="2"/>
  <c r="T178" i="2"/>
  <c r="V178" i="2"/>
  <c r="P190" i="2"/>
  <c r="Q190" i="2"/>
  <c r="S190" i="2"/>
  <c r="T190" i="2"/>
  <c r="V190" i="2"/>
  <c r="P195" i="2"/>
  <c r="Q195" i="2"/>
  <c r="S195" i="2"/>
  <c r="T195" i="2"/>
  <c r="V195" i="2"/>
  <c r="P209" i="2"/>
  <c r="Q209" i="2"/>
  <c r="S209" i="2"/>
  <c r="T209" i="2"/>
  <c r="V209" i="2"/>
  <c r="P189" i="2"/>
  <c r="Q189" i="2"/>
  <c r="S189" i="2"/>
  <c r="T189" i="2"/>
  <c r="V189" i="2"/>
  <c r="P188" i="2"/>
  <c r="Q188" i="2"/>
  <c r="S188" i="2"/>
  <c r="T188" i="2"/>
  <c r="V188" i="2"/>
  <c r="T2" i="2"/>
  <c r="Q2" i="2"/>
  <c r="P2" i="2"/>
  <c r="S2" i="2"/>
  <c r="O188" i="2"/>
  <c r="O189" i="2"/>
  <c r="O209" i="2"/>
  <c r="O195" i="2"/>
  <c r="O190" i="2"/>
  <c r="O178" i="2"/>
  <c r="O177" i="2"/>
  <c r="O187" i="2"/>
  <c r="O181" i="2"/>
  <c r="O193" i="2"/>
  <c r="O179" i="2"/>
  <c r="O180" i="2"/>
  <c r="O175" i="2"/>
  <c r="O186" i="2"/>
  <c r="O170" i="2"/>
  <c r="O165" i="2"/>
  <c r="O204" i="2"/>
  <c r="O191" i="2"/>
  <c r="O194" i="2"/>
  <c r="O164" i="2"/>
  <c r="O163" i="2"/>
  <c r="O196" i="2"/>
  <c r="O162" i="2"/>
  <c r="O161" i="2"/>
  <c r="O158" i="2"/>
  <c r="O156" i="2"/>
  <c r="O210" i="2"/>
  <c r="O208" i="2"/>
  <c r="O206" i="2"/>
  <c r="O205" i="2"/>
  <c r="O203" i="2"/>
  <c r="O202" i="2"/>
  <c r="O201" i="2"/>
  <c r="O200" i="2"/>
  <c r="O199" i="2"/>
  <c r="O198" i="2"/>
  <c r="O197" i="2"/>
  <c r="O192" i="2"/>
  <c r="O185" i="2"/>
  <c r="O184" i="2"/>
  <c r="O183" i="2"/>
  <c r="O182" i="2"/>
  <c r="O176" i="2"/>
  <c r="O174" i="2"/>
  <c r="O173" i="2"/>
  <c r="O172" i="2"/>
  <c r="O171" i="2"/>
  <c r="O169" i="2"/>
  <c r="O168" i="2"/>
  <c r="O167" i="2"/>
  <c r="O166" i="2"/>
  <c r="O159" i="2"/>
  <c r="O157" i="2"/>
  <c r="O160" i="2"/>
  <c r="O155" i="2"/>
  <c r="O154" i="2"/>
  <c r="O153" i="2"/>
  <c r="O152" i="2"/>
  <c r="O125" i="2"/>
  <c r="O11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4" i="2"/>
  <c r="O123" i="2"/>
  <c r="O122" i="2"/>
  <c r="O121" i="2"/>
  <c r="O120" i="2"/>
  <c r="O119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149" i="2"/>
  <c r="O150" i="2"/>
  <c r="O151" i="2"/>
  <c r="O85" i="2"/>
  <c r="O84" i="2"/>
  <c r="O82" i="2"/>
  <c r="O83" i="2"/>
  <c r="O81" i="2"/>
  <c r="O148" i="2"/>
  <c r="O80" i="2"/>
  <c r="O79" i="2"/>
  <c r="O78" i="2"/>
  <c r="O77" i="2"/>
  <c r="O76" i="2"/>
  <c r="O75" i="2"/>
  <c r="O74" i="2"/>
  <c r="O73" i="2"/>
  <c r="O24" i="2"/>
  <c r="O25" i="2"/>
  <c r="O27" i="2"/>
  <c r="O69" i="2"/>
  <c r="O70" i="2"/>
  <c r="O53" i="2"/>
  <c r="O47" i="2"/>
  <c r="O46" i="2"/>
  <c r="O38" i="2"/>
  <c r="O39" i="2"/>
  <c r="O34" i="2"/>
  <c r="O37" i="2"/>
  <c r="O36" i="2"/>
  <c r="O35" i="2"/>
  <c r="O32" i="2"/>
  <c r="O33" i="2"/>
  <c r="O28" i="2"/>
  <c r="O44" i="2"/>
  <c r="O55" i="2"/>
  <c r="O54" i="2"/>
  <c r="O51" i="2"/>
  <c r="O58" i="2"/>
  <c r="O72" i="2"/>
  <c r="O71" i="2"/>
  <c r="O68" i="2"/>
  <c r="O64" i="2"/>
  <c r="O67" i="2"/>
  <c r="O66" i="2"/>
  <c r="O65" i="2"/>
  <c r="O63" i="2"/>
  <c r="O62" i="2"/>
  <c r="O61" i="2"/>
  <c r="O60" i="2"/>
  <c r="O59" i="2"/>
  <c r="O57" i="2"/>
  <c r="O56" i="2"/>
  <c r="O52" i="2"/>
  <c r="O50" i="2"/>
  <c r="O49" i="2"/>
  <c r="O48" i="2"/>
  <c r="O45" i="2"/>
  <c r="O43" i="2"/>
  <c r="O42" i="2"/>
  <c r="O41" i="2"/>
  <c r="O40" i="2"/>
  <c r="O31" i="2"/>
  <c r="O30" i="2"/>
  <c r="O29" i="2"/>
  <c r="O26" i="2"/>
  <c r="O23" i="2"/>
  <c r="O22" i="2"/>
  <c r="O20" i="2"/>
  <c r="O18" i="2"/>
  <c r="O14" i="2"/>
  <c r="O4" i="2"/>
  <c r="O21" i="2"/>
  <c r="O19" i="2"/>
  <c r="O17" i="2"/>
  <c r="O16" i="2"/>
  <c r="O15" i="2"/>
  <c r="O13" i="2"/>
  <c r="O12" i="2"/>
  <c r="O11" i="2"/>
  <c r="O10" i="2"/>
  <c r="O9" i="2"/>
  <c r="O8" i="2"/>
  <c r="O7" i="2"/>
  <c r="O6" i="2"/>
  <c r="O5" i="2"/>
  <c r="O3" i="2"/>
  <c r="O2" i="2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189" i="1"/>
  <c r="O188" i="1"/>
  <c r="O187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<sst xmlns="http://schemas.openxmlformats.org/spreadsheetml/2006/main" count="4623" uniqueCount="256">
  <si>
    <t>PairID</t>
  </si>
  <si>
    <t>UniqueID</t>
  </si>
  <si>
    <t>Direction</t>
  </si>
  <si>
    <t>Origin</t>
  </si>
  <si>
    <t>Destination</t>
  </si>
  <si>
    <t>Distance</t>
  </si>
  <si>
    <t>Start Route</t>
  </si>
  <si>
    <t>Start Direction</t>
  </si>
  <si>
    <t>Main Route</t>
  </si>
  <si>
    <t>Main Direction</t>
  </si>
  <si>
    <t>End Route</t>
  </si>
  <si>
    <t>End Direction</t>
  </si>
  <si>
    <t>Start</t>
  </si>
  <si>
    <t>End</t>
  </si>
  <si>
    <t>Description</t>
  </si>
  <si>
    <t>Notes</t>
  </si>
  <si>
    <t>SB</t>
  </si>
  <si>
    <t xml:space="preserve">I-93 SB after Pelham St. in Methuen </t>
  </si>
  <si>
    <t xml:space="preserve">I-93 SB before I-95 in Woburn </t>
  </si>
  <si>
    <t>S</t>
  </si>
  <si>
    <t>Pelham St, Methuen</t>
  </si>
  <si>
    <t xml:space="preserve">I-93 SB before I-495 in Andover </t>
  </si>
  <si>
    <t>at 495</t>
  </si>
  <si>
    <t xml:space="preserve">I-495 SB before I-93 in Andover </t>
  </si>
  <si>
    <t>on 495 S</t>
  </si>
  <si>
    <t xml:space="preserve">I-93 SB before Rt. 62 in Wilmington </t>
  </si>
  <si>
    <t>62 in Wilmington</t>
  </si>
  <si>
    <t>I-93 SB after Cambridge St. in Somerville</t>
  </si>
  <si>
    <t>Sullivan Square</t>
  </si>
  <si>
    <t xml:space="preserve">I-95 NB after Winn St. in Burlington </t>
  </si>
  <si>
    <t>N</t>
  </si>
  <si>
    <t>Burlington</t>
  </si>
  <si>
    <t xml:space="preserve">I-95 SB before Rt. 28 in Wakefield </t>
  </si>
  <si>
    <t>Wakefield</t>
  </si>
  <si>
    <t xml:space="preserve">I-93 SB before Fallon Rd. in Stoneham </t>
  </si>
  <si>
    <t>Fallon Road, Stoneham</t>
  </si>
  <si>
    <t xml:space="preserve">I-93 SB before Rt. 16 in Medford </t>
  </si>
  <si>
    <t>Medford</t>
  </si>
  <si>
    <t>I-93 SB before Mass Ave. Connector in Boston</t>
  </si>
  <si>
    <t>Mass Ave, Boston</t>
  </si>
  <si>
    <t>I-93 NB before Granite St. in Braintree</t>
  </si>
  <si>
    <t>Granite Street, Braintree</t>
  </si>
  <si>
    <t>DOT direction wrong</t>
  </si>
  <si>
    <t>EB</t>
  </si>
  <si>
    <t>I-95 SB before University Ave. in Westwood</t>
  </si>
  <si>
    <t>University Ave, Westwood</t>
  </si>
  <si>
    <t xml:space="preserve">I-95 NB after Neponset St. in Norwood </t>
  </si>
  <si>
    <t>95 at Neponset St, Norwood</t>
  </si>
  <si>
    <t xml:space="preserve">Rt. 24 NB before I-93 in Randolph </t>
  </si>
  <si>
    <t>Randolph</t>
  </si>
  <si>
    <t>NB</t>
  </si>
  <si>
    <t xml:space="preserve">Rt. 3 NB before I-93 in Braintree </t>
  </si>
  <si>
    <t xml:space="preserve">I-93 NB after Columbia Rd. in Boston </t>
  </si>
  <si>
    <t>Columbia Road</t>
  </si>
  <si>
    <t>I-93 NB before Cambridge St. in Somerville</t>
  </si>
  <si>
    <t xml:space="preserve">I-495 NB before I-93 in Andover </t>
  </si>
  <si>
    <t>Andover</t>
  </si>
  <si>
    <t xml:space="preserve">I-93 SB after Granite Ave. in Milton </t>
  </si>
  <si>
    <t>Granite Ave in Milton</t>
  </si>
  <si>
    <t>I-93 NB after Columbia Rd. in Boston</t>
  </si>
  <si>
    <t>I-93 NB after Granite Ave. in Milton</t>
  </si>
  <si>
    <t>I-93 SB before I-95 in Woburn</t>
  </si>
  <si>
    <t xml:space="preserve">I-93 NB before Rt. 16 in Medford </t>
  </si>
  <si>
    <t>Route 16 in Medford</t>
  </si>
  <si>
    <t>Norwood</t>
  </si>
  <si>
    <t>WB</t>
  </si>
  <si>
    <t>direction</t>
  </si>
  <si>
    <t>Route 62, Wilmington</t>
  </si>
  <si>
    <t>Direction, also Ends well north of 495</t>
  </si>
  <si>
    <t>All directions wrong</t>
  </si>
  <si>
    <t>Pelham Street, Methuen</t>
  </si>
  <si>
    <t>Direction, Starts well north of 495, distance appears correct</t>
  </si>
  <si>
    <t>I-93 NB before Rt. 16 in Medford</t>
  </si>
  <si>
    <t>Route 16, Medford</t>
  </si>
  <si>
    <t>Rt. 24 NB before I-93 in Randolph</t>
  </si>
  <si>
    <t>All directions!</t>
  </si>
  <si>
    <t xml:space="preserve">I-93 NB after Granite Ave. in Milton </t>
  </si>
  <si>
    <t>Granite Ave, Milton</t>
  </si>
  <si>
    <t>Directon</t>
  </si>
  <si>
    <t>I-95 NB after Neponset St. in Norwood</t>
  </si>
  <si>
    <t xml:space="preserve">I-93 NB after Blue Hill River Rd </t>
  </si>
  <si>
    <t>the Blue Hills</t>
  </si>
  <si>
    <t>I-93 NB after Blue Hill River Rd</t>
  </si>
  <si>
    <t>I-90 WB in boat section</t>
  </si>
  <si>
    <t>I-90 EB after on-ramps (Beacon Park)</t>
  </si>
  <si>
    <t>W</t>
  </si>
  <si>
    <t>South Boston (end of Ted Williams Tunnnel)</t>
  </si>
  <si>
    <t>Allston Brighton Tolls</t>
  </si>
  <si>
    <t>Includes weird loop</t>
  </si>
  <si>
    <t xml:space="preserve">I-93 &amp; Hwy 3 </t>
  </si>
  <si>
    <t>the Braintree Split</t>
  </si>
  <si>
    <t>93 SB through split, direction</t>
  </si>
  <si>
    <t>I-93 &amp; Hwy 3</t>
  </si>
  <si>
    <t>93 NB through split</t>
  </si>
  <si>
    <t>3 NB through split, needs to be redrawn</t>
  </si>
  <si>
    <t>I-90 EB after on-ramps (Newton Corner)</t>
  </si>
  <si>
    <t>I-90 WB after on-ramps (Beacon Park)</t>
  </si>
  <si>
    <t>E</t>
  </si>
  <si>
    <t>Newton Corner</t>
  </si>
  <si>
    <t>I-90 WB after on-ramp (Newton Corner)</t>
  </si>
  <si>
    <t>?</t>
  </si>
  <si>
    <t>CHECK DIRECTION, location, etc</t>
  </si>
  <si>
    <t>I-90 EB before on-ramps (I-95)</t>
  </si>
  <si>
    <t xml:space="preserve">I-84 NB before Rte. 20 </t>
  </si>
  <si>
    <t xml:space="preserve">I-90 EB before on-ramps (I-84) </t>
  </si>
  <si>
    <t>Route 20, Sturbridge</t>
  </si>
  <si>
    <t>Sturbridge</t>
  </si>
  <si>
    <t xml:space="preserve">I-90 EB before on-ramps (I-395/I-290) </t>
  </si>
  <si>
    <t>84 in Sturbridge</t>
  </si>
  <si>
    <t>Auburn</t>
  </si>
  <si>
    <t xml:space="preserve">I-90 EB after on-ramps (Rte. 122) </t>
  </si>
  <si>
    <t xml:space="preserve">I-495 SB before Rte. 9 </t>
  </si>
  <si>
    <t xml:space="preserve">I-90 WB before on-ramps (I-495) </t>
  </si>
  <si>
    <t>Route 9</t>
  </si>
  <si>
    <t xml:space="preserve">I-90 WB after on-ramps (Rte. 122) </t>
  </si>
  <si>
    <t>Weird dogleg needs redrawing</t>
  </si>
  <si>
    <t xml:space="preserve">I-90 WB after on-ramps (I-395/I-290) </t>
  </si>
  <si>
    <t xml:space="preserve">I-395 NB before I-90 </t>
  </si>
  <si>
    <t>Redraw</t>
  </si>
  <si>
    <t>Route 20</t>
  </si>
  <si>
    <t>Directions</t>
  </si>
  <si>
    <t xml:space="preserve">I-290 SB before I-90 </t>
  </si>
  <si>
    <t>Direction, ramp</t>
  </si>
  <si>
    <t xml:space="preserve">I-495 NB before I-90 </t>
  </si>
  <si>
    <t>Marlborough</t>
  </si>
  <si>
    <t>Ramp, needs redraw</t>
  </si>
  <si>
    <t>I-93 SB ramps to Rte. 3</t>
  </si>
  <si>
    <t>Rte. 3 SB after Rte. 18 SB Ramps</t>
  </si>
  <si>
    <t>Route 18</t>
  </si>
  <si>
    <t>Rte. 3 SB before emergency area (Rte. 53)</t>
  </si>
  <si>
    <t>Rte 3 SB before Rte. 139 ramps</t>
  </si>
  <si>
    <t>Rte 3 SB before Rte. 3A ramps</t>
  </si>
  <si>
    <t>Rte 3 SB before Rte. 44 ramps</t>
  </si>
  <si>
    <t>Rte 3 SB inside Clark Rd. infield</t>
  </si>
  <si>
    <t>Rte 3 SB after exit to Scenic Hwy</t>
  </si>
  <si>
    <t>the Sagamore Bridge</t>
  </si>
  <si>
    <t>Rte 3 NB, north of Depot</t>
  </si>
  <si>
    <t>Rte 3 NB inside Clark Rd. infield</t>
  </si>
  <si>
    <t>The Sagamore Bridge</t>
  </si>
  <si>
    <t>Rte 3 NB, before Rte. 44 ramps</t>
  </si>
  <si>
    <t>Rte 3 NB, before Rte. 3A ramps</t>
  </si>
  <si>
    <t>Rte 3 NB, after Rte. 139 ramps</t>
  </si>
  <si>
    <t>Rte 3 NB, before Rte. 53 ramps</t>
  </si>
  <si>
    <t>Rte 3 NB, south Rte. 18 of ramps</t>
  </si>
  <si>
    <t>Southern side of split</t>
  </si>
  <si>
    <t>3 S through split</t>
  </si>
  <si>
    <t>Mostly ramps</t>
  </si>
  <si>
    <t>Needs to be redrawn</t>
  </si>
  <si>
    <t>395 &amp; 290</t>
  </si>
  <si>
    <t>Direction 395/290 through intersection</t>
  </si>
  <si>
    <t>I-90 EB before on-ramps (I-495)</t>
  </si>
  <si>
    <t>Redraw west end</t>
  </si>
  <si>
    <t>SWB</t>
  </si>
  <si>
    <t>Kneeland St before ramp (93 SB)</t>
  </si>
  <si>
    <t>Kneeland Street</t>
  </si>
  <si>
    <t>Begins in Newtonville or so</t>
  </si>
  <si>
    <t>South Boston (before the Ted Williams Tunnel)</t>
  </si>
  <si>
    <t>NEB</t>
  </si>
  <si>
    <t>I-95 NB before I-90</t>
  </si>
  <si>
    <t>the Mass Pike</t>
  </si>
  <si>
    <t>GIS segment ends at Newtonville</t>
  </si>
  <si>
    <t>SEB</t>
  </si>
  <si>
    <t>I-90 EB after on-ramps (Rte 9)</t>
  </si>
  <si>
    <t>I-90 EB after on-ramps (Rte 30)</t>
  </si>
  <si>
    <t>Route 30</t>
  </si>
  <si>
    <t>I-95 SB before I-90</t>
  </si>
  <si>
    <t>Big jog back Ncor to Nville</t>
  </si>
  <si>
    <t>NWB</t>
  </si>
  <si>
    <t>I-90 WB after on-ramps (I-95)</t>
  </si>
  <si>
    <t>Complete redraw necessary</t>
  </si>
  <si>
    <t>I-90 WB after on-ramps (Rte 30)</t>
  </si>
  <si>
    <t>Edit segment</t>
  </si>
  <si>
    <t>I-90 WB after on-ramps (Rte 9)</t>
  </si>
  <si>
    <t>290 &amp; 395</t>
  </si>
  <si>
    <t>93 NB Viaduct before Ramp</t>
  </si>
  <si>
    <t>South Boston</t>
  </si>
  <si>
    <t>?????</t>
  </si>
  <si>
    <t>???</t>
  </si>
  <si>
    <t>Hwy 6 &amp; Cranberry Hwy</t>
  </si>
  <si>
    <t>Hwy 25 &amp; Tihonet Rd</t>
  </si>
  <si>
    <t>Hwy 25 &amp; W of Bourne Rd / Plymouth Ln</t>
  </si>
  <si>
    <t>Hwy 6 &amp; S of Mid-Cape Connector</t>
  </si>
  <si>
    <t>Hwy 28 &amp; Sandwich Rd / Connery Ave</t>
  </si>
  <si>
    <t>Hwy 28 &amp; S of Falmouth Hwy</t>
  </si>
  <si>
    <t>Hwy 6 &amp; Stotts Crossing</t>
  </si>
  <si>
    <t>Hwy 6 &amp; E of Josephs Rd</t>
  </si>
  <si>
    <t>Hwy 6 &amp; S of Briar Ln</t>
  </si>
  <si>
    <t>Hwy 6 &amp; Jason Path</t>
  </si>
  <si>
    <t>Hwy 6 &amp; Old King's Hwy</t>
  </si>
  <si>
    <t>Hwy 6 &amp; S of Freemans Way</t>
  </si>
  <si>
    <t>Hwy 6 &amp; Willow St</t>
  </si>
  <si>
    <t>Hwy 6 &amp; Oak St</t>
  </si>
  <si>
    <t>Hwy 6 &amp; E of Forestdale Rd</t>
  </si>
  <si>
    <t>Rt. 28 and Rt. 151</t>
  </si>
  <si>
    <t>Hwy 3 &amp; N of 3A Exit</t>
  </si>
  <si>
    <t>Hwy 6 &amp; S of Edge Hill Rd</t>
  </si>
  <si>
    <t>Hwy 28 &amp; Hwy 6</t>
  </si>
  <si>
    <t>Hwy 6 &amp; Old Bass River Rd</t>
  </si>
  <si>
    <t>Exit 3</t>
  </si>
  <si>
    <t>Exit 6</t>
  </si>
  <si>
    <t>Exit 7</t>
  </si>
  <si>
    <t>Duplicate of 112</t>
  </si>
  <si>
    <t>Exit 12</t>
  </si>
  <si>
    <t>Exit 13</t>
  </si>
  <si>
    <t>Exit 10</t>
  </si>
  <si>
    <t>Exit 16</t>
  </si>
  <si>
    <t>Exit 2</t>
  </si>
  <si>
    <t>Edge Hill Road traffic light</t>
  </si>
  <si>
    <t>Westborough</t>
  </si>
  <si>
    <t>Exit 11 Route 122</t>
  </si>
  <si>
    <t>Exit 11, Route 122</t>
  </si>
  <si>
    <t>Exit 13, Route 30</t>
  </si>
  <si>
    <t>offcape</t>
  </si>
  <si>
    <t>the Canal</t>
  </si>
  <si>
    <t>Beach Point, North Truro</t>
  </si>
  <si>
    <t>Long Nook Road, Truro</t>
  </si>
  <si>
    <t>Wellfleet</t>
  </si>
  <si>
    <t>Marconi Beach Road</t>
  </si>
  <si>
    <t>the Orleans Rotary</t>
  </si>
  <si>
    <t>Exit 11</t>
  </si>
  <si>
    <t>Route 151</t>
  </si>
  <si>
    <t>the Otis Rotary</t>
  </si>
  <si>
    <t>195 and 495</t>
  </si>
  <si>
    <t>Rest area 3 miles from the Bourne Bridge</t>
  </si>
  <si>
    <t>28A Falmouth</t>
  </si>
  <si>
    <t>the Bourne Bridge</t>
  </si>
  <si>
    <t>Sagamore Bridge approach</t>
  </si>
  <si>
    <t>3 miles from the Bourne Bridge</t>
  </si>
  <si>
    <t>the beginning of divided highway, Falmouth</t>
  </si>
  <si>
    <t>Short segment, MassDOT wrong</t>
  </si>
  <si>
    <t>Exit 9</t>
  </si>
  <si>
    <t>north of the Sagamore Bridge</t>
  </si>
  <si>
    <t>before the Sagamore Bridge</t>
  </si>
  <si>
    <t>Scenic Highway</t>
  </si>
  <si>
    <t>the south side of the canal</t>
  </si>
  <si>
    <t>Sagamore Bridge Northbound</t>
  </si>
  <si>
    <t>Trunk Route</t>
  </si>
  <si>
    <t>Route type</t>
  </si>
  <si>
    <t>St_rt</t>
  </si>
  <si>
    <t>st_dir</t>
  </si>
  <si>
    <t>End_rd</t>
  </si>
  <si>
    <t>End_dir</t>
  </si>
  <si>
    <t>Trunk Direction</t>
  </si>
  <si>
    <t>From</t>
  </si>
  <si>
    <t>To</t>
  </si>
  <si>
    <t/>
  </si>
  <si>
    <t>State</t>
  </si>
  <si>
    <t>US</t>
  </si>
  <si>
    <t>Interstate</t>
  </si>
  <si>
    <t>Other</t>
  </si>
  <si>
    <t>Route 3</t>
  </si>
  <si>
    <t>The Southeast Expressway</t>
  </si>
  <si>
    <t>Route 3 via the Braintree Split</t>
  </si>
  <si>
    <t>The Southeast Expressway via the Braintree Split</t>
  </si>
  <si>
    <t>West of Newton Corner</t>
  </si>
  <si>
    <t>East of Newton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</si>
</sst>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4" fillId="0" borderId="0" xfId="0" applyNumberFormat="1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opLeftCell="A67" workbookViewId="0">
      <selection activeCell="A88" sqref="A1:XFD1048576"/>
    </sheetView>
  </sheetViews>
  <sheetFormatPr baseColWidth="10" defaultRowHeight="15" x14ac:dyDescent="0"/>
  <cols>
    <col min="1" max="1" width="8" customWidth="1"/>
    <col min="2" max="3" width="5.5" customWidth="1"/>
    <col min="4" max="4" width="37.6640625" customWidth="1"/>
    <col min="5" max="5" width="36.83203125" customWidth="1"/>
    <col min="6" max="6" width="8" customWidth="1"/>
    <col min="7" max="12" width="4" style="2" customWidth="1"/>
    <col min="13" max="13" width="9.5" style="2" customWidth="1"/>
    <col min="14" max="14" width="28.33203125" style="2" customWidth="1"/>
    <col min="15" max="15" width="56.1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>
      <c r="A2">
        <v>5490</v>
      </c>
      <c r="B2">
        <v>1</v>
      </c>
      <c r="C2" t="s">
        <v>16</v>
      </c>
      <c r="D2" t="s">
        <v>17</v>
      </c>
      <c r="E2" t="s">
        <v>18</v>
      </c>
      <c r="F2" s="1">
        <v>15.108436912460663</v>
      </c>
      <c r="G2" s="2">
        <v>93</v>
      </c>
      <c r="H2" s="2" t="s">
        <v>19</v>
      </c>
      <c r="I2" s="2">
        <v>93</v>
      </c>
      <c r="J2" s="2" t="s">
        <v>19</v>
      </c>
      <c r="K2" s="2">
        <v>93</v>
      </c>
      <c r="L2" s="2" t="s">
        <v>19</v>
      </c>
      <c r="M2" s="2" t="s">
        <v>20</v>
      </c>
      <c r="N2" s="2">
        <v>128</v>
      </c>
      <c r="O2" t="str">
        <f t="shared" ref="O2:O33" si="0">CONCATENATE(G2," ",H2," ","at ",M2," via ",I2," ",J2," ","to ",K2," ",L2," ","at ",N2)</f>
        <v>93 S at Pelham St, Methuen via 93 S to 93 S at 128</v>
      </c>
    </row>
    <row r="3" spans="1:16">
      <c r="A3">
        <v>5491</v>
      </c>
      <c r="B3">
        <v>2</v>
      </c>
      <c r="C3" t="s">
        <v>16</v>
      </c>
      <c r="D3" t="s">
        <v>21</v>
      </c>
      <c r="E3" t="s">
        <v>18</v>
      </c>
      <c r="F3" s="1">
        <v>12.407750663655815</v>
      </c>
      <c r="G3" s="2">
        <v>93</v>
      </c>
      <c r="H3" s="2" t="s">
        <v>19</v>
      </c>
      <c r="I3" s="2">
        <v>93</v>
      </c>
      <c r="J3" s="2" t="s">
        <v>19</v>
      </c>
      <c r="K3" s="2">
        <v>93</v>
      </c>
      <c r="L3" s="2" t="s">
        <v>19</v>
      </c>
      <c r="M3" s="2" t="s">
        <v>22</v>
      </c>
      <c r="N3" s="2">
        <v>128</v>
      </c>
      <c r="O3" t="str">
        <f t="shared" si="0"/>
        <v>93 S at at 495 via 93 S to 93 S at 128</v>
      </c>
    </row>
    <row r="4" spans="1:16">
      <c r="A4">
        <v>5493</v>
      </c>
      <c r="B4">
        <v>3</v>
      </c>
      <c r="C4" t="s">
        <v>16</v>
      </c>
      <c r="D4" t="s">
        <v>23</v>
      </c>
      <c r="E4" t="s">
        <v>18</v>
      </c>
      <c r="F4" s="1">
        <v>13.193482617984957</v>
      </c>
      <c r="G4" s="2">
        <v>495</v>
      </c>
      <c r="H4" s="2" t="s">
        <v>19</v>
      </c>
      <c r="I4" s="2">
        <v>93</v>
      </c>
      <c r="J4" s="2" t="s">
        <v>19</v>
      </c>
      <c r="K4" s="2">
        <v>93</v>
      </c>
      <c r="L4" s="2" t="s">
        <v>19</v>
      </c>
      <c r="M4" s="2" t="s">
        <v>24</v>
      </c>
      <c r="N4" s="2">
        <v>128</v>
      </c>
      <c r="O4" t="str">
        <f t="shared" si="0"/>
        <v>495 S at on 495 S via 93 S to 93 S at 128</v>
      </c>
    </row>
    <row r="5" spans="1:16">
      <c r="A5">
        <v>5494</v>
      </c>
      <c r="B5">
        <v>4</v>
      </c>
      <c r="C5" t="s">
        <v>16</v>
      </c>
      <c r="D5" t="s">
        <v>25</v>
      </c>
      <c r="E5" t="s">
        <v>18</v>
      </c>
      <c r="F5" s="1">
        <v>4.7992495000781252</v>
      </c>
      <c r="G5" s="2">
        <v>93</v>
      </c>
      <c r="H5" s="2" t="s">
        <v>19</v>
      </c>
      <c r="I5" s="2">
        <v>93</v>
      </c>
      <c r="J5" s="2" t="s">
        <v>19</v>
      </c>
      <c r="K5" s="2">
        <v>93</v>
      </c>
      <c r="L5" s="2" t="s">
        <v>19</v>
      </c>
      <c r="M5" s="2" t="s">
        <v>26</v>
      </c>
      <c r="N5" s="2">
        <v>128</v>
      </c>
      <c r="O5" t="str">
        <f t="shared" si="0"/>
        <v>93 S at 62 in Wilmington via 93 S to 93 S at 128</v>
      </c>
    </row>
    <row r="6" spans="1:16">
      <c r="A6">
        <v>5495</v>
      </c>
      <c r="B6">
        <v>5</v>
      </c>
      <c r="C6" t="s">
        <v>16</v>
      </c>
      <c r="D6" t="s">
        <v>18</v>
      </c>
      <c r="E6" s="3" t="s">
        <v>27</v>
      </c>
      <c r="F6" s="1">
        <v>10.105625741105833</v>
      </c>
      <c r="G6" s="2">
        <v>93</v>
      </c>
      <c r="H6" s="2" t="s">
        <v>19</v>
      </c>
      <c r="I6" s="2">
        <v>93</v>
      </c>
      <c r="J6" s="2" t="s">
        <v>19</v>
      </c>
      <c r="K6" s="2">
        <v>93</v>
      </c>
      <c r="L6" s="2" t="s">
        <v>19</v>
      </c>
      <c r="M6" s="2">
        <v>128</v>
      </c>
      <c r="N6" s="2" t="s">
        <v>28</v>
      </c>
      <c r="O6" t="str">
        <f t="shared" si="0"/>
        <v>93 S at 128 via 93 S to 93 S at Sullivan Square</v>
      </c>
    </row>
    <row r="7" spans="1:16">
      <c r="A7">
        <v>5496</v>
      </c>
      <c r="B7">
        <v>6</v>
      </c>
      <c r="C7" t="s">
        <v>16</v>
      </c>
      <c r="D7" t="s">
        <v>29</v>
      </c>
      <c r="E7" s="3" t="s">
        <v>27</v>
      </c>
      <c r="F7" s="1">
        <v>11.904279050902476</v>
      </c>
      <c r="G7" s="2">
        <v>128</v>
      </c>
      <c r="H7" s="2" t="s">
        <v>30</v>
      </c>
      <c r="I7" s="2">
        <v>93</v>
      </c>
      <c r="J7" s="2" t="s">
        <v>19</v>
      </c>
      <c r="K7" s="2">
        <v>93</v>
      </c>
      <c r="L7" s="2" t="s">
        <v>19</v>
      </c>
      <c r="M7" s="2" t="s">
        <v>31</v>
      </c>
      <c r="N7" s="2" t="s">
        <v>28</v>
      </c>
      <c r="O7" t="str">
        <f t="shared" si="0"/>
        <v>128 N at Burlington via 93 S to 93 S at Sullivan Square</v>
      </c>
    </row>
    <row r="8" spans="1:16">
      <c r="A8">
        <v>5497</v>
      </c>
      <c r="B8">
        <v>7</v>
      </c>
      <c r="C8" t="s">
        <v>16</v>
      </c>
      <c r="D8" t="s">
        <v>32</v>
      </c>
      <c r="E8" s="3" t="s">
        <v>27</v>
      </c>
      <c r="F8" s="1">
        <v>11.20525926967211</v>
      </c>
      <c r="G8" s="2">
        <v>128</v>
      </c>
      <c r="H8" s="2" t="s">
        <v>19</v>
      </c>
      <c r="I8" s="2">
        <v>93</v>
      </c>
      <c r="J8" s="2" t="s">
        <v>19</v>
      </c>
      <c r="K8" s="2">
        <v>93</v>
      </c>
      <c r="L8" s="2" t="s">
        <v>19</v>
      </c>
      <c r="M8" s="2" t="s">
        <v>33</v>
      </c>
      <c r="N8" s="2" t="s">
        <v>28</v>
      </c>
      <c r="O8" t="str">
        <f t="shared" si="0"/>
        <v>128 S at Wakefield via 93 S to 93 S at Sullivan Square</v>
      </c>
    </row>
    <row r="9" spans="1:16">
      <c r="A9">
        <v>5498</v>
      </c>
      <c r="B9">
        <v>8</v>
      </c>
      <c r="C9" t="s">
        <v>16</v>
      </c>
      <c r="D9" t="s">
        <v>34</v>
      </c>
      <c r="E9" s="3" t="s">
        <v>27</v>
      </c>
      <c r="F9" s="1">
        <v>7</v>
      </c>
      <c r="G9" s="2">
        <v>93</v>
      </c>
      <c r="H9" s="2" t="s">
        <v>19</v>
      </c>
      <c r="I9" s="2">
        <v>93</v>
      </c>
      <c r="J9" s="2" t="s">
        <v>19</v>
      </c>
      <c r="K9" s="2">
        <v>93</v>
      </c>
      <c r="L9" s="2" t="s">
        <v>19</v>
      </c>
      <c r="M9" s="2" t="s">
        <v>35</v>
      </c>
      <c r="N9" s="2" t="s">
        <v>28</v>
      </c>
      <c r="O9" t="str">
        <f t="shared" si="0"/>
        <v>93 S at Fallon Road, Stoneham via 93 S to 93 S at Sullivan Square</v>
      </c>
    </row>
    <row r="10" spans="1:16">
      <c r="A10">
        <v>5499</v>
      </c>
      <c r="B10">
        <v>9</v>
      </c>
      <c r="C10" t="s">
        <v>16</v>
      </c>
      <c r="D10" t="s">
        <v>36</v>
      </c>
      <c r="E10" s="3" t="s">
        <v>27</v>
      </c>
      <c r="F10" s="1">
        <v>2.9</v>
      </c>
      <c r="G10" s="2">
        <v>93</v>
      </c>
      <c r="H10" s="2" t="s">
        <v>19</v>
      </c>
      <c r="I10" s="2">
        <v>93</v>
      </c>
      <c r="J10" s="2" t="s">
        <v>19</v>
      </c>
      <c r="K10" s="2">
        <v>93</v>
      </c>
      <c r="L10" s="2" t="s">
        <v>19</v>
      </c>
      <c r="M10" s="2" t="s">
        <v>37</v>
      </c>
      <c r="N10" s="2" t="s">
        <v>28</v>
      </c>
      <c r="O10" t="str">
        <f t="shared" si="0"/>
        <v>93 S at Medford via 93 S to 93 S at Sullivan Square</v>
      </c>
    </row>
    <row r="11" spans="1:16">
      <c r="A11">
        <v>5500</v>
      </c>
      <c r="B11">
        <v>10</v>
      </c>
      <c r="C11" t="s">
        <v>16</v>
      </c>
      <c r="D11" s="3" t="s">
        <v>27</v>
      </c>
      <c r="E11" s="3" t="s">
        <v>38</v>
      </c>
      <c r="F11" s="1">
        <v>3.6249663173122832</v>
      </c>
      <c r="G11" s="2">
        <v>93</v>
      </c>
      <c r="H11" s="2" t="s">
        <v>19</v>
      </c>
      <c r="I11" s="2">
        <v>93</v>
      </c>
      <c r="J11" s="2" t="s">
        <v>19</v>
      </c>
      <c r="K11" s="2">
        <v>93</v>
      </c>
      <c r="L11" s="2" t="s">
        <v>19</v>
      </c>
      <c r="M11" s="2" t="s">
        <v>28</v>
      </c>
      <c r="N11" s="2" t="s">
        <v>39</v>
      </c>
      <c r="O11" t="str">
        <f t="shared" si="0"/>
        <v>93 S at Sullivan Square via 93 S to 93 S at Mass Ave, Boston</v>
      </c>
    </row>
    <row r="12" spans="1:16">
      <c r="A12">
        <v>5501</v>
      </c>
      <c r="B12">
        <v>11</v>
      </c>
      <c r="C12" t="s">
        <v>16</v>
      </c>
      <c r="D12" s="3" t="s">
        <v>38</v>
      </c>
      <c r="E12" s="3" t="s">
        <v>40</v>
      </c>
      <c r="F12" s="1">
        <v>9.6816570566057329</v>
      </c>
      <c r="G12" s="2">
        <v>93</v>
      </c>
      <c r="H12" s="2" t="s">
        <v>19</v>
      </c>
      <c r="I12" s="2">
        <v>93</v>
      </c>
      <c r="J12" s="2" t="s">
        <v>19</v>
      </c>
      <c r="K12" s="2">
        <v>93</v>
      </c>
      <c r="L12" s="2" t="s">
        <v>19</v>
      </c>
      <c r="M12" s="2" t="s">
        <v>39</v>
      </c>
      <c r="N12" s="2" t="s">
        <v>41</v>
      </c>
      <c r="O12" t="str">
        <f t="shared" si="0"/>
        <v>93 S at Mass Ave, Boston via 93 S to 93 S at Granite Street, Braintree</v>
      </c>
      <c r="P12" s="1" t="s">
        <v>42</v>
      </c>
    </row>
    <row r="13" spans="1:16">
      <c r="A13">
        <v>5503</v>
      </c>
      <c r="B13">
        <v>12</v>
      </c>
      <c r="C13" t="s">
        <v>43</v>
      </c>
      <c r="D13" s="3" t="s">
        <v>44</v>
      </c>
      <c r="E13" s="3" t="s">
        <v>40</v>
      </c>
      <c r="F13" s="1">
        <v>6.704667556174793</v>
      </c>
      <c r="G13" s="2">
        <v>128</v>
      </c>
      <c r="H13" s="2" t="s">
        <v>19</v>
      </c>
      <c r="I13" s="2">
        <v>93</v>
      </c>
      <c r="J13" s="2" t="s">
        <v>30</v>
      </c>
      <c r="K13" s="2">
        <v>93</v>
      </c>
      <c r="L13" s="2" t="s">
        <v>30</v>
      </c>
      <c r="M13" s="2" t="s">
        <v>45</v>
      </c>
      <c r="N13" s="2" t="s">
        <v>41</v>
      </c>
      <c r="O13" t="str">
        <f t="shared" si="0"/>
        <v>128 S at University Ave, Westwood via 93 N to 93 N at Granite Street, Braintree</v>
      </c>
    </row>
    <row r="14" spans="1:16">
      <c r="A14">
        <v>5504</v>
      </c>
      <c r="B14">
        <v>13</v>
      </c>
      <c r="C14" t="s">
        <v>43</v>
      </c>
      <c r="D14" t="s">
        <v>46</v>
      </c>
      <c r="E14" s="3" t="s">
        <v>40</v>
      </c>
      <c r="F14" s="1">
        <v>8.1964363320294673</v>
      </c>
      <c r="G14" s="2">
        <v>95</v>
      </c>
      <c r="H14" s="2" t="s">
        <v>30</v>
      </c>
      <c r="I14" s="2">
        <v>93</v>
      </c>
      <c r="J14" s="2" t="s">
        <v>30</v>
      </c>
      <c r="K14" s="2">
        <v>93</v>
      </c>
      <c r="L14" s="2" t="s">
        <v>30</v>
      </c>
      <c r="M14" s="2" t="s">
        <v>47</v>
      </c>
      <c r="N14" s="2" t="s">
        <v>41</v>
      </c>
      <c r="O14" t="str">
        <f t="shared" si="0"/>
        <v>95 N at 95 at Neponset St, Norwood via 93 N to 93 N at Granite Street, Braintree</v>
      </c>
    </row>
    <row r="15" spans="1:16">
      <c r="A15">
        <v>5505</v>
      </c>
      <c r="B15">
        <v>14</v>
      </c>
      <c r="C15" t="s">
        <v>43</v>
      </c>
      <c r="D15" t="s">
        <v>48</v>
      </c>
      <c r="E15" s="3" t="s">
        <v>40</v>
      </c>
      <c r="F15" s="1">
        <v>2.7986093064523754</v>
      </c>
      <c r="G15" s="2">
        <v>24</v>
      </c>
      <c r="H15" s="2" t="s">
        <v>30</v>
      </c>
      <c r="I15" s="2">
        <v>93</v>
      </c>
      <c r="J15" s="2" t="s">
        <v>30</v>
      </c>
      <c r="K15" s="2">
        <v>93</v>
      </c>
      <c r="L15" s="2" t="s">
        <v>30</v>
      </c>
      <c r="M15" s="2" t="s">
        <v>49</v>
      </c>
      <c r="N15" s="2" t="s">
        <v>41</v>
      </c>
      <c r="O15" t="str">
        <f t="shared" si="0"/>
        <v>24 N at Randolph via 93 N to 93 N at Granite Street, Braintree</v>
      </c>
    </row>
    <row r="16" spans="1:16">
      <c r="A16">
        <v>5507</v>
      </c>
      <c r="B16">
        <v>15</v>
      </c>
      <c r="C16" t="s">
        <v>50</v>
      </c>
      <c r="D16" t="s">
        <v>51</v>
      </c>
      <c r="E16" t="s">
        <v>52</v>
      </c>
      <c r="F16" s="1">
        <v>7.8079909907797331</v>
      </c>
      <c r="G16" s="2">
        <v>3</v>
      </c>
      <c r="H16" s="2" t="s">
        <v>30</v>
      </c>
      <c r="I16" s="2">
        <v>93</v>
      </c>
      <c r="J16" s="2" t="s">
        <v>30</v>
      </c>
      <c r="K16" s="2">
        <v>93</v>
      </c>
      <c r="L16" s="2" t="s">
        <v>30</v>
      </c>
      <c r="M16" s="2" t="s">
        <v>90</v>
      </c>
      <c r="N16" s="2" t="s">
        <v>53</v>
      </c>
      <c r="O16" t="str">
        <f t="shared" si="0"/>
        <v>3 N at the Braintree Split via 93 N to 93 N at Columbia Road</v>
      </c>
    </row>
    <row r="17" spans="1:16">
      <c r="A17">
        <v>5509</v>
      </c>
      <c r="B17">
        <v>16</v>
      </c>
      <c r="C17" t="s">
        <v>50</v>
      </c>
      <c r="D17" t="s">
        <v>52</v>
      </c>
      <c r="E17" s="3" t="s">
        <v>54</v>
      </c>
      <c r="F17" s="1">
        <v>4.5968653582149441</v>
      </c>
      <c r="G17" s="2">
        <v>93</v>
      </c>
      <c r="H17" s="2" t="s">
        <v>30</v>
      </c>
      <c r="I17" s="2">
        <v>93</v>
      </c>
      <c r="J17" s="2" t="s">
        <v>30</v>
      </c>
      <c r="K17" s="2">
        <v>93</v>
      </c>
      <c r="L17" s="2" t="s">
        <v>30</v>
      </c>
      <c r="M17" s="2" t="s">
        <v>53</v>
      </c>
      <c r="N17" s="2" t="s">
        <v>28</v>
      </c>
      <c r="O17" t="str">
        <f t="shared" si="0"/>
        <v>93 N at Columbia Road via 93 N to 93 N at Sullivan Square</v>
      </c>
    </row>
    <row r="18" spans="1:16">
      <c r="A18">
        <v>5492</v>
      </c>
      <c r="B18">
        <v>17</v>
      </c>
      <c r="C18" t="s">
        <v>16</v>
      </c>
      <c r="D18" t="s">
        <v>55</v>
      </c>
      <c r="E18" t="s">
        <v>18</v>
      </c>
      <c r="F18" s="1">
        <v>12.197016368305833</v>
      </c>
      <c r="G18" s="2">
        <v>495</v>
      </c>
      <c r="H18" s="2" t="s">
        <v>30</v>
      </c>
      <c r="I18" s="2">
        <v>93</v>
      </c>
      <c r="J18" s="2" t="s">
        <v>19</v>
      </c>
      <c r="K18" s="2">
        <v>93</v>
      </c>
      <c r="L18" s="2" t="s">
        <v>19</v>
      </c>
      <c r="M18" s="2" t="s">
        <v>56</v>
      </c>
      <c r="N18" s="2">
        <v>128</v>
      </c>
      <c r="O18" t="str">
        <f t="shared" si="0"/>
        <v>495 N at Andover via 93 S to 93 S at 128</v>
      </c>
    </row>
    <row r="19" spans="1:16">
      <c r="A19">
        <v>5502</v>
      </c>
      <c r="B19">
        <v>18</v>
      </c>
      <c r="C19" t="s">
        <v>16</v>
      </c>
      <c r="D19" t="s">
        <v>57</v>
      </c>
      <c r="E19" s="3" t="s">
        <v>40</v>
      </c>
      <c r="F19" s="1">
        <v>4.8031365818267178</v>
      </c>
      <c r="G19" s="2">
        <v>93</v>
      </c>
      <c r="H19" s="2" t="s">
        <v>19</v>
      </c>
      <c r="I19" s="2">
        <v>93</v>
      </c>
      <c r="J19" s="2" t="s">
        <v>19</v>
      </c>
      <c r="K19" s="2">
        <v>93</v>
      </c>
      <c r="L19" s="2" t="s">
        <v>19</v>
      </c>
      <c r="M19" s="2" t="s">
        <v>58</v>
      </c>
      <c r="N19" s="2" t="s">
        <v>41</v>
      </c>
      <c r="O19" t="str">
        <f t="shared" si="0"/>
        <v>93 S at Granite Ave in Milton via 93 S to 93 S at Granite Street, Braintree</v>
      </c>
    </row>
    <row r="20" spans="1:16">
      <c r="A20">
        <v>5506</v>
      </c>
      <c r="B20">
        <v>19</v>
      </c>
      <c r="C20" t="s">
        <v>50</v>
      </c>
      <c r="D20" s="3" t="s">
        <v>40</v>
      </c>
      <c r="E20" s="3" t="s">
        <v>59</v>
      </c>
      <c r="F20" s="1">
        <v>8.8038129189756056</v>
      </c>
      <c r="G20" s="2">
        <v>93</v>
      </c>
      <c r="H20" s="2" t="s">
        <v>30</v>
      </c>
      <c r="I20" s="2">
        <v>93</v>
      </c>
      <c r="J20" s="2" t="s">
        <v>30</v>
      </c>
      <c r="K20" s="2">
        <v>93</v>
      </c>
      <c r="L20" s="2" t="s">
        <v>30</v>
      </c>
      <c r="M20" s="2" t="s">
        <v>41</v>
      </c>
      <c r="N20" s="2" t="s">
        <v>53</v>
      </c>
      <c r="O20" t="str">
        <f t="shared" si="0"/>
        <v>93 N at Granite Street, Braintree via 93 N to 93 N at Columbia Road</v>
      </c>
    </row>
    <row r="21" spans="1:16">
      <c r="A21">
        <v>5508</v>
      </c>
      <c r="B21">
        <v>20</v>
      </c>
      <c r="C21" t="s">
        <v>50</v>
      </c>
      <c r="D21" s="3" t="s">
        <v>60</v>
      </c>
      <c r="E21" s="3" t="s">
        <v>59</v>
      </c>
      <c r="F21" s="1">
        <v>3.7013494503205333</v>
      </c>
      <c r="G21" s="2">
        <v>93</v>
      </c>
      <c r="H21" s="2" t="s">
        <v>30</v>
      </c>
      <c r="I21" s="2">
        <v>93</v>
      </c>
      <c r="J21" s="2" t="s">
        <v>30</v>
      </c>
      <c r="K21" s="2">
        <v>93</v>
      </c>
      <c r="L21" s="2" t="s">
        <v>30</v>
      </c>
      <c r="M21" s="2" t="s">
        <v>58</v>
      </c>
      <c r="N21" s="2" t="s">
        <v>53</v>
      </c>
      <c r="O21" t="str">
        <f t="shared" si="0"/>
        <v>93 N at Granite Ave in Milton via 93 N to 93 N at Columbia Road</v>
      </c>
    </row>
    <row r="22" spans="1:16">
      <c r="A22">
        <v>5510</v>
      </c>
      <c r="B22">
        <v>21</v>
      </c>
      <c r="C22" t="s">
        <v>50</v>
      </c>
      <c r="D22" s="3" t="s">
        <v>54</v>
      </c>
      <c r="E22" s="3" t="s">
        <v>61</v>
      </c>
      <c r="F22" s="1">
        <v>10.097152602965972</v>
      </c>
      <c r="G22" s="2">
        <v>93</v>
      </c>
      <c r="H22" s="2" t="s">
        <v>30</v>
      </c>
      <c r="I22" s="2">
        <v>93</v>
      </c>
      <c r="J22" s="2" t="s">
        <v>30</v>
      </c>
      <c r="K22" s="2">
        <v>93</v>
      </c>
      <c r="L22" s="2" t="s">
        <v>30</v>
      </c>
      <c r="M22" s="2" t="s">
        <v>28</v>
      </c>
      <c r="N22" s="2">
        <v>128</v>
      </c>
      <c r="O22" t="str">
        <f t="shared" si="0"/>
        <v>93 N at Sullivan Square via 93 N to 93 N at 128</v>
      </c>
    </row>
    <row r="23" spans="1:16">
      <c r="A23">
        <v>5511</v>
      </c>
      <c r="B23">
        <v>22</v>
      </c>
      <c r="C23" t="s">
        <v>50</v>
      </c>
      <c r="D23" t="s">
        <v>62</v>
      </c>
      <c r="E23" t="s">
        <v>18</v>
      </c>
      <c r="F23" s="1">
        <v>7.207060310213401</v>
      </c>
      <c r="G23" s="2">
        <v>93</v>
      </c>
      <c r="H23" s="2" t="s">
        <v>30</v>
      </c>
      <c r="I23" s="2">
        <v>93</v>
      </c>
      <c r="J23" s="2" t="s">
        <v>30</v>
      </c>
      <c r="K23" s="2">
        <v>93</v>
      </c>
      <c r="L23" s="2" t="s">
        <v>30</v>
      </c>
      <c r="M23" s="2" t="s">
        <v>63</v>
      </c>
      <c r="N23" s="2">
        <v>128</v>
      </c>
      <c r="O23" t="str">
        <f t="shared" si="0"/>
        <v>93 N at Route 16 in Medford via 93 N to 93 N at 128</v>
      </c>
    </row>
    <row r="24" spans="1:16">
      <c r="A24">
        <v>5536</v>
      </c>
      <c r="B24">
        <v>23</v>
      </c>
      <c r="C24" t="s">
        <v>43</v>
      </c>
      <c r="D24" t="s">
        <v>46</v>
      </c>
      <c r="E24" s="3" t="s">
        <v>40</v>
      </c>
      <c r="F24" s="1">
        <v>8.1964363320294673</v>
      </c>
      <c r="G24" s="2">
        <v>95</v>
      </c>
      <c r="H24" s="2" t="s">
        <v>30</v>
      </c>
      <c r="I24" s="2">
        <v>93</v>
      </c>
      <c r="J24" s="2" t="s">
        <v>30</v>
      </c>
      <c r="K24" s="2">
        <v>93</v>
      </c>
      <c r="L24" s="2" t="s">
        <v>30</v>
      </c>
      <c r="M24" s="2" t="s">
        <v>64</v>
      </c>
      <c r="N24" s="2" t="s">
        <v>41</v>
      </c>
      <c r="O24" t="str">
        <f t="shared" si="0"/>
        <v>95 N at Norwood via 93 N to 93 N at Granite Street, Braintree</v>
      </c>
    </row>
    <row r="25" spans="1:16">
      <c r="A25">
        <v>5539</v>
      </c>
      <c r="B25">
        <v>24</v>
      </c>
      <c r="C25" t="s">
        <v>65</v>
      </c>
      <c r="D25" t="s">
        <v>48</v>
      </c>
      <c r="E25" s="3" t="s">
        <v>44</v>
      </c>
      <c r="F25" s="1">
        <v>4.901000500102171</v>
      </c>
      <c r="G25" s="2">
        <v>24</v>
      </c>
      <c r="H25" s="2" t="s">
        <v>30</v>
      </c>
      <c r="I25" s="2">
        <v>93</v>
      </c>
      <c r="J25" s="2" t="s">
        <v>19</v>
      </c>
      <c r="K25" s="2">
        <v>128</v>
      </c>
      <c r="L25" s="2" t="s">
        <v>30</v>
      </c>
      <c r="M25" s="2" t="s">
        <v>49</v>
      </c>
      <c r="N25" s="2" t="s">
        <v>45</v>
      </c>
      <c r="O25" t="str">
        <f t="shared" si="0"/>
        <v>24 N at Randolph via 93 S to 128 N at University Ave, Westwood</v>
      </c>
      <c r="P25" t="s">
        <v>42</v>
      </c>
    </row>
    <row r="26" spans="1:16">
      <c r="A26">
        <v>5540</v>
      </c>
      <c r="B26">
        <v>25</v>
      </c>
      <c r="C26" t="s">
        <v>43</v>
      </c>
      <c r="D26" s="3" t="s">
        <v>44</v>
      </c>
      <c r="E26" s="3" t="s">
        <v>40</v>
      </c>
      <c r="F26" s="1">
        <v>6.7013938899291672</v>
      </c>
      <c r="G26" s="2">
        <v>128</v>
      </c>
      <c r="H26" s="2" t="s">
        <v>19</v>
      </c>
      <c r="I26" s="2">
        <v>93</v>
      </c>
      <c r="J26" s="2" t="s">
        <v>30</v>
      </c>
      <c r="K26" s="2">
        <v>93</v>
      </c>
      <c r="L26" s="2" t="s">
        <v>30</v>
      </c>
      <c r="M26" s="2" t="s">
        <v>45</v>
      </c>
      <c r="N26" s="2" t="s">
        <v>41</v>
      </c>
      <c r="O26" t="str">
        <f t="shared" si="0"/>
        <v>128 S at University Ave, Westwood via 93 N to 93 N at Granite Street, Braintree</v>
      </c>
    </row>
    <row r="27" spans="1:16">
      <c r="A27">
        <v>5541</v>
      </c>
      <c r="B27">
        <v>26</v>
      </c>
      <c r="C27" t="s">
        <v>65</v>
      </c>
      <c r="D27" s="3" t="s">
        <v>40</v>
      </c>
      <c r="E27" s="3" t="s">
        <v>44</v>
      </c>
      <c r="F27" s="1">
        <v>6.6028857764173958</v>
      </c>
      <c r="G27" s="2">
        <v>93</v>
      </c>
      <c r="H27" s="2" t="s">
        <v>19</v>
      </c>
      <c r="I27" s="2">
        <v>93</v>
      </c>
      <c r="J27" s="2" t="s">
        <v>19</v>
      </c>
      <c r="K27" s="2">
        <v>128</v>
      </c>
      <c r="L27" s="2" t="s">
        <v>30</v>
      </c>
      <c r="M27" s="2" t="s">
        <v>41</v>
      </c>
      <c r="N27" s="2" t="s">
        <v>45</v>
      </c>
      <c r="O27" t="str">
        <f t="shared" si="0"/>
        <v>93 S at Granite Street, Braintree via 93 S to 128 N at University Ave, Westwood</v>
      </c>
      <c r="P27" t="s">
        <v>42</v>
      </c>
    </row>
    <row r="28" spans="1:16">
      <c r="A28">
        <v>5552</v>
      </c>
      <c r="B28">
        <v>27</v>
      </c>
      <c r="C28" t="s">
        <v>50</v>
      </c>
      <c r="D28" t="s">
        <v>52</v>
      </c>
      <c r="E28" s="3" t="s">
        <v>38</v>
      </c>
      <c r="F28" s="1">
        <v>0.99977755560498982</v>
      </c>
      <c r="G28" s="2">
        <v>93</v>
      </c>
      <c r="H28" s="2" t="s">
        <v>30</v>
      </c>
      <c r="I28" s="2">
        <v>93</v>
      </c>
      <c r="J28" s="2" t="s">
        <v>30</v>
      </c>
      <c r="K28" s="2">
        <v>93</v>
      </c>
      <c r="L28" s="2" t="s">
        <v>30</v>
      </c>
      <c r="M28" s="2" t="s">
        <v>53</v>
      </c>
      <c r="N28" s="2" t="s">
        <v>39</v>
      </c>
      <c r="O28" t="str">
        <f t="shared" si="0"/>
        <v>93 N at Columbia Road via 93 N to 93 N at Mass Ave, Boston</v>
      </c>
    </row>
    <row r="29" spans="1:16">
      <c r="A29">
        <v>5553</v>
      </c>
      <c r="B29">
        <v>28</v>
      </c>
      <c r="C29" t="s">
        <v>16</v>
      </c>
      <c r="D29" s="3" t="s">
        <v>38</v>
      </c>
      <c r="E29" s="3" t="s">
        <v>59</v>
      </c>
      <c r="F29" s="1">
        <v>0.99200198400397321</v>
      </c>
      <c r="G29" s="2">
        <v>93</v>
      </c>
      <c r="H29" s="2" t="s">
        <v>19</v>
      </c>
      <c r="I29" s="2">
        <v>93</v>
      </c>
      <c r="J29" s="2" t="s">
        <v>19</v>
      </c>
      <c r="K29" s="2">
        <v>93</v>
      </c>
      <c r="L29" s="2" t="s">
        <v>19</v>
      </c>
      <c r="M29" s="2" t="s">
        <v>39</v>
      </c>
      <c r="N29" s="2" t="s">
        <v>53</v>
      </c>
      <c r="O29" t="str">
        <f t="shared" si="0"/>
        <v>93 S at Mass Ave, Boston via 93 S to 93 S at Columbia Road</v>
      </c>
    </row>
    <row r="30" spans="1:16">
      <c r="A30">
        <v>5554</v>
      </c>
      <c r="B30">
        <v>29</v>
      </c>
      <c r="C30" t="s">
        <v>50</v>
      </c>
      <c r="D30" s="3" t="s">
        <v>38</v>
      </c>
      <c r="E30" s="3" t="s">
        <v>54</v>
      </c>
      <c r="F30" s="1">
        <v>3.5995804170066084</v>
      </c>
      <c r="G30" s="2">
        <v>93</v>
      </c>
      <c r="H30" s="2" t="s">
        <v>30</v>
      </c>
      <c r="I30" s="2">
        <v>93</v>
      </c>
      <c r="J30" s="2" t="s">
        <v>30</v>
      </c>
      <c r="K30" s="2">
        <v>93</v>
      </c>
      <c r="L30" s="2" t="s">
        <v>30</v>
      </c>
      <c r="M30" s="2" t="s">
        <v>39</v>
      </c>
      <c r="N30" s="2" t="s">
        <v>28</v>
      </c>
      <c r="O30" t="str">
        <f t="shared" si="0"/>
        <v>93 N at Mass Ave, Boston via 93 N to 93 N at Sullivan Square</v>
      </c>
      <c r="P30" t="s">
        <v>66</v>
      </c>
    </row>
    <row r="31" spans="1:16">
      <c r="A31">
        <v>5555</v>
      </c>
      <c r="B31">
        <v>30</v>
      </c>
      <c r="C31" t="s">
        <v>16</v>
      </c>
      <c r="D31" s="3" t="s">
        <v>27</v>
      </c>
      <c r="E31" s="3" t="s">
        <v>38</v>
      </c>
      <c r="F31" s="1">
        <v>3.6249663173122832</v>
      </c>
      <c r="G31" s="2">
        <v>93</v>
      </c>
      <c r="H31" s="2" t="s">
        <v>19</v>
      </c>
      <c r="I31" s="2">
        <v>93</v>
      </c>
      <c r="J31" s="2" t="s">
        <v>19</v>
      </c>
      <c r="K31" s="2">
        <v>93</v>
      </c>
      <c r="L31" s="2" t="s">
        <v>19</v>
      </c>
      <c r="M31" s="2" t="s">
        <v>28</v>
      </c>
      <c r="N31" s="2" t="s">
        <v>39</v>
      </c>
      <c r="O31" t="str">
        <f t="shared" si="0"/>
        <v>93 S at Sullivan Square via 93 S to 93 S at Mass Ave, Boston</v>
      </c>
    </row>
    <row r="32" spans="1:16">
      <c r="A32">
        <v>5557</v>
      </c>
      <c r="B32">
        <v>31</v>
      </c>
      <c r="C32" t="s">
        <v>16</v>
      </c>
      <c r="D32" t="s">
        <v>36</v>
      </c>
      <c r="E32" s="3" t="s">
        <v>27</v>
      </c>
      <c r="F32" s="1">
        <v>2.9</v>
      </c>
      <c r="G32" s="2">
        <v>93</v>
      </c>
      <c r="H32" s="2" t="s">
        <v>19</v>
      </c>
      <c r="I32" s="2">
        <v>93</v>
      </c>
      <c r="J32" s="2" t="s">
        <v>19</v>
      </c>
      <c r="K32" s="2">
        <v>93</v>
      </c>
      <c r="L32" s="2" t="s">
        <v>19</v>
      </c>
      <c r="M32" s="2" t="s">
        <v>63</v>
      </c>
      <c r="N32" s="2" t="s">
        <v>28</v>
      </c>
      <c r="O32" t="str">
        <f t="shared" si="0"/>
        <v>93 S at Route 16 in Medford via 93 S to 93 S at Sullivan Square</v>
      </c>
    </row>
    <row r="33" spans="1:16">
      <c r="A33">
        <v>5560</v>
      </c>
      <c r="B33">
        <v>32</v>
      </c>
      <c r="C33" t="s">
        <v>50</v>
      </c>
      <c r="D33" t="s">
        <v>34</v>
      </c>
      <c r="E33" t="s">
        <v>18</v>
      </c>
      <c r="F33" s="1">
        <v>2.9975582200517081</v>
      </c>
      <c r="G33" s="2">
        <v>93</v>
      </c>
      <c r="H33" s="2" t="s">
        <v>30</v>
      </c>
      <c r="I33" s="2">
        <v>93</v>
      </c>
      <c r="J33" s="2" t="s">
        <v>30</v>
      </c>
      <c r="K33" s="2">
        <v>93</v>
      </c>
      <c r="L33" s="2" t="s">
        <v>30</v>
      </c>
      <c r="M33" s="2" t="s">
        <v>35</v>
      </c>
      <c r="N33" s="2">
        <v>128</v>
      </c>
      <c r="O33" t="str">
        <f t="shared" si="0"/>
        <v>93 N at Fallon Road, Stoneham via 93 N to 93 N at 128</v>
      </c>
      <c r="P33" t="s">
        <v>66</v>
      </c>
    </row>
    <row r="34" spans="1:16">
      <c r="A34">
        <v>5561</v>
      </c>
      <c r="B34">
        <v>33</v>
      </c>
      <c r="C34" t="s">
        <v>16</v>
      </c>
      <c r="D34" t="s">
        <v>18</v>
      </c>
      <c r="E34" t="s">
        <v>34</v>
      </c>
      <c r="F34" s="1">
        <v>3</v>
      </c>
      <c r="G34" s="2">
        <v>93</v>
      </c>
      <c r="H34" s="2" t="s">
        <v>19</v>
      </c>
      <c r="I34" s="2">
        <v>93</v>
      </c>
      <c r="J34" s="2" t="s">
        <v>19</v>
      </c>
      <c r="K34" s="2">
        <v>93</v>
      </c>
      <c r="L34" s="2" t="s">
        <v>19</v>
      </c>
      <c r="M34" s="2">
        <v>128</v>
      </c>
      <c r="N34" s="2" t="s">
        <v>35</v>
      </c>
      <c r="O34" t="str">
        <f t="shared" ref="O34:O65" si="1">CONCATENATE(G34," ",H34," ","at ",M34," via ",I34," ",J34," ","to ",K34," ",L34," ","at ",N34)</f>
        <v>93 S at 128 via 93 S to 93 S at Fallon Road, Stoneham</v>
      </c>
    </row>
    <row r="35" spans="1:16">
      <c r="A35">
        <v>5562</v>
      </c>
      <c r="B35">
        <v>34</v>
      </c>
      <c r="C35" t="s">
        <v>65</v>
      </c>
      <c r="D35" t="s">
        <v>34</v>
      </c>
      <c r="E35" t="s">
        <v>29</v>
      </c>
      <c r="F35" s="1">
        <v>5.300998999811573</v>
      </c>
      <c r="G35" s="2">
        <v>93</v>
      </c>
      <c r="H35" s="2" t="s">
        <v>30</v>
      </c>
      <c r="I35" s="2">
        <v>93</v>
      </c>
      <c r="J35" s="2" t="s">
        <v>30</v>
      </c>
      <c r="K35" s="2">
        <v>128</v>
      </c>
      <c r="L35" s="2" t="s">
        <v>19</v>
      </c>
      <c r="M35" s="2" t="s">
        <v>35</v>
      </c>
      <c r="N35" s="2" t="s">
        <v>31</v>
      </c>
      <c r="O35" t="str">
        <f t="shared" si="1"/>
        <v>93 N at Fallon Road, Stoneham via 93 N to 128 S at Burlington</v>
      </c>
    </row>
    <row r="36" spans="1:16">
      <c r="A36">
        <v>5564</v>
      </c>
      <c r="B36">
        <v>35</v>
      </c>
      <c r="C36" t="s">
        <v>43</v>
      </c>
      <c r="D36" t="s">
        <v>34</v>
      </c>
      <c r="E36" t="s">
        <v>32</v>
      </c>
      <c r="F36" s="1">
        <v>3.59716872060554</v>
      </c>
      <c r="G36" s="2">
        <v>93</v>
      </c>
      <c r="H36" s="2" t="s">
        <v>30</v>
      </c>
      <c r="I36" s="2">
        <v>93</v>
      </c>
      <c r="J36" s="2" t="s">
        <v>30</v>
      </c>
      <c r="K36" s="2">
        <v>128</v>
      </c>
      <c r="L36" s="2" t="s">
        <v>30</v>
      </c>
      <c r="M36" s="2" t="s">
        <v>35</v>
      </c>
      <c r="N36" s="2" t="s">
        <v>33</v>
      </c>
      <c r="O36" t="str">
        <f t="shared" si="1"/>
        <v>93 N at Fallon Road, Stoneham via 93 N to 128 N at Wakefield</v>
      </c>
      <c r="P36" t="s">
        <v>66</v>
      </c>
    </row>
    <row r="37" spans="1:16">
      <c r="A37">
        <v>5568</v>
      </c>
      <c r="B37">
        <v>36</v>
      </c>
      <c r="C37" t="s">
        <v>43</v>
      </c>
      <c r="D37" t="s">
        <v>29</v>
      </c>
      <c r="E37" t="s">
        <v>32</v>
      </c>
      <c r="F37" s="1">
        <v>4.3987806658661546</v>
      </c>
      <c r="G37" s="2">
        <v>128</v>
      </c>
      <c r="H37" s="2" t="s">
        <v>30</v>
      </c>
      <c r="I37" s="2">
        <v>128</v>
      </c>
      <c r="J37" s="2" t="s">
        <v>30</v>
      </c>
      <c r="K37" s="2">
        <v>128</v>
      </c>
      <c r="L37" s="2" t="s">
        <v>30</v>
      </c>
      <c r="M37" s="2" t="s">
        <v>31</v>
      </c>
      <c r="N37" s="2" t="s">
        <v>33</v>
      </c>
      <c r="O37" t="str">
        <f t="shared" si="1"/>
        <v>128 N at Burlington via 128 N to 128 N at Wakefield</v>
      </c>
      <c r="P37" t="s">
        <v>66</v>
      </c>
    </row>
    <row r="38" spans="1:16">
      <c r="A38">
        <v>5569</v>
      </c>
      <c r="B38">
        <v>37</v>
      </c>
      <c r="C38" t="s">
        <v>65</v>
      </c>
      <c r="D38" t="s">
        <v>32</v>
      </c>
      <c r="E38" t="s">
        <v>29</v>
      </c>
      <c r="F38" s="1">
        <v>4.2984468880059854</v>
      </c>
      <c r="G38" s="2">
        <v>128</v>
      </c>
      <c r="H38" s="2" t="s">
        <v>19</v>
      </c>
      <c r="I38" s="2">
        <v>128</v>
      </c>
      <c r="J38" s="2" t="s">
        <v>19</v>
      </c>
      <c r="K38" s="2">
        <v>128</v>
      </c>
      <c r="L38" s="2" t="s">
        <v>19</v>
      </c>
      <c r="M38" s="2" t="s">
        <v>33</v>
      </c>
      <c r="N38" s="2" t="s">
        <v>31</v>
      </c>
      <c r="O38" t="str">
        <f t="shared" si="1"/>
        <v>128 S at Wakefield via 128 S to 128 S at Burlington</v>
      </c>
    </row>
    <row r="39" spans="1:16">
      <c r="A39">
        <v>5571</v>
      </c>
      <c r="B39">
        <v>38</v>
      </c>
      <c r="C39" t="s">
        <v>16</v>
      </c>
      <c r="D39" t="s">
        <v>18</v>
      </c>
      <c r="E39" t="s">
        <v>32</v>
      </c>
      <c r="F39" s="1">
        <v>2.8025814705063286</v>
      </c>
      <c r="G39" s="2">
        <v>93</v>
      </c>
      <c r="H39" s="2" t="s">
        <v>19</v>
      </c>
      <c r="I39" s="2">
        <v>93</v>
      </c>
      <c r="J39" s="2" t="s">
        <v>19</v>
      </c>
      <c r="K39" s="2">
        <v>128</v>
      </c>
      <c r="L39" s="2" t="s">
        <v>30</v>
      </c>
      <c r="M39" s="2">
        <v>128</v>
      </c>
      <c r="N39" s="2" t="s">
        <v>33</v>
      </c>
      <c r="O39" t="str">
        <f t="shared" si="1"/>
        <v>93 S at 128 via 93 S to 128 N at Wakefield</v>
      </c>
      <c r="P39" t="s">
        <v>66</v>
      </c>
    </row>
    <row r="40" spans="1:16">
      <c r="A40">
        <v>5572</v>
      </c>
      <c r="B40">
        <v>39</v>
      </c>
      <c r="C40" t="s">
        <v>50</v>
      </c>
      <c r="D40" t="s">
        <v>18</v>
      </c>
      <c r="E40" t="s">
        <v>25</v>
      </c>
      <c r="F40" s="1">
        <v>4.8048613891701946</v>
      </c>
      <c r="G40" s="2">
        <v>93</v>
      </c>
      <c r="H40" s="2" t="s">
        <v>30</v>
      </c>
      <c r="I40" s="2">
        <v>93</v>
      </c>
      <c r="J40" s="2" t="s">
        <v>30</v>
      </c>
      <c r="K40" s="2">
        <v>93</v>
      </c>
      <c r="L40" s="2" t="s">
        <v>30</v>
      </c>
      <c r="M40" s="2">
        <v>128</v>
      </c>
      <c r="N40" s="2" t="s">
        <v>67</v>
      </c>
      <c r="O40" t="str">
        <f t="shared" si="1"/>
        <v>93 N at 128 via 93 N to 93 N at Route 62, Wilmington</v>
      </c>
      <c r="P40" t="s">
        <v>66</v>
      </c>
    </row>
    <row r="41" spans="1:16">
      <c r="A41">
        <v>5573</v>
      </c>
      <c r="B41">
        <v>40</v>
      </c>
      <c r="C41" t="s">
        <v>16</v>
      </c>
      <c r="D41" t="s">
        <v>25</v>
      </c>
      <c r="E41" t="s">
        <v>18</v>
      </c>
      <c r="F41" s="1">
        <v>4.7992495000781252</v>
      </c>
      <c r="G41" s="2">
        <v>93</v>
      </c>
      <c r="H41" s="2" t="s">
        <v>19</v>
      </c>
      <c r="I41" s="2">
        <v>93</v>
      </c>
      <c r="J41" s="2" t="s">
        <v>19</v>
      </c>
      <c r="K41" s="2">
        <v>93</v>
      </c>
      <c r="L41" s="2" t="s">
        <v>19</v>
      </c>
      <c r="M41" s="2" t="s">
        <v>67</v>
      </c>
      <c r="N41" s="2">
        <v>128</v>
      </c>
      <c r="O41" t="str">
        <f t="shared" si="1"/>
        <v>93 S at Route 62, Wilmington via 93 S to 93 S at 128</v>
      </c>
    </row>
    <row r="42" spans="1:16">
      <c r="A42">
        <v>5574</v>
      </c>
      <c r="B42">
        <v>41</v>
      </c>
      <c r="C42" t="s">
        <v>50</v>
      </c>
      <c r="D42" t="s">
        <v>25</v>
      </c>
      <c r="E42" t="s">
        <v>21</v>
      </c>
      <c r="F42" s="1">
        <v>7.6050562226657288</v>
      </c>
      <c r="G42" s="2">
        <v>93</v>
      </c>
      <c r="H42" s="2" t="s">
        <v>30</v>
      </c>
      <c r="I42" s="2">
        <v>93</v>
      </c>
      <c r="J42" s="2" t="s">
        <v>30</v>
      </c>
      <c r="K42" s="2">
        <v>93</v>
      </c>
      <c r="L42" s="2" t="s">
        <v>30</v>
      </c>
      <c r="M42" s="2" t="s">
        <v>67</v>
      </c>
      <c r="N42" s="2" t="s">
        <v>56</v>
      </c>
      <c r="O42" t="str">
        <f t="shared" si="1"/>
        <v>93 N at Route 62, Wilmington via 93 N to 93 N at Andover</v>
      </c>
      <c r="P42" t="s">
        <v>68</v>
      </c>
    </row>
    <row r="43" spans="1:16">
      <c r="A43">
        <v>5575</v>
      </c>
      <c r="B43">
        <v>42</v>
      </c>
      <c r="C43" t="s">
        <v>16</v>
      </c>
      <c r="D43" t="s">
        <v>21</v>
      </c>
      <c r="E43" t="s">
        <v>25</v>
      </c>
      <c r="F43" s="1">
        <v>7.6035591127762494</v>
      </c>
      <c r="G43" s="2">
        <v>93</v>
      </c>
      <c r="H43" s="2" t="s">
        <v>19</v>
      </c>
      <c r="I43" s="2">
        <v>93</v>
      </c>
      <c r="J43" s="2" t="s">
        <v>19</v>
      </c>
      <c r="K43" s="2">
        <v>93</v>
      </c>
      <c r="L43" s="2" t="s">
        <v>19</v>
      </c>
      <c r="M43" s="2">
        <v>495</v>
      </c>
      <c r="N43" s="2" t="s">
        <v>67</v>
      </c>
      <c r="O43" t="str">
        <f t="shared" si="1"/>
        <v>93 S at 495 via 93 S to 93 S at Route 62, Wilmington</v>
      </c>
    </row>
    <row r="44" spans="1:16">
      <c r="A44">
        <v>5578</v>
      </c>
      <c r="B44">
        <v>43</v>
      </c>
      <c r="C44" t="s">
        <v>50</v>
      </c>
      <c r="D44" t="s">
        <v>25</v>
      </c>
      <c r="E44" t="s">
        <v>23</v>
      </c>
      <c r="F44" s="1">
        <v>7.7939981403210004</v>
      </c>
      <c r="G44" s="2">
        <v>93</v>
      </c>
      <c r="H44" s="2" t="s">
        <v>30</v>
      </c>
      <c r="I44" s="2">
        <v>93</v>
      </c>
      <c r="J44" s="2" t="s">
        <v>30</v>
      </c>
      <c r="K44" s="2">
        <v>495</v>
      </c>
      <c r="L44" s="2" t="s">
        <v>30</v>
      </c>
      <c r="M44" s="2" t="s">
        <v>67</v>
      </c>
      <c r="N44" s="2" t="s">
        <v>56</v>
      </c>
      <c r="O44" t="str">
        <f t="shared" si="1"/>
        <v>93 N at Route 62, Wilmington via 93 N to 495 N at Andover</v>
      </c>
      <c r="P44" t="s">
        <v>69</v>
      </c>
    </row>
    <row r="45" spans="1:16">
      <c r="A45">
        <v>5579</v>
      </c>
      <c r="B45">
        <v>44</v>
      </c>
      <c r="C45" t="s">
        <v>16</v>
      </c>
      <c r="D45" t="s">
        <v>23</v>
      </c>
      <c r="E45" t="s">
        <v>25</v>
      </c>
      <c r="F45" s="1">
        <v>8.3005911581074407</v>
      </c>
      <c r="G45" s="2">
        <v>495</v>
      </c>
      <c r="H45" s="2" t="s">
        <v>19</v>
      </c>
      <c r="I45" s="2">
        <v>93</v>
      </c>
      <c r="J45" s="2" t="s">
        <v>19</v>
      </c>
      <c r="K45" s="2">
        <v>93</v>
      </c>
      <c r="L45" s="2" t="s">
        <v>19</v>
      </c>
      <c r="M45" s="2" t="s">
        <v>56</v>
      </c>
      <c r="N45" s="2" t="s">
        <v>67</v>
      </c>
      <c r="O45" t="str">
        <f t="shared" si="1"/>
        <v>495 S at Andover via 93 S to 93 S at Route 62, Wilmington</v>
      </c>
    </row>
    <row r="46" spans="1:16">
      <c r="A46">
        <v>5580</v>
      </c>
      <c r="B46">
        <v>45</v>
      </c>
      <c r="C46" t="s">
        <v>50</v>
      </c>
      <c r="D46" t="s">
        <v>55</v>
      </c>
      <c r="E46" t="s">
        <v>21</v>
      </c>
      <c r="F46" s="1">
        <v>2.8984988061738801</v>
      </c>
      <c r="G46" s="2">
        <v>495</v>
      </c>
      <c r="H46" s="2" t="s">
        <v>30</v>
      </c>
      <c r="I46" s="2">
        <v>39</v>
      </c>
      <c r="J46" s="2" t="s">
        <v>30</v>
      </c>
      <c r="K46" s="2">
        <v>93</v>
      </c>
      <c r="L46" s="2" t="s">
        <v>30</v>
      </c>
      <c r="M46" s="2" t="s">
        <v>56</v>
      </c>
      <c r="N46" s="2" t="s">
        <v>56</v>
      </c>
      <c r="O46" t="str">
        <f t="shared" si="1"/>
        <v>495 N at Andover via 39 N to 93 N at Andover</v>
      </c>
      <c r="P46" t="s">
        <v>2</v>
      </c>
    </row>
    <row r="47" spans="1:16">
      <c r="A47">
        <v>5577</v>
      </c>
      <c r="B47">
        <v>46</v>
      </c>
      <c r="C47" t="s">
        <v>16</v>
      </c>
      <c r="D47" t="s">
        <v>55</v>
      </c>
      <c r="E47" t="s">
        <v>25</v>
      </c>
      <c r="F47" s="1">
        <v>7.3033916679572011</v>
      </c>
      <c r="G47" s="2">
        <v>495</v>
      </c>
      <c r="H47" s="2" t="s">
        <v>30</v>
      </c>
      <c r="I47" s="2">
        <v>93</v>
      </c>
      <c r="J47" s="2" t="s">
        <v>19</v>
      </c>
      <c r="K47" s="2">
        <v>93</v>
      </c>
      <c r="L47" s="2" t="s">
        <v>19</v>
      </c>
      <c r="M47" s="2" t="s">
        <v>56</v>
      </c>
      <c r="N47" s="2" t="s">
        <v>67</v>
      </c>
      <c r="O47" t="str">
        <f t="shared" si="1"/>
        <v>495 N at Andover via 93 S to 93 S at Route 62, Wilmington</v>
      </c>
    </row>
    <row r="48" spans="1:16">
      <c r="A48">
        <v>5581</v>
      </c>
      <c r="B48">
        <v>47</v>
      </c>
      <c r="C48" t="s">
        <v>50</v>
      </c>
      <c r="D48" t="s">
        <v>25</v>
      </c>
      <c r="E48" t="s">
        <v>18</v>
      </c>
      <c r="F48" s="1">
        <v>2.9032521690964752</v>
      </c>
      <c r="G48" s="2">
        <v>93</v>
      </c>
      <c r="H48" s="2" t="s">
        <v>19</v>
      </c>
      <c r="I48" s="2">
        <v>93</v>
      </c>
      <c r="J48" s="2" t="s">
        <v>19</v>
      </c>
      <c r="K48" s="2">
        <v>93</v>
      </c>
      <c r="L48" s="2" t="s">
        <v>19</v>
      </c>
      <c r="M48" s="2" t="s">
        <v>67</v>
      </c>
      <c r="N48" s="2">
        <v>128</v>
      </c>
      <c r="O48" t="str">
        <f t="shared" si="1"/>
        <v>93 S at Route 62, Wilmington via 93 S to 93 S at 128</v>
      </c>
    </row>
    <row r="49" spans="1:16">
      <c r="A49">
        <v>5587</v>
      </c>
      <c r="B49">
        <v>48</v>
      </c>
      <c r="C49" t="s">
        <v>50</v>
      </c>
      <c r="D49" t="s">
        <v>21</v>
      </c>
      <c r="E49" t="s">
        <v>17</v>
      </c>
      <c r="F49" s="1">
        <v>2.6986660003292986</v>
      </c>
      <c r="G49" s="2">
        <v>93</v>
      </c>
      <c r="H49" s="2" t="s">
        <v>30</v>
      </c>
      <c r="I49" s="2">
        <v>93</v>
      </c>
      <c r="J49" s="2" t="s">
        <v>30</v>
      </c>
      <c r="K49" s="2">
        <v>93</v>
      </c>
      <c r="L49" s="2" t="s">
        <v>30</v>
      </c>
      <c r="M49" s="2">
        <v>495</v>
      </c>
      <c r="N49" s="2" t="s">
        <v>70</v>
      </c>
      <c r="O49" t="str">
        <f t="shared" si="1"/>
        <v>93 N at 495 via 93 N to 93 N at Pelham Street, Methuen</v>
      </c>
      <c r="P49" t="s">
        <v>71</v>
      </c>
    </row>
    <row r="50" spans="1:16">
      <c r="A50">
        <v>5588</v>
      </c>
      <c r="B50">
        <v>49</v>
      </c>
      <c r="C50" t="s">
        <v>16</v>
      </c>
      <c r="D50" t="s">
        <v>17</v>
      </c>
      <c r="E50" t="s">
        <v>21</v>
      </c>
      <c r="F50" s="1">
        <v>2.7004443333150583</v>
      </c>
      <c r="G50" s="2">
        <v>93</v>
      </c>
      <c r="H50" s="2" t="s">
        <v>19</v>
      </c>
      <c r="I50" s="2">
        <v>93</v>
      </c>
      <c r="J50" s="2" t="s">
        <v>19</v>
      </c>
      <c r="K50" s="2">
        <v>93</v>
      </c>
      <c r="L50" s="2" t="s">
        <v>19</v>
      </c>
      <c r="M50" s="2" t="s">
        <v>20</v>
      </c>
      <c r="N50" s="2" t="s">
        <v>56</v>
      </c>
      <c r="O50" t="str">
        <f t="shared" si="1"/>
        <v>93 S at Pelham St, Methuen via 93 S to 93 S at Andover</v>
      </c>
    </row>
    <row r="51" spans="1:16">
      <c r="A51">
        <v>5570</v>
      </c>
      <c r="B51">
        <v>50</v>
      </c>
      <c r="C51" t="s">
        <v>50</v>
      </c>
      <c r="D51" t="s">
        <v>32</v>
      </c>
      <c r="E51" t="s">
        <v>18</v>
      </c>
      <c r="F51" s="1">
        <v>2.4000000000000004</v>
      </c>
      <c r="G51" s="2">
        <v>93</v>
      </c>
      <c r="H51" s="2" t="s">
        <v>30</v>
      </c>
      <c r="I51" s="2">
        <v>93</v>
      </c>
      <c r="J51" s="2" t="s">
        <v>30</v>
      </c>
      <c r="K51" s="2">
        <v>93</v>
      </c>
      <c r="L51" s="2" t="s">
        <v>30</v>
      </c>
      <c r="M51" s="2" t="s">
        <v>33</v>
      </c>
      <c r="N51" s="2">
        <v>128</v>
      </c>
      <c r="O51" t="str">
        <f t="shared" si="1"/>
        <v>93 N at Wakefield via 93 N to 93 N at 128</v>
      </c>
      <c r="P51" t="s">
        <v>2</v>
      </c>
    </row>
    <row r="52" spans="1:16">
      <c r="A52">
        <v>5563</v>
      </c>
      <c r="B52">
        <v>51</v>
      </c>
      <c r="C52" t="s">
        <v>43</v>
      </c>
      <c r="D52" t="s">
        <v>29</v>
      </c>
      <c r="E52" t="s">
        <v>34</v>
      </c>
      <c r="F52" s="1">
        <v>4.9023356677789449</v>
      </c>
      <c r="G52" s="2">
        <v>128</v>
      </c>
      <c r="H52" s="2" t="s">
        <v>30</v>
      </c>
      <c r="I52" s="2">
        <v>93</v>
      </c>
      <c r="J52" s="2" t="s">
        <v>19</v>
      </c>
      <c r="K52" s="2">
        <v>93</v>
      </c>
      <c r="L52" s="2" t="s">
        <v>19</v>
      </c>
      <c r="M52" s="2" t="s">
        <v>31</v>
      </c>
      <c r="N52" s="2" t="s">
        <v>35</v>
      </c>
      <c r="O52" t="str">
        <f t="shared" si="1"/>
        <v>128 N at Burlington via 93 S to 93 S at Fallon Road, Stoneham</v>
      </c>
    </row>
    <row r="53" spans="1:16">
      <c r="A53">
        <v>5566</v>
      </c>
      <c r="B53">
        <v>52</v>
      </c>
      <c r="C53" t="s">
        <v>50</v>
      </c>
      <c r="D53" t="s">
        <v>29</v>
      </c>
      <c r="E53" t="s">
        <v>18</v>
      </c>
      <c r="F53" s="1">
        <v>3.9996686665010328</v>
      </c>
      <c r="G53" s="2">
        <v>128</v>
      </c>
      <c r="H53" s="2" t="s">
        <v>30</v>
      </c>
      <c r="I53" s="2">
        <v>93</v>
      </c>
      <c r="J53" s="2" t="s">
        <v>30</v>
      </c>
      <c r="K53" s="2">
        <v>93</v>
      </c>
      <c r="L53" s="2" t="s">
        <v>30</v>
      </c>
      <c r="M53" s="2" t="s">
        <v>31</v>
      </c>
      <c r="N53" s="2">
        <v>128</v>
      </c>
      <c r="O53" t="str">
        <f t="shared" si="1"/>
        <v>128 N at Burlington via 93 N to 93 N at 128</v>
      </c>
      <c r="P53" t="s">
        <v>2</v>
      </c>
    </row>
    <row r="54" spans="1:16">
      <c r="A54">
        <v>5567</v>
      </c>
      <c r="B54">
        <v>53</v>
      </c>
      <c r="C54" t="s">
        <v>16</v>
      </c>
      <c r="D54" t="s">
        <v>18</v>
      </c>
      <c r="E54" t="s">
        <v>29</v>
      </c>
      <c r="F54" s="1">
        <v>3.3</v>
      </c>
      <c r="G54" s="2">
        <v>93</v>
      </c>
      <c r="H54" s="2" t="s">
        <v>19</v>
      </c>
      <c r="I54" s="2">
        <v>93</v>
      </c>
      <c r="J54" s="2" t="s">
        <v>19</v>
      </c>
      <c r="K54" s="2">
        <v>128</v>
      </c>
      <c r="L54" s="2" t="s">
        <v>19</v>
      </c>
      <c r="M54" s="2">
        <v>128</v>
      </c>
      <c r="N54" s="2" t="s">
        <v>31</v>
      </c>
      <c r="O54" t="str">
        <f t="shared" si="1"/>
        <v>93 S at 128 via 93 S to 128 S at Burlington</v>
      </c>
      <c r="P54" t="s">
        <v>2</v>
      </c>
    </row>
    <row r="55" spans="1:16">
      <c r="A55">
        <v>5556</v>
      </c>
      <c r="B55">
        <v>54</v>
      </c>
      <c r="C55" t="s">
        <v>50</v>
      </c>
      <c r="D55" s="3" t="s">
        <v>54</v>
      </c>
      <c r="E55" s="3" t="s">
        <v>72</v>
      </c>
      <c r="F55" s="1">
        <v>2.8</v>
      </c>
      <c r="G55" s="2">
        <v>93</v>
      </c>
      <c r="H55" s="2" t="s">
        <v>30</v>
      </c>
      <c r="I55" s="2">
        <v>93</v>
      </c>
      <c r="J55" s="2" t="s">
        <v>30</v>
      </c>
      <c r="K55" s="2">
        <v>93</v>
      </c>
      <c r="L55" s="2" t="s">
        <v>30</v>
      </c>
      <c r="M55" s="2" t="s">
        <v>28</v>
      </c>
      <c r="N55" s="2" t="s">
        <v>73</v>
      </c>
      <c r="O55" t="str">
        <f t="shared" si="1"/>
        <v>93 N at Sullivan Square via 93 N to 93 N at Route 16, Medford</v>
      </c>
    </row>
    <row r="56" spans="1:16">
      <c r="A56">
        <v>5538</v>
      </c>
      <c r="B56">
        <v>55</v>
      </c>
      <c r="C56" t="s">
        <v>43</v>
      </c>
      <c r="D56" s="3" t="s">
        <v>44</v>
      </c>
      <c r="E56" s="3" t="s">
        <v>74</v>
      </c>
      <c r="F56" s="1">
        <v>4.7992745282689011</v>
      </c>
      <c r="G56" s="2">
        <v>128</v>
      </c>
      <c r="H56" s="2" t="s">
        <v>19</v>
      </c>
      <c r="I56" s="2">
        <v>93</v>
      </c>
      <c r="J56" s="2" t="s">
        <v>30</v>
      </c>
      <c r="K56" s="2">
        <v>24</v>
      </c>
      <c r="L56" s="2" t="s">
        <v>19</v>
      </c>
      <c r="M56" s="2" t="s">
        <v>45</v>
      </c>
      <c r="N56" s="2" t="s">
        <v>49</v>
      </c>
      <c r="O56" t="str">
        <f t="shared" si="1"/>
        <v>128 S at University Ave, Westwood via 93 N to 24 S at Randolph</v>
      </c>
      <c r="P56" t="s">
        <v>2</v>
      </c>
    </row>
    <row r="57" spans="1:16">
      <c r="A57">
        <v>5543</v>
      </c>
      <c r="B57">
        <v>56</v>
      </c>
      <c r="C57" t="s">
        <v>65</v>
      </c>
      <c r="D57" s="3" t="s">
        <v>40</v>
      </c>
      <c r="E57" s="3" t="s">
        <v>74</v>
      </c>
      <c r="F57" s="1">
        <v>2.8980009160347597</v>
      </c>
      <c r="G57" s="2">
        <v>93</v>
      </c>
      <c r="H57" s="2" t="s">
        <v>19</v>
      </c>
      <c r="I57" s="2">
        <v>93</v>
      </c>
      <c r="J57" s="2" t="s">
        <v>19</v>
      </c>
      <c r="K57" s="2">
        <v>24</v>
      </c>
      <c r="L57" s="2" t="s">
        <v>19</v>
      </c>
      <c r="M57" s="2" t="s">
        <v>41</v>
      </c>
      <c r="N57" s="2" t="s">
        <v>49</v>
      </c>
      <c r="O57" t="str">
        <f t="shared" si="1"/>
        <v>93 S at Granite Street, Braintree via 93 S to 24 S at Randolph</v>
      </c>
      <c r="P57" t="s">
        <v>75</v>
      </c>
    </row>
    <row r="58" spans="1:16">
      <c r="A58">
        <v>5542</v>
      </c>
      <c r="B58">
        <v>57</v>
      </c>
      <c r="C58" t="s">
        <v>43</v>
      </c>
      <c r="D58" t="s">
        <v>48</v>
      </c>
      <c r="E58" s="3" t="s">
        <v>40</v>
      </c>
      <c r="F58" s="1">
        <v>2.7986093064523754</v>
      </c>
      <c r="G58" s="2">
        <v>24</v>
      </c>
      <c r="H58" s="2" t="s">
        <v>30</v>
      </c>
      <c r="I58" s="2">
        <v>93</v>
      </c>
      <c r="J58" s="2" t="s">
        <v>30</v>
      </c>
      <c r="K58" s="2">
        <v>93</v>
      </c>
      <c r="L58" s="2" t="s">
        <v>30</v>
      </c>
      <c r="M58" s="2" t="s">
        <v>49</v>
      </c>
      <c r="N58" s="2" t="s">
        <v>41</v>
      </c>
      <c r="O58" t="str">
        <f t="shared" si="1"/>
        <v>24 N at Randolph via 93 N to 93 N at Granite Street, Braintree</v>
      </c>
    </row>
    <row r="59" spans="1:16">
      <c r="A59">
        <v>5546</v>
      </c>
      <c r="B59">
        <v>58</v>
      </c>
      <c r="C59" t="s">
        <v>50</v>
      </c>
      <c r="D59" s="3" t="s">
        <v>40</v>
      </c>
      <c r="E59" s="3" t="s">
        <v>60</v>
      </c>
      <c r="F59" s="1">
        <v>5.1885639814286835</v>
      </c>
      <c r="G59" s="2">
        <v>93</v>
      </c>
      <c r="H59" s="2" t="s">
        <v>30</v>
      </c>
      <c r="I59" s="2">
        <v>93</v>
      </c>
      <c r="J59" s="2" t="s">
        <v>30</v>
      </c>
      <c r="K59" s="2">
        <v>93</v>
      </c>
      <c r="L59" s="2" t="s">
        <v>30</v>
      </c>
      <c r="M59" s="2" t="s">
        <v>41</v>
      </c>
      <c r="N59" s="2" t="s">
        <v>53</v>
      </c>
      <c r="O59" t="str">
        <f t="shared" si="1"/>
        <v>93 N at Granite Street, Braintree via 93 N to 93 N at Columbia Road</v>
      </c>
    </row>
    <row r="60" spans="1:16">
      <c r="A60">
        <v>5547</v>
      </c>
      <c r="B60">
        <v>59</v>
      </c>
      <c r="C60" t="s">
        <v>16</v>
      </c>
      <c r="D60" t="s">
        <v>57</v>
      </c>
      <c r="E60" s="3" t="s">
        <v>40</v>
      </c>
      <c r="F60" s="1">
        <v>4.8031365818267178</v>
      </c>
      <c r="G60" s="2">
        <v>93</v>
      </c>
      <c r="H60" s="2" t="s">
        <v>19</v>
      </c>
      <c r="I60" s="2">
        <v>93</v>
      </c>
      <c r="J60" s="2" t="s">
        <v>19</v>
      </c>
      <c r="K60" s="2">
        <v>93</v>
      </c>
      <c r="L60" s="2" t="s">
        <v>19</v>
      </c>
      <c r="M60" s="2" t="s">
        <v>58</v>
      </c>
      <c r="N60" s="2" t="s">
        <v>41</v>
      </c>
      <c r="O60" t="str">
        <f t="shared" si="1"/>
        <v>93 S at Granite Ave in Milton via 93 S to 93 S at Granite Street, Braintree</v>
      </c>
      <c r="P60" t="s">
        <v>2</v>
      </c>
    </row>
    <row r="61" spans="1:16">
      <c r="A61">
        <v>5548</v>
      </c>
      <c r="B61">
        <v>60</v>
      </c>
      <c r="C61" t="s">
        <v>50</v>
      </c>
      <c r="D61" t="s">
        <v>51</v>
      </c>
      <c r="E61" t="s">
        <v>76</v>
      </c>
      <c r="F61" s="1">
        <v>4.0935568867935768</v>
      </c>
      <c r="G61" s="2">
        <v>3</v>
      </c>
      <c r="H61" s="2" t="s">
        <v>30</v>
      </c>
      <c r="I61" s="2">
        <v>93</v>
      </c>
      <c r="J61" s="2" t="s">
        <v>30</v>
      </c>
      <c r="K61" s="2">
        <v>93</v>
      </c>
      <c r="L61" s="2" t="s">
        <v>30</v>
      </c>
      <c r="M61" s="2" t="s">
        <v>90</v>
      </c>
      <c r="N61" s="2" t="s">
        <v>77</v>
      </c>
      <c r="O61" t="str">
        <f t="shared" si="1"/>
        <v>3 N at the Braintree Split via 93 N to 93 N at Granite Ave, Milton</v>
      </c>
    </row>
    <row r="62" spans="1:16">
      <c r="A62">
        <v>5545</v>
      </c>
      <c r="B62">
        <v>61</v>
      </c>
      <c r="C62" t="s">
        <v>65</v>
      </c>
      <c r="D62" t="s">
        <v>51</v>
      </c>
      <c r="E62" s="3" t="s">
        <v>40</v>
      </c>
      <c r="F62" s="1">
        <v>1.600833472294575</v>
      </c>
      <c r="G62" s="2">
        <v>3</v>
      </c>
      <c r="H62" s="2" t="s">
        <v>30</v>
      </c>
      <c r="I62" s="2">
        <v>93</v>
      </c>
      <c r="J62" s="2" t="s">
        <v>19</v>
      </c>
      <c r="K62" s="2">
        <v>93</v>
      </c>
      <c r="L62" s="2" t="s">
        <v>19</v>
      </c>
      <c r="M62" s="2" t="s">
        <v>90</v>
      </c>
      <c r="N62" s="2" t="s">
        <v>41</v>
      </c>
      <c r="O62" t="str">
        <f t="shared" si="1"/>
        <v>3 N at the Braintree Split via 93 S to 93 S at Granite Street, Braintree</v>
      </c>
    </row>
    <row r="63" spans="1:16">
      <c r="A63">
        <v>5551</v>
      </c>
      <c r="B63">
        <v>62</v>
      </c>
      <c r="C63" t="s">
        <v>16</v>
      </c>
      <c r="D63" t="s">
        <v>52</v>
      </c>
      <c r="E63" t="s">
        <v>57</v>
      </c>
      <c r="F63" s="1">
        <v>3.9005572224602858</v>
      </c>
      <c r="G63" s="2">
        <v>93</v>
      </c>
      <c r="H63" s="2" t="s">
        <v>19</v>
      </c>
      <c r="I63" s="2">
        <v>93</v>
      </c>
      <c r="J63" s="2" t="s">
        <v>19</v>
      </c>
      <c r="K63" s="2">
        <v>93</v>
      </c>
      <c r="L63" s="2" t="s">
        <v>19</v>
      </c>
      <c r="M63" s="2" t="s">
        <v>53</v>
      </c>
      <c r="N63" s="2" t="s">
        <v>77</v>
      </c>
      <c r="O63" t="str">
        <f t="shared" si="1"/>
        <v>93 S at Columbia Road via 93 S to 93 S at Granite Ave, Milton</v>
      </c>
      <c r="P63" t="s">
        <v>2</v>
      </c>
    </row>
    <row r="64" spans="1:16">
      <c r="A64">
        <v>5550</v>
      </c>
      <c r="B64">
        <v>63</v>
      </c>
      <c r="C64" t="s">
        <v>50</v>
      </c>
      <c r="D64" t="s">
        <v>76</v>
      </c>
      <c r="E64" t="s">
        <v>52</v>
      </c>
      <c r="F64" s="1">
        <v>3.7013494503205333</v>
      </c>
      <c r="G64" s="2">
        <v>93</v>
      </c>
      <c r="H64" s="2" t="s">
        <v>30</v>
      </c>
      <c r="I64" s="2">
        <v>93</v>
      </c>
      <c r="J64" s="2" t="s">
        <v>30</v>
      </c>
      <c r="K64" s="2">
        <v>93</v>
      </c>
      <c r="L64" s="2" t="s">
        <v>30</v>
      </c>
      <c r="M64" s="2" t="s">
        <v>58</v>
      </c>
      <c r="N64" s="2" t="s">
        <v>53</v>
      </c>
      <c r="O64" t="str">
        <f t="shared" si="1"/>
        <v>93 N at Granite Ave in Milton via 93 N to 93 N at Columbia Road</v>
      </c>
    </row>
    <row r="65" spans="1:16">
      <c r="A65">
        <v>5558</v>
      </c>
      <c r="B65">
        <v>64</v>
      </c>
      <c r="C65" t="s">
        <v>50</v>
      </c>
      <c r="D65" t="s">
        <v>62</v>
      </c>
      <c r="E65" t="s">
        <v>34</v>
      </c>
      <c r="F65" s="1">
        <v>4.3019142489241879</v>
      </c>
      <c r="G65" s="2">
        <v>93</v>
      </c>
      <c r="H65" s="2" t="s">
        <v>30</v>
      </c>
      <c r="I65" s="2">
        <v>93</v>
      </c>
      <c r="J65" s="2" t="s">
        <v>30</v>
      </c>
      <c r="K65" s="2">
        <v>93</v>
      </c>
      <c r="L65" s="2" t="s">
        <v>30</v>
      </c>
      <c r="M65" s="2" t="s">
        <v>63</v>
      </c>
      <c r="N65" s="2" t="s">
        <v>35</v>
      </c>
      <c r="O65" t="str">
        <f t="shared" si="1"/>
        <v>93 N at Route 16 in Medford via 93 N to 93 N at Fallon Road, Stoneham</v>
      </c>
      <c r="P65" t="s">
        <v>2</v>
      </c>
    </row>
    <row r="66" spans="1:16">
      <c r="A66">
        <v>5559</v>
      </c>
      <c r="B66">
        <v>65</v>
      </c>
      <c r="C66" t="s">
        <v>16</v>
      </c>
      <c r="D66" t="s">
        <v>34</v>
      </c>
      <c r="E66" t="s">
        <v>36</v>
      </c>
      <c r="F66" s="1">
        <v>4.1005561111864246</v>
      </c>
      <c r="G66" s="2">
        <v>93</v>
      </c>
      <c r="H66" s="2" t="s">
        <v>19</v>
      </c>
      <c r="I66" s="2">
        <v>93</v>
      </c>
      <c r="J66" s="2" t="s">
        <v>19</v>
      </c>
      <c r="K66" s="2">
        <v>93</v>
      </c>
      <c r="L66" s="2" t="s">
        <v>19</v>
      </c>
      <c r="M66" s="2" t="s">
        <v>35</v>
      </c>
      <c r="N66" s="2" t="s">
        <v>73</v>
      </c>
      <c r="O66" t="str">
        <f t="shared" ref="O66:O97" si="2">CONCATENATE(G66," ",H66," ","at ",M66," via ",I66," ",J66," ","to ",K66," ",L66," ","at ",N66)</f>
        <v>93 S at Fallon Road, Stoneham via 93 S to 93 S at Route 16, Medford</v>
      </c>
    </row>
    <row r="67" spans="1:16">
      <c r="A67">
        <v>5565</v>
      </c>
      <c r="B67">
        <v>66</v>
      </c>
      <c r="C67" t="s">
        <v>65</v>
      </c>
      <c r="D67" t="s">
        <v>32</v>
      </c>
      <c r="E67" t="s">
        <v>34</v>
      </c>
      <c r="F67" s="1">
        <v>4.1020020009765981</v>
      </c>
      <c r="G67" s="2">
        <v>128</v>
      </c>
      <c r="H67" s="2" t="s">
        <v>19</v>
      </c>
      <c r="I67" s="2">
        <v>93</v>
      </c>
      <c r="J67" s="2" t="s">
        <v>19</v>
      </c>
      <c r="K67" s="2">
        <v>93</v>
      </c>
      <c r="L67" s="2" t="s">
        <v>19</v>
      </c>
      <c r="M67" s="2" t="s">
        <v>33</v>
      </c>
      <c r="N67" s="2" t="s">
        <v>35</v>
      </c>
      <c r="O67" t="str">
        <f t="shared" si="2"/>
        <v>128 S at Wakefield via 93 S to 93 S at Fallon Road, Stoneham</v>
      </c>
    </row>
    <row r="68" spans="1:16">
      <c r="A68">
        <v>5584</v>
      </c>
      <c r="B68">
        <v>67</v>
      </c>
      <c r="C68" t="s">
        <v>65</v>
      </c>
      <c r="D68" t="s">
        <v>23</v>
      </c>
      <c r="E68" t="s">
        <v>55</v>
      </c>
      <c r="F68" s="1">
        <v>2.8008905005123821</v>
      </c>
      <c r="G68" s="2">
        <v>495</v>
      </c>
      <c r="H68" s="2" t="s">
        <v>19</v>
      </c>
      <c r="I68" s="2">
        <v>495</v>
      </c>
      <c r="J68" s="2" t="s">
        <v>19</v>
      </c>
      <c r="K68" s="2">
        <v>495</v>
      </c>
      <c r="L68" s="2" t="s">
        <v>19</v>
      </c>
      <c r="M68" s="2" t="s">
        <v>56</v>
      </c>
      <c r="N68" s="2" t="s">
        <v>56</v>
      </c>
      <c r="O68" t="str">
        <f t="shared" si="2"/>
        <v>495 S at Andover via 495 S to 495 S at Andover</v>
      </c>
      <c r="P68" t="s">
        <v>2</v>
      </c>
    </row>
    <row r="69" spans="1:16">
      <c r="A69">
        <v>5583</v>
      </c>
      <c r="B69">
        <v>68</v>
      </c>
      <c r="C69" t="s">
        <v>43</v>
      </c>
      <c r="D69" t="s">
        <v>55</v>
      </c>
      <c r="E69" t="s">
        <v>23</v>
      </c>
      <c r="F69" s="1">
        <v>2.8012487494425273</v>
      </c>
      <c r="G69" s="2">
        <v>495</v>
      </c>
      <c r="H69" s="2" t="s">
        <v>30</v>
      </c>
      <c r="I69" s="2">
        <v>495</v>
      </c>
      <c r="J69" s="2" t="s">
        <v>30</v>
      </c>
      <c r="K69" s="2">
        <v>495</v>
      </c>
      <c r="L69" s="2" t="s">
        <v>30</v>
      </c>
      <c r="M69" s="2" t="s">
        <v>56</v>
      </c>
      <c r="N69" s="2" t="s">
        <v>56</v>
      </c>
      <c r="O69" t="str">
        <f t="shared" si="2"/>
        <v>495 N at Andover via 495 N to 495 N at Andover</v>
      </c>
      <c r="P69" t="s">
        <v>78</v>
      </c>
    </row>
    <row r="70" spans="1:16">
      <c r="A70">
        <v>5537</v>
      </c>
      <c r="B70">
        <v>69</v>
      </c>
      <c r="C70" t="s">
        <v>65</v>
      </c>
      <c r="D70" s="3" t="s">
        <v>40</v>
      </c>
      <c r="E70" s="3" t="s">
        <v>79</v>
      </c>
      <c r="F70" s="1">
        <v>8.5997518012351044</v>
      </c>
      <c r="G70" s="2">
        <v>93</v>
      </c>
      <c r="H70" s="2" t="s">
        <v>19</v>
      </c>
      <c r="I70" s="2">
        <v>93</v>
      </c>
      <c r="J70" s="2" t="s">
        <v>19</v>
      </c>
      <c r="K70" s="2">
        <v>95</v>
      </c>
      <c r="L70" s="2" t="s">
        <v>19</v>
      </c>
      <c r="M70" s="2" t="s">
        <v>41</v>
      </c>
      <c r="N70" s="2" t="s">
        <v>64</v>
      </c>
      <c r="O70" t="str">
        <f t="shared" si="2"/>
        <v>93 S at Granite Street, Braintree via 93 S to 95 S at Norwood</v>
      </c>
      <c r="P70" t="s">
        <v>78</v>
      </c>
    </row>
    <row r="71" spans="1:16">
      <c r="A71">
        <v>5533</v>
      </c>
      <c r="B71">
        <v>70</v>
      </c>
      <c r="C71" t="s">
        <v>16</v>
      </c>
      <c r="D71" s="3" t="s">
        <v>44</v>
      </c>
      <c r="E71" s="3" t="s">
        <v>79</v>
      </c>
      <c r="F71" s="1">
        <v>3.8997759445498472</v>
      </c>
      <c r="G71" s="2">
        <v>128</v>
      </c>
      <c r="H71" s="2" t="s">
        <v>19</v>
      </c>
      <c r="I71" s="2">
        <v>128</v>
      </c>
      <c r="J71" s="2" t="s">
        <v>19</v>
      </c>
      <c r="K71" s="2">
        <v>95</v>
      </c>
      <c r="L71" s="2" t="s">
        <v>19</v>
      </c>
      <c r="M71" s="2" t="s">
        <v>45</v>
      </c>
      <c r="N71" s="2" t="s">
        <v>64</v>
      </c>
      <c r="O71" t="str">
        <f t="shared" si="2"/>
        <v>128 S at University Ave, Westwood via 128 S to 95 S at Norwood</v>
      </c>
    </row>
    <row r="72" spans="1:16">
      <c r="A72">
        <v>5532</v>
      </c>
      <c r="B72">
        <v>71</v>
      </c>
      <c r="C72" t="s">
        <v>50</v>
      </c>
      <c r="D72" t="s">
        <v>46</v>
      </c>
      <c r="E72" s="3" t="s">
        <v>44</v>
      </c>
      <c r="F72" s="1">
        <v>4.4030566674385048</v>
      </c>
      <c r="G72" s="2">
        <v>95</v>
      </c>
      <c r="H72" s="2" t="s">
        <v>30</v>
      </c>
      <c r="I72" s="2">
        <v>128</v>
      </c>
      <c r="J72" s="2" t="s">
        <v>30</v>
      </c>
      <c r="K72" s="2">
        <v>128</v>
      </c>
      <c r="L72" s="2" t="s">
        <v>30</v>
      </c>
      <c r="M72" s="2" t="s">
        <v>64</v>
      </c>
      <c r="N72" s="2" t="s">
        <v>45</v>
      </c>
      <c r="O72" t="str">
        <f t="shared" si="2"/>
        <v>95 N at Norwood via 128 N to 128 N at University Ave, Westwood</v>
      </c>
      <c r="P72" t="s">
        <v>2</v>
      </c>
    </row>
    <row r="73" spans="1:16">
      <c r="A73">
        <v>9500</v>
      </c>
      <c r="B73">
        <v>72</v>
      </c>
      <c r="C73" t="s">
        <v>43</v>
      </c>
      <c r="D73" t="s">
        <v>80</v>
      </c>
      <c r="E73" t="s">
        <v>46</v>
      </c>
      <c r="F73" s="1">
        <v>4.9972816090270875</v>
      </c>
      <c r="G73" s="2">
        <v>93</v>
      </c>
      <c r="H73" s="2" t="s">
        <v>19</v>
      </c>
      <c r="I73" s="2">
        <v>93</v>
      </c>
      <c r="J73" s="2" t="s">
        <v>19</v>
      </c>
      <c r="K73" s="2">
        <v>93</v>
      </c>
      <c r="L73" s="2" t="s">
        <v>19</v>
      </c>
      <c r="M73" s="2" t="s">
        <v>81</v>
      </c>
      <c r="N73" s="2" t="s">
        <v>64</v>
      </c>
      <c r="O73" t="str">
        <f t="shared" si="2"/>
        <v>93 S at the Blue Hills via 93 S to 93 S at Norwood</v>
      </c>
      <c r="P73" t="s">
        <v>2</v>
      </c>
    </row>
    <row r="74" spans="1:16">
      <c r="A74">
        <v>9501</v>
      </c>
      <c r="B74">
        <v>73</v>
      </c>
      <c r="C74" t="s">
        <v>65</v>
      </c>
      <c r="D74" t="s">
        <v>46</v>
      </c>
      <c r="E74" t="s">
        <v>80</v>
      </c>
      <c r="F74" s="1">
        <v>4.6973871676241297</v>
      </c>
      <c r="G74" s="2">
        <v>93</v>
      </c>
      <c r="H74" s="2" t="s">
        <v>30</v>
      </c>
      <c r="I74" s="2">
        <v>93</v>
      </c>
      <c r="J74" s="2" t="s">
        <v>30</v>
      </c>
      <c r="K74" s="2">
        <v>93</v>
      </c>
      <c r="L74" s="2" t="s">
        <v>30</v>
      </c>
      <c r="M74" s="2" t="s">
        <v>64</v>
      </c>
      <c r="N74" s="2" t="s">
        <v>81</v>
      </c>
      <c r="O74" t="str">
        <f t="shared" si="2"/>
        <v>93 N at Norwood via 93 N to 93 N at the Blue Hills</v>
      </c>
    </row>
    <row r="75" spans="1:16">
      <c r="A75">
        <v>9502</v>
      </c>
      <c r="B75">
        <v>74</v>
      </c>
      <c r="C75" t="s">
        <v>65</v>
      </c>
      <c r="D75" t="s">
        <v>80</v>
      </c>
      <c r="E75" s="3" t="s">
        <v>44</v>
      </c>
      <c r="F75" s="1">
        <v>3.1</v>
      </c>
      <c r="G75" s="2">
        <v>93</v>
      </c>
      <c r="H75" s="2" t="s">
        <v>19</v>
      </c>
      <c r="I75" s="2">
        <v>93</v>
      </c>
      <c r="J75" s="2" t="s">
        <v>19</v>
      </c>
      <c r="K75" s="2">
        <v>128</v>
      </c>
      <c r="L75" s="2" t="s">
        <v>30</v>
      </c>
      <c r="M75" s="2" t="s">
        <v>81</v>
      </c>
      <c r="N75" s="2" t="s">
        <v>45</v>
      </c>
      <c r="O75" t="str">
        <f t="shared" si="2"/>
        <v>93 S at the Blue Hills via 93 S to 128 N at University Ave, Westwood</v>
      </c>
      <c r="P75" t="s">
        <v>2</v>
      </c>
    </row>
    <row r="76" spans="1:16">
      <c r="A76">
        <v>9503</v>
      </c>
      <c r="B76">
        <v>75</v>
      </c>
      <c r="C76" t="s">
        <v>43</v>
      </c>
      <c r="D76" s="3" t="s">
        <v>44</v>
      </c>
      <c r="E76" s="3" t="s">
        <v>82</v>
      </c>
      <c r="F76" s="1">
        <v>3.1010856396962367</v>
      </c>
      <c r="G76" s="2">
        <v>128</v>
      </c>
      <c r="H76" s="2" t="s">
        <v>19</v>
      </c>
      <c r="I76" s="2">
        <v>93</v>
      </c>
      <c r="J76" s="2" t="s">
        <v>30</v>
      </c>
      <c r="K76" s="2">
        <v>93</v>
      </c>
      <c r="L76" s="2" t="s">
        <v>30</v>
      </c>
      <c r="M76" s="2" t="s">
        <v>45</v>
      </c>
      <c r="N76" s="2" t="s">
        <v>81</v>
      </c>
      <c r="O76" t="str">
        <f t="shared" si="2"/>
        <v>128 S at University Ave, Westwood via 93 N to 93 N at the Blue Hills</v>
      </c>
    </row>
    <row r="77" spans="1:16">
      <c r="A77">
        <v>9504</v>
      </c>
      <c r="B77">
        <v>76</v>
      </c>
      <c r="C77" t="s">
        <v>16</v>
      </c>
      <c r="D77" t="s">
        <v>80</v>
      </c>
      <c r="E77" t="s">
        <v>48</v>
      </c>
      <c r="F77" s="1">
        <v>1.6006109999575748</v>
      </c>
      <c r="G77" s="2">
        <v>93</v>
      </c>
      <c r="H77" s="2" t="s">
        <v>30</v>
      </c>
      <c r="I77" s="2">
        <v>93</v>
      </c>
      <c r="J77" s="2" t="s">
        <v>30</v>
      </c>
      <c r="K77" s="2">
        <v>24</v>
      </c>
      <c r="L77" s="2" t="s">
        <v>19</v>
      </c>
      <c r="M77" s="2" t="s">
        <v>81</v>
      </c>
      <c r="N77" s="2" t="s">
        <v>49</v>
      </c>
      <c r="O77" t="str">
        <f t="shared" si="2"/>
        <v>93 N at the Blue Hills via 93 N to 24 S at Randolph</v>
      </c>
      <c r="P77" t="s">
        <v>2</v>
      </c>
    </row>
    <row r="78" spans="1:16">
      <c r="A78">
        <v>9505</v>
      </c>
      <c r="B78">
        <v>77</v>
      </c>
      <c r="C78" t="s">
        <v>50</v>
      </c>
      <c r="D78" t="s">
        <v>48</v>
      </c>
      <c r="E78" t="s">
        <v>80</v>
      </c>
      <c r="F78" s="1">
        <v>1.7008500108373963</v>
      </c>
      <c r="G78" s="2">
        <v>24</v>
      </c>
      <c r="H78" s="2" t="s">
        <v>30</v>
      </c>
      <c r="I78" s="2">
        <v>93</v>
      </c>
      <c r="J78" s="2" t="s">
        <v>19</v>
      </c>
      <c r="K78" s="2">
        <v>93</v>
      </c>
      <c r="L78" s="2" t="s">
        <v>19</v>
      </c>
      <c r="M78" s="2" t="s">
        <v>49</v>
      </c>
      <c r="N78" s="2" t="s">
        <v>81</v>
      </c>
      <c r="O78" t="str">
        <f t="shared" si="2"/>
        <v>24 N at Randolph via 93 S to 93 S at the Blue Hills</v>
      </c>
      <c r="P78" t="s">
        <v>2</v>
      </c>
    </row>
    <row r="79" spans="1:16">
      <c r="A79">
        <v>9506</v>
      </c>
      <c r="B79">
        <v>78</v>
      </c>
      <c r="C79" t="s">
        <v>43</v>
      </c>
      <c r="D79" t="s">
        <v>80</v>
      </c>
      <c r="E79" s="3" t="s">
        <v>40</v>
      </c>
      <c r="F79" s="1">
        <v>3.5</v>
      </c>
      <c r="G79" s="2">
        <v>93</v>
      </c>
      <c r="H79" s="2" t="s">
        <v>30</v>
      </c>
      <c r="I79" s="2">
        <v>93</v>
      </c>
      <c r="J79" s="2" t="s">
        <v>30</v>
      </c>
      <c r="K79" s="2">
        <v>93</v>
      </c>
      <c r="L79" s="2" t="s">
        <v>30</v>
      </c>
      <c r="M79" s="2" t="s">
        <v>81</v>
      </c>
      <c r="N79" s="2" t="s">
        <v>41</v>
      </c>
      <c r="O79" t="str">
        <f t="shared" si="2"/>
        <v>93 N at the Blue Hills via 93 N to 93 N at Granite Street, Braintree</v>
      </c>
    </row>
    <row r="80" spans="1:16">
      <c r="A80">
        <v>9507</v>
      </c>
      <c r="B80">
        <v>79</v>
      </c>
      <c r="C80" t="s">
        <v>65</v>
      </c>
      <c r="D80" s="3" t="s">
        <v>40</v>
      </c>
      <c r="E80" s="3" t="s">
        <v>82</v>
      </c>
      <c r="F80" s="1">
        <v>3.5016659441006834</v>
      </c>
      <c r="G80" s="2">
        <v>93</v>
      </c>
      <c r="H80" s="2" t="s">
        <v>19</v>
      </c>
      <c r="I80" s="2">
        <v>93</v>
      </c>
      <c r="J80" s="2" t="s">
        <v>19</v>
      </c>
      <c r="K80" s="2">
        <v>93</v>
      </c>
      <c r="L80" s="2" t="s">
        <v>19</v>
      </c>
      <c r="M80" s="2" t="s">
        <v>41</v>
      </c>
      <c r="N80" s="2" t="s">
        <v>81</v>
      </c>
      <c r="O80" t="str">
        <f t="shared" si="2"/>
        <v>93 S at Granite Street, Braintree via 93 S to 93 S at the Blue Hills</v>
      </c>
      <c r="P80" t="s">
        <v>2</v>
      </c>
    </row>
    <row r="81" spans="1:16">
      <c r="A81">
        <v>10496</v>
      </c>
      <c r="B81">
        <v>80</v>
      </c>
      <c r="C81" t="s">
        <v>65</v>
      </c>
      <c r="D81" t="s">
        <v>83</v>
      </c>
      <c r="E81" t="s">
        <v>84</v>
      </c>
      <c r="F81" s="1">
        <v>4.0020568061982358</v>
      </c>
      <c r="G81" s="2">
        <v>90</v>
      </c>
      <c r="H81" s="2" t="s">
        <v>85</v>
      </c>
      <c r="I81" s="2">
        <v>90</v>
      </c>
      <c r="J81" s="2" t="s">
        <v>85</v>
      </c>
      <c r="K81" s="2">
        <v>90</v>
      </c>
      <c r="L81" s="2" t="s">
        <v>85</v>
      </c>
      <c r="M81" s="2" t="s">
        <v>86</v>
      </c>
      <c r="N81" s="2" t="s">
        <v>87</v>
      </c>
      <c r="O81" t="str">
        <f t="shared" si="2"/>
        <v>90 W at South Boston (end of Ted Williams Tunnnel) via 90 W to 90 W at Allston Brighton Tolls</v>
      </c>
      <c r="P81" t="s">
        <v>88</v>
      </c>
    </row>
    <row r="82" spans="1:16">
      <c r="A82">
        <v>9646</v>
      </c>
      <c r="B82">
        <v>81</v>
      </c>
      <c r="C82" t="s">
        <v>50</v>
      </c>
      <c r="D82" t="s">
        <v>80</v>
      </c>
      <c r="E82" t="s">
        <v>76</v>
      </c>
      <c r="F82" s="1">
        <v>3.3095539954964335</v>
      </c>
      <c r="G82" s="2">
        <v>93</v>
      </c>
      <c r="H82" s="2" t="s">
        <v>30</v>
      </c>
      <c r="I82" s="2">
        <v>93</v>
      </c>
      <c r="J82" s="2" t="s">
        <v>30</v>
      </c>
      <c r="K82" s="2">
        <v>93</v>
      </c>
      <c r="L82" s="2" t="s">
        <v>30</v>
      </c>
      <c r="M82" s="2" t="s">
        <v>81</v>
      </c>
      <c r="N82" s="2" t="s">
        <v>77</v>
      </c>
      <c r="O82" t="str">
        <f t="shared" si="2"/>
        <v>93 N at the Blue Hills via 93 N to 93 N at Granite Ave, Milton</v>
      </c>
    </row>
    <row r="83" spans="1:16">
      <c r="A83">
        <v>9648</v>
      </c>
      <c r="B83">
        <v>82</v>
      </c>
      <c r="C83" t="s">
        <v>16</v>
      </c>
      <c r="D83" t="s">
        <v>89</v>
      </c>
      <c r="E83" s="3" t="s">
        <v>40</v>
      </c>
      <c r="F83" s="1">
        <v>1.7000000000000002</v>
      </c>
      <c r="G83" s="2">
        <v>93</v>
      </c>
      <c r="H83" s="2" t="s">
        <v>19</v>
      </c>
      <c r="I83" s="2">
        <v>93</v>
      </c>
      <c r="J83" s="2" t="s">
        <v>19</v>
      </c>
      <c r="K83" s="2">
        <v>93</v>
      </c>
      <c r="L83" s="2" t="s">
        <v>19</v>
      </c>
      <c r="M83" s="2" t="s">
        <v>90</v>
      </c>
      <c r="N83" s="2" t="s">
        <v>41</v>
      </c>
      <c r="O83" t="str">
        <f t="shared" si="2"/>
        <v>93 S at the Braintree Split via 93 S to 93 S at Granite Street, Braintree</v>
      </c>
      <c r="P83" t="s">
        <v>91</v>
      </c>
    </row>
    <row r="84" spans="1:16">
      <c r="A84">
        <v>9647</v>
      </c>
      <c r="B84">
        <v>83</v>
      </c>
      <c r="C84" t="s">
        <v>16</v>
      </c>
      <c r="D84" t="s">
        <v>57</v>
      </c>
      <c r="E84" t="s">
        <v>89</v>
      </c>
      <c r="F84" s="1">
        <v>3.0995819168577921</v>
      </c>
      <c r="G84" s="2">
        <v>93</v>
      </c>
      <c r="H84" s="2" t="s">
        <v>19</v>
      </c>
      <c r="I84" s="2">
        <v>93</v>
      </c>
      <c r="J84" s="2" t="s">
        <v>19</v>
      </c>
      <c r="K84" s="2">
        <v>93</v>
      </c>
      <c r="L84" s="2" t="s">
        <v>19</v>
      </c>
      <c r="M84" s="2" t="s">
        <v>58</v>
      </c>
      <c r="N84" s="2" t="s">
        <v>90</v>
      </c>
      <c r="O84" t="str">
        <f t="shared" si="2"/>
        <v>93 S at Granite Ave in Milton via 93 S to 93 S at the Braintree Split</v>
      </c>
    </row>
    <row r="85" spans="1:16">
      <c r="A85">
        <v>9649</v>
      </c>
      <c r="B85">
        <v>84</v>
      </c>
      <c r="C85" t="s">
        <v>50</v>
      </c>
      <c r="D85" s="3" t="s">
        <v>40</v>
      </c>
      <c r="E85" s="3" t="s">
        <v>92</v>
      </c>
      <c r="F85" s="1">
        <v>1.8999223045017299</v>
      </c>
      <c r="G85" s="2">
        <v>93</v>
      </c>
      <c r="H85" s="2" t="s">
        <v>30</v>
      </c>
      <c r="I85" s="2">
        <v>93</v>
      </c>
      <c r="J85" s="2" t="s">
        <v>30</v>
      </c>
      <c r="K85" s="2">
        <v>93</v>
      </c>
      <c r="L85" s="2" t="s">
        <v>30</v>
      </c>
      <c r="M85" s="2" t="s">
        <v>41</v>
      </c>
      <c r="N85" s="2" t="s">
        <v>90</v>
      </c>
      <c r="O85" t="str">
        <f t="shared" si="2"/>
        <v>93 N at Granite Street, Braintree via 93 N to 93 N at the Braintree Split</v>
      </c>
      <c r="P85" t="s">
        <v>93</v>
      </c>
    </row>
    <row r="86" spans="1:16">
      <c r="A86">
        <v>9650</v>
      </c>
      <c r="B86">
        <v>85</v>
      </c>
      <c r="C86" t="s">
        <v>50</v>
      </c>
      <c r="D86" t="s">
        <v>51</v>
      </c>
      <c r="E86" t="s">
        <v>89</v>
      </c>
      <c r="F86" s="1">
        <v>0.80033347228011797</v>
      </c>
      <c r="G86" s="2">
        <v>3</v>
      </c>
      <c r="H86" s="2" t="s">
        <v>30</v>
      </c>
      <c r="I86" s="2">
        <v>3</v>
      </c>
      <c r="J86" s="2" t="s">
        <v>30</v>
      </c>
      <c r="K86" s="2">
        <v>93</v>
      </c>
      <c r="L86" s="2" t="s">
        <v>30</v>
      </c>
      <c r="M86" s="2" t="s">
        <v>90</v>
      </c>
      <c r="N86" s="2" t="s">
        <v>90</v>
      </c>
      <c r="O86" t="str">
        <f t="shared" si="2"/>
        <v>3 N at the Braintree Split via 3 N to 93 N at the Braintree Split</v>
      </c>
      <c r="P86" t="s">
        <v>94</v>
      </c>
    </row>
    <row r="87" spans="1:16">
      <c r="A87">
        <v>10499</v>
      </c>
      <c r="B87">
        <v>86</v>
      </c>
      <c r="C87" t="s">
        <v>43</v>
      </c>
      <c r="D87" t="s">
        <v>95</v>
      </c>
      <c r="E87" t="s">
        <v>96</v>
      </c>
      <c r="F87" s="1">
        <v>4.0000290277868418</v>
      </c>
      <c r="G87" s="2">
        <v>90</v>
      </c>
      <c r="H87" s="2" t="s">
        <v>97</v>
      </c>
      <c r="I87" s="2">
        <v>90</v>
      </c>
      <c r="J87" s="2" t="s">
        <v>97</v>
      </c>
      <c r="K87" s="2">
        <v>90</v>
      </c>
      <c r="L87" s="2" t="s">
        <v>97</v>
      </c>
      <c r="M87" s="2" t="s">
        <v>98</v>
      </c>
      <c r="N87" s="2" t="s">
        <v>87</v>
      </c>
      <c r="O87" t="str">
        <f t="shared" si="2"/>
        <v>90 E at Newton Corner via 90 E to 90 E at Allston Brighton Tolls</v>
      </c>
    </row>
    <row r="88" spans="1:16">
      <c r="A88">
        <v>10498</v>
      </c>
      <c r="B88">
        <v>87</v>
      </c>
      <c r="C88" t="s">
        <v>43</v>
      </c>
      <c r="D88" t="s">
        <v>95</v>
      </c>
      <c r="E88" t="s">
        <v>99</v>
      </c>
      <c r="F88" s="1">
        <v>1.4002780833940236</v>
      </c>
      <c r="G88" s="2" t="s">
        <v>100</v>
      </c>
      <c r="H88" s="2" t="s">
        <v>100</v>
      </c>
      <c r="I88" s="2" t="s">
        <v>100</v>
      </c>
      <c r="J88" s="2" t="s">
        <v>100</v>
      </c>
      <c r="K88" s="2" t="s">
        <v>100</v>
      </c>
      <c r="L88" s="2" t="s">
        <v>100</v>
      </c>
      <c r="M88" s="2" t="s">
        <v>98</v>
      </c>
      <c r="N88" s="2" t="s">
        <v>98</v>
      </c>
      <c r="O88" t="str">
        <f t="shared" si="2"/>
        <v>? ? at Newton Corner via ? ? to ? ? at Newton Corner</v>
      </c>
      <c r="P88" t="s">
        <v>101</v>
      </c>
    </row>
    <row r="89" spans="1:16">
      <c r="A89">
        <v>10497</v>
      </c>
      <c r="B89">
        <v>88</v>
      </c>
      <c r="C89" t="s">
        <v>65</v>
      </c>
      <c r="D89" t="s">
        <v>99</v>
      </c>
      <c r="E89" t="s">
        <v>102</v>
      </c>
      <c r="F89" s="1">
        <v>5.204085779698377</v>
      </c>
      <c r="G89" s="2">
        <v>90</v>
      </c>
      <c r="H89" s="2" t="s">
        <v>85</v>
      </c>
      <c r="I89" s="2">
        <v>90</v>
      </c>
      <c r="J89" s="2" t="s">
        <v>85</v>
      </c>
      <c r="K89" s="2">
        <v>90</v>
      </c>
      <c r="L89" s="2" t="s">
        <v>85</v>
      </c>
      <c r="M89" s="2" t="s">
        <v>98</v>
      </c>
      <c r="N89" s="2">
        <v>128</v>
      </c>
      <c r="O89" t="str">
        <f t="shared" si="2"/>
        <v>90 W at Newton Corner via 90 W to 90 W at 128</v>
      </c>
      <c r="P89" t="s">
        <v>2</v>
      </c>
    </row>
    <row r="90" spans="1:16">
      <c r="A90">
        <v>10081</v>
      </c>
      <c r="B90">
        <v>89</v>
      </c>
      <c r="C90" t="s">
        <v>50</v>
      </c>
      <c r="D90" t="s">
        <v>103</v>
      </c>
      <c r="E90" t="s">
        <v>104</v>
      </c>
      <c r="F90" s="1">
        <v>2.3982509992712857</v>
      </c>
      <c r="G90" s="2">
        <v>84</v>
      </c>
      <c r="H90" s="2" t="s">
        <v>30</v>
      </c>
      <c r="I90" s="2">
        <v>90</v>
      </c>
      <c r="J90" s="2" t="s">
        <v>97</v>
      </c>
      <c r="K90" s="2">
        <v>90</v>
      </c>
      <c r="L90" s="2" t="s">
        <v>97</v>
      </c>
      <c r="M90" s="2" t="s">
        <v>105</v>
      </c>
      <c r="N90" s="2" t="s">
        <v>106</v>
      </c>
      <c r="O90" t="str">
        <f t="shared" si="2"/>
        <v>84 N at Route 20, Sturbridge via 90 E to 90 E at Sturbridge</v>
      </c>
    </row>
    <row r="91" spans="1:16">
      <c r="A91">
        <v>10082</v>
      </c>
      <c r="B91">
        <v>90</v>
      </c>
      <c r="C91" t="s">
        <v>43</v>
      </c>
      <c r="D91" t="s">
        <v>104</v>
      </c>
      <c r="E91" t="s">
        <v>107</v>
      </c>
      <c r="F91" s="1">
        <v>10.603243914805045</v>
      </c>
      <c r="G91" s="2">
        <v>90</v>
      </c>
      <c r="H91" s="2" t="s">
        <v>97</v>
      </c>
      <c r="I91" s="2">
        <v>90</v>
      </c>
      <c r="J91" s="2" t="s">
        <v>97</v>
      </c>
      <c r="K91" s="2">
        <v>90</v>
      </c>
      <c r="L91" s="2" t="s">
        <v>97</v>
      </c>
      <c r="M91" s="2" t="s">
        <v>108</v>
      </c>
      <c r="N91" s="2" t="s">
        <v>109</v>
      </c>
      <c r="O91" t="str">
        <f t="shared" si="2"/>
        <v>90 E at 84 in Sturbridge via 90 E to 90 E at Auburn</v>
      </c>
    </row>
    <row r="92" spans="1:16">
      <c r="A92">
        <v>10083</v>
      </c>
      <c r="B92">
        <v>91</v>
      </c>
      <c r="C92" t="s">
        <v>43</v>
      </c>
      <c r="D92" t="s">
        <v>107</v>
      </c>
      <c r="E92" t="s">
        <v>110</v>
      </c>
      <c r="F92" s="1">
        <v>7.8948298356238524</v>
      </c>
      <c r="G92" s="2">
        <v>90</v>
      </c>
      <c r="H92" s="2" t="s">
        <v>97</v>
      </c>
      <c r="I92" s="2">
        <v>90</v>
      </c>
      <c r="J92" s="2" t="s">
        <v>97</v>
      </c>
      <c r="K92" s="2">
        <v>90</v>
      </c>
      <c r="L92" s="2" t="s">
        <v>97</v>
      </c>
      <c r="M92" s="2" t="s">
        <v>109</v>
      </c>
      <c r="N92" s="2" t="s">
        <v>210</v>
      </c>
      <c r="O92" t="str">
        <f t="shared" si="2"/>
        <v>90 E at Auburn via 90 E to 90 E at Exit 11, Route 122</v>
      </c>
    </row>
    <row r="93" spans="1:16">
      <c r="A93">
        <v>10084</v>
      </c>
      <c r="B93">
        <v>92</v>
      </c>
      <c r="C93" t="s">
        <v>16</v>
      </c>
      <c r="D93" t="s">
        <v>111</v>
      </c>
      <c r="E93" t="s">
        <v>112</v>
      </c>
      <c r="F93" s="1">
        <v>3.5983892220730507</v>
      </c>
      <c r="G93" s="2">
        <v>495</v>
      </c>
      <c r="H93" s="2" t="s">
        <v>19</v>
      </c>
      <c r="I93" s="2">
        <v>90</v>
      </c>
      <c r="J93" s="2" t="s">
        <v>85</v>
      </c>
      <c r="K93" s="2">
        <v>90</v>
      </c>
      <c r="L93" s="2" t="s">
        <v>85</v>
      </c>
      <c r="M93" s="2" t="s">
        <v>113</v>
      </c>
      <c r="N93" s="2">
        <v>495</v>
      </c>
      <c r="O93" t="str">
        <f t="shared" si="2"/>
        <v>495 S at Route 9 via 90 W to 90 W at 495</v>
      </c>
    </row>
    <row r="94" spans="1:16">
      <c r="A94">
        <v>10085</v>
      </c>
      <c r="B94">
        <v>93</v>
      </c>
      <c r="C94" t="s">
        <v>65</v>
      </c>
      <c r="D94" t="s">
        <v>112</v>
      </c>
      <c r="E94" t="s">
        <v>114</v>
      </c>
      <c r="F94" s="1">
        <v>9.5034998332719702</v>
      </c>
      <c r="G94" s="2">
        <v>90</v>
      </c>
      <c r="H94" s="2" t="s">
        <v>85</v>
      </c>
      <c r="I94" s="2">
        <v>90</v>
      </c>
      <c r="J94" s="2" t="s">
        <v>85</v>
      </c>
      <c r="K94" s="2">
        <v>90</v>
      </c>
      <c r="L94" s="2" t="s">
        <v>85</v>
      </c>
      <c r="M94" s="2">
        <v>495</v>
      </c>
      <c r="N94" s="2" t="s">
        <v>210</v>
      </c>
      <c r="O94" t="str">
        <f t="shared" si="2"/>
        <v>90 W at 495 via 90 W to 90 W at Exit 11, Route 122</v>
      </c>
      <c r="P94" t="s">
        <v>115</v>
      </c>
    </row>
    <row r="95" spans="1:16">
      <c r="A95">
        <v>10086</v>
      </c>
      <c r="B95">
        <v>94</v>
      </c>
      <c r="C95" t="s">
        <v>65</v>
      </c>
      <c r="D95" t="s">
        <v>114</v>
      </c>
      <c r="E95" t="s">
        <v>116</v>
      </c>
      <c r="F95" s="1">
        <v>5.9991653335188166</v>
      </c>
      <c r="G95" s="2">
        <v>90</v>
      </c>
      <c r="H95" s="2" t="s">
        <v>85</v>
      </c>
      <c r="I95" s="2">
        <v>90</v>
      </c>
      <c r="J95" s="2" t="s">
        <v>85</v>
      </c>
      <c r="K95" s="2">
        <v>90</v>
      </c>
      <c r="L95" s="2" t="s">
        <v>85</v>
      </c>
      <c r="M95" s="2" t="s">
        <v>210</v>
      </c>
      <c r="N95" s="2" t="s">
        <v>109</v>
      </c>
      <c r="O95" t="str">
        <f t="shared" si="2"/>
        <v>90 W at Exit 11, Route 122 via 90 W to 90 W at Auburn</v>
      </c>
    </row>
    <row r="96" spans="1:16">
      <c r="A96">
        <v>10087</v>
      </c>
      <c r="B96">
        <v>95</v>
      </c>
      <c r="C96" t="s">
        <v>50</v>
      </c>
      <c r="D96" t="s">
        <v>117</v>
      </c>
      <c r="E96" t="s">
        <v>110</v>
      </c>
      <c r="F96" s="1">
        <v>9.895555111310685</v>
      </c>
      <c r="G96" s="2">
        <v>395</v>
      </c>
      <c r="H96" s="2" t="s">
        <v>30</v>
      </c>
      <c r="I96" s="2">
        <v>90</v>
      </c>
      <c r="J96" s="2" t="s">
        <v>97</v>
      </c>
      <c r="K96" s="2">
        <v>90</v>
      </c>
      <c r="L96" s="2" t="s">
        <v>97</v>
      </c>
      <c r="M96" s="2" t="s">
        <v>109</v>
      </c>
      <c r="N96" s="2" t="s">
        <v>210</v>
      </c>
      <c r="O96" t="str">
        <f t="shared" si="2"/>
        <v>395 N at Auburn via 90 E to 90 E at Exit 11, Route 122</v>
      </c>
      <c r="P96" t="s">
        <v>118</v>
      </c>
    </row>
    <row r="97" spans="1:16">
      <c r="A97">
        <v>10088</v>
      </c>
      <c r="B97">
        <v>96</v>
      </c>
      <c r="C97" t="s">
        <v>65</v>
      </c>
      <c r="D97" t="s">
        <v>116</v>
      </c>
      <c r="E97" t="s">
        <v>104</v>
      </c>
      <c r="F97" s="1">
        <v>10.702224444906365</v>
      </c>
      <c r="G97" s="2">
        <v>90</v>
      </c>
      <c r="H97" s="2" t="s">
        <v>85</v>
      </c>
      <c r="I97" s="2">
        <v>90</v>
      </c>
      <c r="J97" s="2" t="s">
        <v>85</v>
      </c>
      <c r="K97" s="2">
        <v>90</v>
      </c>
      <c r="L97" s="2" t="s">
        <v>85</v>
      </c>
      <c r="M97" s="2" t="s">
        <v>109</v>
      </c>
      <c r="N97" s="2" t="s">
        <v>106</v>
      </c>
      <c r="O97" t="str">
        <f t="shared" si="2"/>
        <v>90 W at Auburn via 90 W to 90 W at Sturbridge</v>
      </c>
      <c r="P97" t="s">
        <v>2</v>
      </c>
    </row>
    <row r="98" spans="1:16">
      <c r="A98">
        <v>10089</v>
      </c>
      <c r="B98">
        <v>97</v>
      </c>
      <c r="C98" t="s">
        <v>16</v>
      </c>
      <c r="D98" t="s">
        <v>104</v>
      </c>
      <c r="E98" t="s">
        <v>103</v>
      </c>
      <c r="F98" s="1">
        <v>2.4016683344918568</v>
      </c>
      <c r="G98" s="2">
        <v>90</v>
      </c>
      <c r="H98" s="2" t="s">
        <v>85</v>
      </c>
      <c r="I98" s="2">
        <v>90</v>
      </c>
      <c r="J98" s="2" t="s">
        <v>85</v>
      </c>
      <c r="K98" s="2">
        <v>84</v>
      </c>
      <c r="L98" s="2" t="s">
        <v>30</v>
      </c>
      <c r="M98" s="2" t="s">
        <v>106</v>
      </c>
      <c r="N98" s="2" t="s">
        <v>119</v>
      </c>
      <c r="O98" t="str">
        <f t="shared" ref="O98:O129" si="3">CONCATENATE(G98," ",H98," ","at ",M98," via ",I98," ",J98," ","to ",K98," ",L98," ","at ",N98)</f>
        <v>90 W at Sturbridge via 90 W to 84 N at Route 20</v>
      </c>
      <c r="P98" t="s">
        <v>120</v>
      </c>
    </row>
    <row r="99" spans="1:16">
      <c r="A99">
        <v>10090</v>
      </c>
      <c r="B99">
        <v>98</v>
      </c>
      <c r="C99" t="s">
        <v>16</v>
      </c>
      <c r="D99" t="s">
        <v>121</v>
      </c>
      <c r="E99" t="s">
        <v>116</v>
      </c>
      <c r="F99" s="1">
        <v>2.1985534458325207</v>
      </c>
      <c r="G99" s="2">
        <v>290</v>
      </c>
      <c r="H99" s="2" t="s">
        <v>19</v>
      </c>
      <c r="I99" s="2">
        <v>90</v>
      </c>
      <c r="J99" s="2" t="s">
        <v>85</v>
      </c>
      <c r="K99" s="2">
        <v>90</v>
      </c>
      <c r="L99" s="2" t="s">
        <v>85</v>
      </c>
      <c r="M99" s="2" t="s">
        <v>109</v>
      </c>
      <c r="N99" s="2" t="s">
        <v>109</v>
      </c>
      <c r="O99" t="str">
        <f t="shared" si="3"/>
        <v>290 S at Auburn via 90 W to 90 W at Auburn</v>
      </c>
    </row>
    <row r="100" spans="1:16">
      <c r="A100">
        <v>10091</v>
      </c>
      <c r="B100">
        <v>99</v>
      </c>
      <c r="C100" t="s">
        <v>65</v>
      </c>
      <c r="D100" t="s">
        <v>114</v>
      </c>
      <c r="E100" t="s">
        <v>121</v>
      </c>
      <c r="F100" s="1">
        <v>7.3012537506439577</v>
      </c>
      <c r="G100" s="2">
        <v>90</v>
      </c>
      <c r="H100" s="2" t="s">
        <v>85</v>
      </c>
      <c r="I100" s="2">
        <v>90</v>
      </c>
      <c r="J100" s="2" t="s">
        <v>85</v>
      </c>
      <c r="K100" s="2">
        <v>290</v>
      </c>
      <c r="L100" s="2" t="s">
        <v>30</v>
      </c>
      <c r="M100" s="2" t="s">
        <v>210</v>
      </c>
      <c r="N100" s="2" t="s">
        <v>109</v>
      </c>
      <c r="O100" t="str">
        <f t="shared" si="3"/>
        <v>90 W at Exit 11, Route 122 via 90 W to 290 N at Auburn</v>
      </c>
      <c r="P100" t="s">
        <v>2</v>
      </c>
    </row>
    <row r="101" spans="1:16">
      <c r="A101">
        <v>10092</v>
      </c>
      <c r="B101">
        <v>100</v>
      </c>
      <c r="C101" t="s">
        <v>16</v>
      </c>
      <c r="D101" t="s">
        <v>107</v>
      </c>
      <c r="E101" t="s">
        <v>117</v>
      </c>
      <c r="F101" s="1">
        <v>1.5992229996222977</v>
      </c>
      <c r="G101" s="2">
        <v>90</v>
      </c>
      <c r="H101" s="2" t="s">
        <v>97</v>
      </c>
      <c r="I101" s="2">
        <v>90</v>
      </c>
      <c r="J101" s="2" t="s">
        <v>97</v>
      </c>
      <c r="K101" s="2">
        <v>395</v>
      </c>
      <c r="L101" s="2" t="s">
        <v>19</v>
      </c>
      <c r="M101" s="2" t="s">
        <v>109</v>
      </c>
      <c r="N101" s="2" t="s">
        <v>109</v>
      </c>
      <c r="O101" t="str">
        <f t="shared" si="3"/>
        <v>90 E at Auburn via 90 E to 395 S at Auburn</v>
      </c>
      <c r="P101" t="s">
        <v>122</v>
      </c>
    </row>
    <row r="102" spans="1:16">
      <c r="A102">
        <v>10105</v>
      </c>
      <c r="B102">
        <v>101</v>
      </c>
      <c r="C102" t="s">
        <v>50</v>
      </c>
      <c r="D102" t="s">
        <v>123</v>
      </c>
      <c r="E102" t="s">
        <v>112</v>
      </c>
      <c r="F102" s="1">
        <v>2.2995012497289751</v>
      </c>
      <c r="G102" s="2">
        <v>495</v>
      </c>
      <c r="H102" s="2" t="s">
        <v>30</v>
      </c>
      <c r="I102" s="2">
        <v>90</v>
      </c>
      <c r="J102" s="2" t="s">
        <v>85</v>
      </c>
      <c r="K102" s="2">
        <v>90</v>
      </c>
      <c r="L102" s="2" t="s">
        <v>85</v>
      </c>
      <c r="M102" s="2" t="s">
        <v>208</v>
      </c>
      <c r="N102" s="2">
        <v>495</v>
      </c>
      <c r="O102" t="str">
        <f t="shared" si="3"/>
        <v>495 N at Westborough via 90 W to 90 W at 495</v>
      </c>
      <c r="P102" t="s">
        <v>125</v>
      </c>
    </row>
    <row r="103" spans="1:16">
      <c r="A103">
        <v>10108</v>
      </c>
      <c r="B103">
        <v>102</v>
      </c>
      <c r="C103" t="s">
        <v>16</v>
      </c>
      <c r="D103" t="s">
        <v>111</v>
      </c>
      <c r="E103" t="s">
        <v>112</v>
      </c>
      <c r="F103" s="1">
        <v>3.5983892220730507</v>
      </c>
      <c r="G103" s="2">
        <v>495</v>
      </c>
      <c r="H103" s="2" t="s">
        <v>19</v>
      </c>
      <c r="I103" s="2">
        <v>90</v>
      </c>
      <c r="J103" s="2" t="s">
        <v>85</v>
      </c>
      <c r="K103" s="2">
        <v>90</v>
      </c>
      <c r="L103" s="2" t="s">
        <v>85</v>
      </c>
      <c r="M103" s="2" t="s">
        <v>113</v>
      </c>
      <c r="N103" s="2">
        <v>495</v>
      </c>
      <c r="O103" t="str">
        <f t="shared" si="3"/>
        <v>495 S at Route 9 via 90 W to 90 W at 495</v>
      </c>
    </row>
    <row r="104" spans="1:16">
      <c r="A104">
        <v>10110</v>
      </c>
      <c r="B104">
        <v>103</v>
      </c>
      <c r="C104" t="s">
        <v>16</v>
      </c>
      <c r="D104" t="s">
        <v>111</v>
      </c>
      <c r="E104" t="s">
        <v>123</v>
      </c>
      <c r="F104" s="1">
        <v>2.698610417024053</v>
      </c>
      <c r="G104" s="2">
        <v>495</v>
      </c>
      <c r="H104" s="2" t="s">
        <v>19</v>
      </c>
      <c r="I104" s="2">
        <v>495</v>
      </c>
      <c r="J104" s="2" t="s">
        <v>19</v>
      </c>
      <c r="K104" s="2">
        <v>495</v>
      </c>
      <c r="L104" s="2" t="s">
        <v>19</v>
      </c>
      <c r="M104" s="2" t="s">
        <v>113</v>
      </c>
      <c r="N104" s="2" t="s">
        <v>124</v>
      </c>
      <c r="O104" t="str">
        <f t="shared" si="3"/>
        <v>495 S at Route 9 via 495 S to 495 S at Marlborough</v>
      </c>
      <c r="P104" t="s">
        <v>2</v>
      </c>
    </row>
    <row r="105" spans="1:16">
      <c r="A105">
        <v>10178</v>
      </c>
      <c r="B105">
        <v>104</v>
      </c>
      <c r="C105" t="s">
        <v>16</v>
      </c>
      <c r="D105" t="s">
        <v>126</v>
      </c>
      <c r="E105" t="s">
        <v>127</v>
      </c>
      <c r="F105" s="1">
        <v>4.4030000833900997</v>
      </c>
      <c r="G105" s="2">
        <v>3</v>
      </c>
      <c r="H105" s="2" t="s">
        <v>19</v>
      </c>
      <c r="I105" s="2">
        <v>3</v>
      </c>
      <c r="J105" s="2" t="s">
        <v>19</v>
      </c>
      <c r="K105" s="2">
        <v>3</v>
      </c>
      <c r="L105" s="2" t="s">
        <v>19</v>
      </c>
      <c r="M105" s="2" t="s">
        <v>90</v>
      </c>
      <c r="N105" s="2" t="s">
        <v>128</v>
      </c>
      <c r="O105" t="str">
        <f t="shared" si="3"/>
        <v>3 S at the Braintree Split via 3 S to 3 S at Route 18</v>
      </c>
    </row>
    <row r="106" spans="1:16">
      <c r="A106">
        <v>10179</v>
      </c>
      <c r="B106">
        <v>105</v>
      </c>
      <c r="C106" t="s">
        <v>16</v>
      </c>
      <c r="D106" t="s">
        <v>127</v>
      </c>
      <c r="E106" t="s">
        <v>129</v>
      </c>
      <c r="F106" s="1">
        <v>5.7960018320695195</v>
      </c>
      <c r="G106" s="2">
        <v>3</v>
      </c>
      <c r="H106" s="2" t="s">
        <v>19</v>
      </c>
      <c r="I106" s="2">
        <v>3</v>
      </c>
      <c r="J106" s="2" t="s">
        <v>19</v>
      </c>
      <c r="K106" s="2">
        <v>3</v>
      </c>
      <c r="L106" s="2" t="s">
        <v>19</v>
      </c>
      <c r="M106" s="2" t="s">
        <v>205</v>
      </c>
      <c r="N106" s="2" t="s">
        <v>203</v>
      </c>
      <c r="O106" t="str">
        <f t="shared" si="3"/>
        <v>3 S at Exit 16 via 3 S to 3 S at Exit 13</v>
      </c>
    </row>
    <row r="107" spans="1:16">
      <c r="A107">
        <v>10180</v>
      </c>
      <c r="B107">
        <v>106</v>
      </c>
      <c r="C107" t="s">
        <v>16</v>
      </c>
      <c r="D107" t="s">
        <v>129</v>
      </c>
      <c r="E107" t="s">
        <v>130</v>
      </c>
      <c r="F107" s="1">
        <v>5.9014975271503243</v>
      </c>
      <c r="G107" s="2">
        <v>3</v>
      </c>
      <c r="H107" s="2" t="s">
        <v>19</v>
      </c>
      <c r="I107" s="2">
        <v>3</v>
      </c>
      <c r="J107" s="2" t="s">
        <v>19</v>
      </c>
      <c r="K107" s="2">
        <v>3</v>
      </c>
      <c r="L107" s="2" t="s">
        <v>19</v>
      </c>
      <c r="M107" s="2" t="s">
        <v>203</v>
      </c>
      <c r="N107" s="2" t="s">
        <v>202</v>
      </c>
      <c r="O107" t="str">
        <f t="shared" si="3"/>
        <v>3 S at Exit 13 via 3 S to 3 S at Exit 12</v>
      </c>
    </row>
    <row r="108" spans="1:16">
      <c r="A108">
        <v>10181</v>
      </c>
      <c r="B108">
        <v>107</v>
      </c>
      <c r="C108" t="s">
        <v>16</v>
      </c>
      <c r="D108" t="s">
        <v>130</v>
      </c>
      <c r="E108" t="s">
        <v>131</v>
      </c>
      <c r="F108" s="1">
        <v>7.0973579178553639</v>
      </c>
      <c r="G108" s="2">
        <v>3</v>
      </c>
      <c r="H108" s="2" t="s">
        <v>19</v>
      </c>
      <c r="I108" s="2">
        <v>3</v>
      </c>
      <c r="J108" s="2" t="s">
        <v>19</v>
      </c>
      <c r="K108" s="2">
        <v>3</v>
      </c>
      <c r="L108" s="2" t="s">
        <v>19</v>
      </c>
      <c r="M108" s="2" t="s">
        <v>202</v>
      </c>
      <c r="N108" s="2" t="s">
        <v>204</v>
      </c>
      <c r="O108" t="str">
        <f t="shared" si="3"/>
        <v>3 S at Exit 12 via 3 S to 3 S at Exit 10</v>
      </c>
    </row>
    <row r="109" spans="1:16">
      <c r="A109">
        <v>10182</v>
      </c>
      <c r="B109">
        <v>108</v>
      </c>
      <c r="C109" t="s">
        <v>16</v>
      </c>
      <c r="D109" t="s">
        <v>131</v>
      </c>
      <c r="E109" t="s">
        <v>132</v>
      </c>
      <c r="F109" s="1">
        <v>3.0983316675636141</v>
      </c>
      <c r="G109" s="2">
        <v>3</v>
      </c>
      <c r="H109" s="2" t="s">
        <v>19</v>
      </c>
      <c r="I109" s="2">
        <v>3</v>
      </c>
      <c r="J109" s="2" t="s">
        <v>19</v>
      </c>
      <c r="K109" s="2">
        <v>3</v>
      </c>
      <c r="L109" s="2" t="s">
        <v>19</v>
      </c>
      <c r="M109" s="2" t="s">
        <v>204</v>
      </c>
      <c r="N109" s="2" t="s">
        <v>200</v>
      </c>
      <c r="O109" t="str">
        <f t="shared" si="3"/>
        <v>3 S at Exit 10 via 3 S to 3 S at Exit 7</v>
      </c>
    </row>
    <row r="110" spans="1:16">
      <c r="A110">
        <v>10183</v>
      </c>
      <c r="B110">
        <v>109</v>
      </c>
      <c r="C110" t="s">
        <v>16</v>
      </c>
      <c r="D110" t="s">
        <v>132</v>
      </c>
      <c r="E110" t="s">
        <v>133</v>
      </c>
      <c r="F110" s="1">
        <v>9.2055005002990065</v>
      </c>
      <c r="G110" s="2">
        <v>3</v>
      </c>
      <c r="H110" s="2" t="s">
        <v>19</v>
      </c>
      <c r="I110" s="2">
        <v>3</v>
      </c>
      <c r="J110" s="2" t="s">
        <v>19</v>
      </c>
      <c r="K110" s="2">
        <v>3</v>
      </c>
      <c r="L110" s="2" t="s">
        <v>19</v>
      </c>
      <c r="M110" s="2" t="s">
        <v>200</v>
      </c>
      <c r="N110" s="2" t="s">
        <v>198</v>
      </c>
      <c r="O110" t="str">
        <f t="shared" si="3"/>
        <v>3 S at Exit 7 via 3 S to 3 S at Exit 3</v>
      </c>
    </row>
    <row r="111" spans="1:16">
      <c r="A111">
        <v>10184</v>
      </c>
      <c r="B111">
        <v>110</v>
      </c>
      <c r="C111" t="s">
        <v>16</v>
      </c>
      <c r="D111" t="s">
        <v>133</v>
      </c>
      <c r="E111" t="s">
        <v>134</v>
      </c>
      <c r="F111" s="1">
        <v>6.6000310833489602</v>
      </c>
      <c r="G111" s="2">
        <v>3</v>
      </c>
      <c r="H111" s="2" t="s">
        <v>19</v>
      </c>
      <c r="I111" s="2">
        <v>3</v>
      </c>
      <c r="J111" s="2" t="s">
        <v>19</v>
      </c>
      <c r="K111" s="2">
        <v>3</v>
      </c>
      <c r="L111" s="2" t="s">
        <v>19</v>
      </c>
      <c r="M111" s="2" t="s">
        <v>198</v>
      </c>
      <c r="N111" s="2" t="s">
        <v>135</v>
      </c>
      <c r="O111" t="str">
        <f t="shared" si="3"/>
        <v>3 S at Exit 3 via 3 S to 3 S at the Sagamore Bridge</v>
      </c>
    </row>
    <row r="112" spans="1:16">
      <c r="A112">
        <v>10185</v>
      </c>
      <c r="B112">
        <v>111</v>
      </c>
      <c r="C112" t="s">
        <v>50</v>
      </c>
      <c r="D112" t="s">
        <v>136</v>
      </c>
      <c r="E112" t="s">
        <v>137</v>
      </c>
      <c r="F112" s="1">
        <v>7.0016083326951488</v>
      </c>
      <c r="G112" s="2">
        <v>3</v>
      </c>
      <c r="H112" s="2" t="s">
        <v>30</v>
      </c>
      <c r="I112" s="2">
        <v>3</v>
      </c>
      <c r="J112" s="2" t="s">
        <v>30</v>
      </c>
      <c r="K112" s="2">
        <v>3</v>
      </c>
      <c r="L112" s="2" t="s">
        <v>30</v>
      </c>
      <c r="M112" s="2" t="s">
        <v>138</v>
      </c>
      <c r="N112" s="2" t="s">
        <v>198</v>
      </c>
      <c r="O112" t="str">
        <f t="shared" si="3"/>
        <v>3 N at The Sagamore Bridge via 3 N to 3 N at Exit 3</v>
      </c>
    </row>
    <row r="113" spans="1:16">
      <c r="A113">
        <v>10186</v>
      </c>
      <c r="B113">
        <v>112</v>
      </c>
      <c r="C113" t="s">
        <v>50</v>
      </c>
      <c r="D113" t="s">
        <v>137</v>
      </c>
      <c r="E113" t="s">
        <v>139</v>
      </c>
      <c r="F113" s="1">
        <v>7.6984428892035197</v>
      </c>
      <c r="G113" s="2">
        <v>3</v>
      </c>
      <c r="H113" s="2" t="s">
        <v>30</v>
      </c>
      <c r="I113" s="2">
        <v>3</v>
      </c>
      <c r="J113" s="2" t="s">
        <v>30</v>
      </c>
      <c r="K113" s="2">
        <v>3</v>
      </c>
      <c r="L113" s="2" t="s">
        <v>30</v>
      </c>
      <c r="M113" s="2" t="s">
        <v>198</v>
      </c>
      <c r="N113" s="2" t="s">
        <v>200</v>
      </c>
      <c r="O113" t="str">
        <f t="shared" si="3"/>
        <v>3 N at Exit 3 via 3 N to 3 N at Exit 7</v>
      </c>
    </row>
    <row r="114" spans="1:16">
      <c r="A114">
        <v>10187</v>
      </c>
      <c r="B114">
        <v>113</v>
      </c>
      <c r="C114" t="s">
        <v>50</v>
      </c>
      <c r="D114" t="s">
        <v>139</v>
      </c>
      <c r="E114" t="s">
        <v>140</v>
      </c>
      <c r="F114" s="1">
        <v>5.1975024987991869</v>
      </c>
      <c r="G114" s="2">
        <v>3</v>
      </c>
      <c r="H114" s="2" t="s">
        <v>30</v>
      </c>
      <c r="I114" s="2">
        <v>3</v>
      </c>
      <c r="J114" s="2" t="s">
        <v>30</v>
      </c>
      <c r="K114" s="2">
        <v>3</v>
      </c>
      <c r="L114" s="2" t="s">
        <v>30</v>
      </c>
      <c r="M114" s="2" t="s">
        <v>200</v>
      </c>
      <c r="N114" s="2" t="s">
        <v>204</v>
      </c>
      <c r="O114" t="str">
        <f t="shared" si="3"/>
        <v>3 N at Exit 7 via 3 N to 3 N at Exit 10</v>
      </c>
    </row>
    <row r="115" spans="1:16">
      <c r="A115">
        <v>10188</v>
      </c>
      <c r="B115">
        <v>114</v>
      </c>
      <c r="C115" t="s">
        <v>50</v>
      </c>
      <c r="D115" t="s">
        <v>140</v>
      </c>
      <c r="E115" t="s">
        <v>141</v>
      </c>
      <c r="F115" s="1">
        <v>7.3964158337368904</v>
      </c>
      <c r="G115" s="2">
        <v>3</v>
      </c>
      <c r="H115" s="2" t="s">
        <v>30</v>
      </c>
      <c r="I115" s="2">
        <v>3</v>
      </c>
      <c r="J115" s="2" t="s">
        <v>30</v>
      </c>
      <c r="K115" s="2">
        <v>3</v>
      </c>
      <c r="L115" s="2" t="s">
        <v>30</v>
      </c>
      <c r="M115" s="2" t="s">
        <v>204</v>
      </c>
      <c r="N115" s="2" t="s">
        <v>202</v>
      </c>
      <c r="O115" t="str">
        <f t="shared" si="3"/>
        <v>3 N at Exit 10 via 3 N to 3 N at Exit 12</v>
      </c>
    </row>
    <row r="116" spans="1:16">
      <c r="A116">
        <v>10189</v>
      </c>
      <c r="B116">
        <v>115</v>
      </c>
      <c r="C116" t="s">
        <v>50</v>
      </c>
      <c r="D116" t="s">
        <v>141</v>
      </c>
      <c r="E116" t="s">
        <v>142</v>
      </c>
      <c r="F116" s="1">
        <v>3.6980859153303078</v>
      </c>
      <c r="G116" s="2">
        <v>3</v>
      </c>
      <c r="H116" s="2" t="s">
        <v>30</v>
      </c>
      <c r="I116" s="2">
        <v>3</v>
      </c>
      <c r="J116" s="2" t="s">
        <v>30</v>
      </c>
      <c r="K116" s="2">
        <v>3</v>
      </c>
      <c r="L116" s="2" t="s">
        <v>30</v>
      </c>
      <c r="M116" s="2" t="s">
        <v>202</v>
      </c>
      <c r="N116" s="2" t="s">
        <v>203</v>
      </c>
      <c r="O116" t="str">
        <f t="shared" si="3"/>
        <v>3 N at Exit 12 via 3 N to 3 N at Exit 13</v>
      </c>
    </row>
    <row r="117" spans="1:16">
      <c r="A117">
        <v>10190</v>
      </c>
      <c r="B117">
        <v>116</v>
      </c>
      <c r="C117" t="s">
        <v>50</v>
      </c>
      <c r="D117" t="s">
        <v>142</v>
      </c>
      <c r="E117" t="s">
        <v>143</v>
      </c>
      <c r="F117" s="1">
        <v>6.501892612194963</v>
      </c>
      <c r="G117" s="2">
        <v>3</v>
      </c>
      <c r="H117" s="2" t="s">
        <v>30</v>
      </c>
      <c r="I117" s="2">
        <v>3</v>
      </c>
      <c r="J117" s="2" t="s">
        <v>30</v>
      </c>
      <c r="K117" s="2">
        <v>3</v>
      </c>
      <c r="L117" s="2" t="s">
        <v>30</v>
      </c>
      <c r="M117" s="2" t="s">
        <v>203</v>
      </c>
      <c r="N117" s="2" t="s">
        <v>205</v>
      </c>
      <c r="O117" t="str">
        <f t="shared" si="3"/>
        <v>3 N at Exit 13 via 3 N to 3 N at Exit 16</v>
      </c>
    </row>
    <row r="118" spans="1:16">
      <c r="A118">
        <v>10192</v>
      </c>
      <c r="B118">
        <v>117</v>
      </c>
      <c r="C118" t="s">
        <v>16</v>
      </c>
      <c r="D118" s="3" t="s">
        <v>40</v>
      </c>
      <c r="E118" s="3" t="s">
        <v>126</v>
      </c>
      <c r="F118" s="1">
        <v>1.6006673336113968</v>
      </c>
      <c r="G118" s="2">
        <v>93</v>
      </c>
      <c r="H118" s="2" t="s">
        <v>30</v>
      </c>
      <c r="I118" s="2">
        <v>93</v>
      </c>
      <c r="J118" s="2" t="s">
        <v>30</v>
      </c>
      <c r="K118" s="2">
        <v>3</v>
      </c>
      <c r="L118" s="2" t="s">
        <v>19</v>
      </c>
      <c r="M118" s="2" t="s">
        <v>41</v>
      </c>
      <c r="N118" s="2" t="s">
        <v>90</v>
      </c>
      <c r="O118" t="str">
        <f t="shared" si="3"/>
        <v>93 N at Granite Street, Braintree via 93 N to 3 S at the Braintree Split</v>
      </c>
      <c r="P118" t="s">
        <v>144</v>
      </c>
    </row>
    <row r="119" spans="1:16">
      <c r="A119">
        <v>10193</v>
      </c>
      <c r="B119">
        <v>118</v>
      </c>
      <c r="C119" t="s">
        <v>16</v>
      </c>
      <c r="D119" t="s">
        <v>89</v>
      </c>
      <c r="E119" t="s">
        <v>126</v>
      </c>
      <c r="F119" s="1">
        <v>0.99955511130883645</v>
      </c>
      <c r="G119" s="2">
        <v>93</v>
      </c>
      <c r="H119" s="2" t="s">
        <v>19</v>
      </c>
      <c r="I119" s="2">
        <v>3</v>
      </c>
      <c r="J119" s="2" t="s">
        <v>19</v>
      </c>
      <c r="K119" s="2">
        <v>3</v>
      </c>
      <c r="L119" s="2" t="s">
        <v>19</v>
      </c>
      <c r="M119" s="2" t="s">
        <v>90</v>
      </c>
      <c r="N119" s="2" t="s">
        <v>90</v>
      </c>
      <c r="O119" t="str">
        <f t="shared" si="3"/>
        <v>93 S at the Braintree Split via 3 S to 3 S at the Braintree Split</v>
      </c>
      <c r="P119" t="s">
        <v>145</v>
      </c>
    </row>
    <row r="120" spans="1:16">
      <c r="A120">
        <v>10213</v>
      </c>
      <c r="B120">
        <v>119</v>
      </c>
      <c r="C120" t="s">
        <v>50</v>
      </c>
      <c r="D120" t="s">
        <v>117</v>
      </c>
      <c r="E120" t="s">
        <v>116</v>
      </c>
      <c r="F120" s="1">
        <v>2.9986653339264708</v>
      </c>
      <c r="G120" s="2">
        <v>395</v>
      </c>
      <c r="H120" s="2" t="s">
        <v>30</v>
      </c>
      <c r="I120" s="2">
        <v>90</v>
      </c>
      <c r="J120" s="2" t="s">
        <v>85</v>
      </c>
      <c r="K120" s="2">
        <v>90</v>
      </c>
      <c r="L120" s="2" t="s">
        <v>85</v>
      </c>
      <c r="M120" s="2" t="s">
        <v>109</v>
      </c>
      <c r="N120" s="2" t="s">
        <v>109</v>
      </c>
      <c r="O120" t="str">
        <f t="shared" si="3"/>
        <v>395 N at Auburn via 90 W to 90 W at Auburn</v>
      </c>
      <c r="P120" t="s">
        <v>146</v>
      </c>
    </row>
    <row r="121" spans="1:16">
      <c r="A121">
        <v>10214</v>
      </c>
      <c r="B121">
        <v>120</v>
      </c>
      <c r="C121" t="s">
        <v>16</v>
      </c>
      <c r="D121" t="s">
        <v>121</v>
      </c>
      <c r="E121" t="s">
        <v>110</v>
      </c>
      <c r="F121" s="1">
        <v>9.0038556921239472</v>
      </c>
      <c r="G121" s="2">
        <v>290</v>
      </c>
      <c r="H121" s="2" t="s">
        <v>19</v>
      </c>
      <c r="I121" s="2">
        <v>90</v>
      </c>
      <c r="J121" s="2" t="s">
        <v>97</v>
      </c>
      <c r="K121" s="2">
        <v>90</v>
      </c>
      <c r="L121" s="2" t="s">
        <v>97</v>
      </c>
      <c r="M121" s="2" t="s">
        <v>109</v>
      </c>
      <c r="N121" s="2" t="s">
        <v>209</v>
      </c>
      <c r="O121" t="str">
        <f t="shared" si="3"/>
        <v>290 S at Auburn via 90 E to 90 E at Exit 11 Route 122</v>
      </c>
      <c r="P121" t="s">
        <v>147</v>
      </c>
    </row>
    <row r="122" spans="1:16">
      <c r="A122">
        <v>10216</v>
      </c>
      <c r="B122">
        <v>121</v>
      </c>
      <c r="C122" t="s">
        <v>50</v>
      </c>
      <c r="D122" t="s">
        <v>117</v>
      </c>
      <c r="E122" t="s">
        <v>121</v>
      </c>
      <c r="F122" s="1">
        <v>1.4009731951202677</v>
      </c>
      <c r="G122" s="2">
        <v>395</v>
      </c>
      <c r="H122" s="2" t="s">
        <v>30</v>
      </c>
      <c r="I122" s="2" t="s">
        <v>148</v>
      </c>
      <c r="K122" s="2">
        <v>290</v>
      </c>
      <c r="L122" s="2" t="s">
        <v>30</v>
      </c>
      <c r="M122" s="2" t="s">
        <v>109</v>
      </c>
      <c r="N122" s="2" t="s">
        <v>109</v>
      </c>
      <c r="O122" t="str">
        <f t="shared" si="3"/>
        <v>395 N at Auburn via 395 &amp; 290  to 290 N at Auburn</v>
      </c>
      <c r="P122" t="s">
        <v>149</v>
      </c>
    </row>
    <row r="123" spans="1:16">
      <c r="A123">
        <v>10238</v>
      </c>
      <c r="B123">
        <v>122</v>
      </c>
      <c r="C123" t="s">
        <v>43</v>
      </c>
      <c r="D123" t="s">
        <v>110</v>
      </c>
      <c r="E123" t="s">
        <v>150</v>
      </c>
      <c r="F123" s="1">
        <v>7.9025889740701381</v>
      </c>
      <c r="G123" s="2">
        <v>90</v>
      </c>
      <c r="H123" s="2" t="s">
        <v>97</v>
      </c>
      <c r="I123" s="2">
        <v>90</v>
      </c>
      <c r="J123" s="2" t="s">
        <v>97</v>
      </c>
      <c r="K123" s="2">
        <v>90</v>
      </c>
      <c r="L123" s="2" t="s">
        <v>97</v>
      </c>
      <c r="M123" s="2" t="s">
        <v>210</v>
      </c>
      <c r="N123" s="2">
        <v>495</v>
      </c>
      <c r="O123" t="str">
        <f t="shared" si="3"/>
        <v>90 E at Exit 11, Route 122 via 90 E to 90 E at 495</v>
      </c>
      <c r="P123" t="s">
        <v>151</v>
      </c>
    </row>
    <row r="124" spans="1:16">
      <c r="A124">
        <v>10245</v>
      </c>
      <c r="B124">
        <v>123</v>
      </c>
      <c r="C124" t="s">
        <v>50</v>
      </c>
      <c r="D124" t="s">
        <v>143</v>
      </c>
      <c r="E124" t="s">
        <v>51</v>
      </c>
      <c r="F124" s="1">
        <v>4.502752835066663</v>
      </c>
      <c r="G124" s="2">
        <v>3</v>
      </c>
      <c r="H124" s="2" t="s">
        <v>30</v>
      </c>
      <c r="I124" s="2">
        <v>3</v>
      </c>
      <c r="J124" s="2" t="s">
        <v>30</v>
      </c>
      <c r="K124" s="2">
        <v>3</v>
      </c>
      <c r="L124" s="2" t="s">
        <v>30</v>
      </c>
      <c r="M124" s="2" t="s">
        <v>205</v>
      </c>
      <c r="N124" s="2" t="s">
        <v>90</v>
      </c>
      <c r="O124" t="str">
        <f t="shared" si="3"/>
        <v>3 N at Exit 16 via 3 N to 3 N at the Braintree Split</v>
      </c>
    </row>
    <row r="125" spans="1:16">
      <c r="A125">
        <v>10356</v>
      </c>
      <c r="B125">
        <v>124</v>
      </c>
      <c r="C125" t="s">
        <v>65</v>
      </c>
      <c r="D125" t="s">
        <v>83</v>
      </c>
      <c r="E125" t="s">
        <v>96</v>
      </c>
      <c r="F125" s="1">
        <v>5.2030048361262935</v>
      </c>
      <c r="G125" s="2">
        <v>90</v>
      </c>
      <c r="H125" s="2" t="s">
        <v>85</v>
      </c>
      <c r="I125" s="2">
        <v>90</v>
      </c>
      <c r="J125" s="2" t="s">
        <v>85</v>
      </c>
      <c r="K125" s="2">
        <v>90</v>
      </c>
      <c r="L125" s="2" t="s">
        <v>85</v>
      </c>
      <c r="M125" s="2" t="s">
        <v>86</v>
      </c>
      <c r="N125" s="2" t="s">
        <v>87</v>
      </c>
      <c r="O125" t="str">
        <f t="shared" si="3"/>
        <v>90 W at South Boston (end of Ted Williams Tunnnel) via 90 W to 90 W at Allston Brighton Tolls</v>
      </c>
    </row>
    <row r="126" spans="1:16">
      <c r="A126">
        <v>10357</v>
      </c>
      <c r="B126">
        <v>125</v>
      </c>
      <c r="C126" t="s">
        <v>65</v>
      </c>
      <c r="D126" t="s">
        <v>96</v>
      </c>
      <c r="E126" t="s">
        <v>99</v>
      </c>
      <c r="F126" s="1">
        <v>2.5989995001923369</v>
      </c>
      <c r="G126" s="2">
        <v>90</v>
      </c>
      <c r="H126" s="2" t="s">
        <v>85</v>
      </c>
      <c r="I126" s="2">
        <v>90</v>
      </c>
      <c r="J126" s="2" t="s">
        <v>85</v>
      </c>
      <c r="K126" s="2">
        <v>90</v>
      </c>
      <c r="L126" s="2" t="s">
        <v>85</v>
      </c>
      <c r="M126" s="2" t="s">
        <v>87</v>
      </c>
      <c r="N126" s="2" t="s">
        <v>98</v>
      </c>
      <c r="O126" t="str">
        <f t="shared" si="3"/>
        <v>90 W at Allston Brighton Tolls via 90 W to 90 W at Newton Corner</v>
      </c>
    </row>
    <row r="127" spans="1:16">
      <c r="A127">
        <v>10358</v>
      </c>
      <c r="B127">
        <v>126</v>
      </c>
      <c r="C127" t="s">
        <v>152</v>
      </c>
      <c r="D127" t="s">
        <v>153</v>
      </c>
      <c r="E127" t="s">
        <v>96</v>
      </c>
      <c r="F127" s="1">
        <v>4.1993611944317824</v>
      </c>
      <c r="G127" s="2">
        <v>93</v>
      </c>
      <c r="H127" s="2" t="s">
        <v>19</v>
      </c>
      <c r="I127" s="2">
        <v>90</v>
      </c>
      <c r="J127" s="2" t="s">
        <v>85</v>
      </c>
      <c r="K127" s="2">
        <v>90</v>
      </c>
      <c r="L127" s="2" t="s">
        <v>85</v>
      </c>
      <c r="M127" s="2" t="s">
        <v>154</v>
      </c>
      <c r="N127" s="2" t="s">
        <v>87</v>
      </c>
      <c r="O127" t="str">
        <f t="shared" si="3"/>
        <v>93 S at Kneeland Street via 90 W to 90 W at Allston Brighton Tolls</v>
      </c>
    </row>
    <row r="128" spans="1:16">
      <c r="A128">
        <v>10360</v>
      </c>
      <c r="B128">
        <v>127</v>
      </c>
      <c r="C128" t="s">
        <v>43</v>
      </c>
      <c r="D128" t="s">
        <v>95</v>
      </c>
      <c r="E128" t="s">
        <v>84</v>
      </c>
      <c r="F128" s="1">
        <v>5.298337776383832</v>
      </c>
      <c r="G128" s="2">
        <v>90</v>
      </c>
      <c r="H128" s="2" t="s">
        <v>97</v>
      </c>
      <c r="I128" s="2">
        <v>90</v>
      </c>
      <c r="J128" s="2" t="s">
        <v>97</v>
      </c>
      <c r="K128" s="2">
        <v>90</v>
      </c>
      <c r="L128" s="2" t="s">
        <v>97</v>
      </c>
      <c r="M128" s="2" t="s">
        <v>98</v>
      </c>
      <c r="N128" s="2" t="s">
        <v>87</v>
      </c>
      <c r="O128" t="str">
        <f t="shared" si="3"/>
        <v>90 E at Newton Corner via 90 E to 90 E at Allston Brighton Tolls</v>
      </c>
      <c r="P128" t="s">
        <v>155</v>
      </c>
    </row>
    <row r="129" spans="1:16">
      <c r="A129">
        <v>10361</v>
      </c>
      <c r="B129">
        <v>128</v>
      </c>
      <c r="C129" t="s">
        <v>43</v>
      </c>
      <c r="D129" t="s">
        <v>84</v>
      </c>
      <c r="E129" t="s">
        <v>83</v>
      </c>
      <c r="F129" s="1">
        <v>3.8024974983569386</v>
      </c>
      <c r="G129" s="2">
        <v>90</v>
      </c>
      <c r="H129" s="2" t="s">
        <v>97</v>
      </c>
      <c r="I129" s="2">
        <v>90</v>
      </c>
      <c r="J129" s="2" t="s">
        <v>97</v>
      </c>
      <c r="K129" s="2">
        <v>90</v>
      </c>
      <c r="L129" s="2" t="s">
        <v>97</v>
      </c>
      <c r="M129" s="2" t="s">
        <v>87</v>
      </c>
      <c r="N129" s="2" t="s">
        <v>156</v>
      </c>
      <c r="O129" t="str">
        <f t="shared" si="3"/>
        <v>90 E at Allston Brighton Tolls via 90 E to 90 E at South Boston (before the Ted Williams Tunnel)</v>
      </c>
      <c r="P129" t="s">
        <v>2</v>
      </c>
    </row>
    <row r="130" spans="1:16">
      <c r="A130">
        <v>10362</v>
      </c>
      <c r="B130">
        <v>129</v>
      </c>
      <c r="C130" t="s">
        <v>157</v>
      </c>
      <c r="D130" t="s">
        <v>158</v>
      </c>
      <c r="E130" t="s">
        <v>95</v>
      </c>
      <c r="F130" s="1">
        <v>4.4962485845143627</v>
      </c>
      <c r="G130" s="2">
        <v>128</v>
      </c>
      <c r="H130" s="2" t="s">
        <v>30</v>
      </c>
      <c r="I130" s="2">
        <v>90</v>
      </c>
      <c r="J130" s="2" t="s">
        <v>97</v>
      </c>
      <c r="K130" s="2">
        <v>90</v>
      </c>
      <c r="L130" s="2" t="s">
        <v>97</v>
      </c>
      <c r="M130" s="2" t="s">
        <v>159</v>
      </c>
      <c r="N130" s="2" t="s">
        <v>98</v>
      </c>
      <c r="O130" t="str">
        <f t="shared" ref="O130:O161" si="4">CONCATENATE(G130," ",H130," ","at ",M130," via ",I130," ",J130," ","to ",K130," ",L130," ","at ",N130)</f>
        <v>128 N at the Mass Pike via 90 E to 90 E at Newton Corner</v>
      </c>
      <c r="P130" t="s">
        <v>160</v>
      </c>
    </row>
    <row r="131" spans="1:16">
      <c r="A131">
        <v>10363</v>
      </c>
      <c r="B131">
        <v>130</v>
      </c>
      <c r="C131" t="s">
        <v>161</v>
      </c>
      <c r="D131" t="s">
        <v>84</v>
      </c>
      <c r="E131" s="3" t="s">
        <v>38</v>
      </c>
      <c r="F131" s="1">
        <v>3.8043011895081471</v>
      </c>
      <c r="G131" s="2">
        <v>90</v>
      </c>
      <c r="H131" s="2" t="s">
        <v>97</v>
      </c>
      <c r="I131" s="2">
        <v>90</v>
      </c>
      <c r="J131" s="2" t="s">
        <v>97</v>
      </c>
      <c r="K131" s="2">
        <v>93</v>
      </c>
      <c r="L131" s="2" t="s">
        <v>19</v>
      </c>
      <c r="M131" s="2" t="s">
        <v>87</v>
      </c>
      <c r="N131" s="2" t="s">
        <v>39</v>
      </c>
      <c r="O131" t="str">
        <f t="shared" si="4"/>
        <v>90 E at Allston Brighton Tolls via 90 E to 93 S at Mass Ave, Boston</v>
      </c>
    </row>
    <row r="132" spans="1:16">
      <c r="A132">
        <v>10364</v>
      </c>
      <c r="B132">
        <v>131</v>
      </c>
      <c r="C132" t="s">
        <v>157</v>
      </c>
      <c r="D132" t="s">
        <v>84</v>
      </c>
      <c r="E132" s="3" t="s">
        <v>54</v>
      </c>
      <c r="F132" s="1">
        <v>5.6944444444444438</v>
      </c>
      <c r="G132" s="2">
        <v>90</v>
      </c>
      <c r="H132" s="2" t="s">
        <v>97</v>
      </c>
      <c r="I132" s="2">
        <v>90</v>
      </c>
      <c r="J132" s="2" t="s">
        <v>97</v>
      </c>
      <c r="K132" s="2">
        <v>93</v>
      </c>
      <c r="L132" s="2" t="s">
        <v>30</v>
      </c>
      <c r="M132" s="2" t="s">
        <v>87</v>
      </c>
      <c r="N132" s="2" t="s">
        <v>28</v>
      </c>
      <c r="O132" t="str">
        <f t="shared" si="4"/>
        <v>90 E at Allston Brighton Tolls via 90 E to 93 N at Sullivan Square</v>
      </c>
    </row>
    <row r="133" spans="1:16">
      <c r="A133">
        <v>10372</v>
      </c>
      <c r="B133">
        <v>132</v>
      </c>
      <c r="C133" t="s">
        <v>161</v>
      </c>
      <c r="D133" t="s">
        <v>111</v>
      </c>
      <c r="E133" t="s">
        <v>162</v>
      </c>
      <c r="F133" s="1">
        <v>7.8952819419560427</v>
      </c>
      <c r="G133" s="2">
        <v>495</v>
      </c>
      <c r="H133" s="2" t="s">
        <v>19</v>
      </c>
      <c r="I133" s="2">
        <v>90</v>
      </c>
      <c r="J133" s="2" t="s">
        <v>97</v>
      </c>
      <c r="K133" s="2">
        <v>90</v>
      </c>
      <c r="L133" s="2" t="s">
        <v>97</v>
      </c>
      <c r="M133" s="2" t="s">
        <v>113</v>
      </c>
      <c r="N133" s="2" t="s">
        <v>113</v>
      </c>
      <c r="O133" t="str">
        <f t="shared" si="4"/>
        <v>495 S at Route 9 via 90 E to 90 E at Route 9</v>
      </c>
    </row>
    <row r="134" spans="1:16">
      <c r="A134">
        <v>10373</v>
      </c>
      <c r="B134">
        <v>133</v>
      </c>
      <c r="C134" t="s">
        <v>157</v>
      </c>
      <c r="D134" t="s">
        <v>123</v>
      </c>
      <c r="E134" t="s">
        <v>162</v>
      </c>
      <c r="F134" s="1">
        <v>6.6000310833489602</v>
      </c>
      <c r="G134" s="2">
        <v>495</v>
      </c>
      <c r="H134" s="2" t="s">
        <v>30</v>
      </c>
      <c r="I134" s="2">
        <v>90</v>
      </c>
      <c r="J134" s="2" t="s">
        <v>97</v>
      </c>
      <c r="K134" s="2">
        <v>90</v>
      </c>
      <c r="L134" s="2" t="s">
        <v>97</v>
      </c>
      <c r="M134" s="2" t="s">
        <v>208</v>
      </c>
      <c r="N134" s="2" t="s">
        <v>113</v>
      </c>
      <c r="O134" t="str">
        <f t="shared" si="4"/>
        <v>495 N at Westborough via 90 E to 90 E at Route 9</v>
      </c>
    </row>
    <row r="135" spans="1:16">
      <c r="A135">
        <v>10374</v>
      </c>
      <c r="B135">
        <v>134</v>
      </c>
      <c r="C135" t="s">
        <v>43</v>
      </c>
      <c r="D135" t="s">
        <v>150</v>
      </c>
      <c r="E135" t="s">
        <v>162</v>
      </c>
      <c r="F135" s="1">
        <v>6.1991106389566939</v>
      </c>
      <c r="G135" s="2">
        <v>90</v>
      </c>
      <c r="H135" s="2" t="s">
        <v>97</v>
      </c>
      <c r="I135" s="2">
        <v>90</v>
      </c>
      <c r="J135" s="2" t="s">
        <v>97</v>
      </c>
      <c r="K135" s="2">
        <v>90</v>
      </c>
      <c r="L135" s="2" t="s">
        <v>97</v>
      </c>
      <c r="M135" s="2">
        <v>495</v>
      </c>
      <c r="N135" s="2" t="s">
        <v>113</v>
      </c>
      <c r="O135" t="str">
        <f t="shared" si="4"/>
        <v>90 E at 495 via 90 E to 90 E at Route 9</v>
      </c>
    </row>
    <row r="136" spans="1:16">
      <c r="A136">
        <v>10375</v>
      </c>
      <c r="B136">
        <v>135</v>
      </c>
      <c r="C136" t="s">
        <v>43</v>
      </c>
      <c r="D136" t="s">
        <v>162</v>
      </c>
      <c r="E136" t="s">
        <v>163</v>
      </c>
      <c r="F136" s="1">
        <v>5.4038892224623885</v>
      </c>
      <c r="G136" s="2">
        <v>90</v>
      </c>
      <c r="H136" s="2" t="s">
        <v>97</v>
      </c>
      <c r="I136" s="2">
        <v>90</v>
      </c>
      <c r="J136" s="2" t="s">
        <v>97</v>
      </c>
      <c r="K136" s="2">
        <v>90</v>
      </c>
      <c r="L136" s="2" t="s">
        <v>97</v>
      </c>
      <c r="M136" s="2" t="s">
        <v>113</v>
      </c>
      <c r="N136" s="2" t="s">
        <v>211</v>
      </c>
      <c r="O136" t="str">
        <f t="shared" si="4"/>
        <v>90 E at Route 9 via 90 E to 90 E at Exit 13, Route 30</v>
      </c>
    </row>
    <row r="137" spans="1:16">
      <c r="A137">
        <v>10376</v>
      </c>
      <c r="B137">
        <v>136</v>
      </c>
      <c r="C137" t="s">
        <v>43</v>
      </c>
      <c r="D137" t="s">
        <v>163</v>
      </c>
      <c r="E137" t="s">
        <v>102</v>
      </c>
      <c r="F137" s="1">
        <v>5.4026973347764224</v>
      </c>
      <c r="G137" s="2">
        <v>90</v>
      </c>
      <c r="H137" s="2" t="s">
        <v>97</v>
      </c>
      <c r="I137" s="2">
        <v>90</v>
      </c>
      <c r="J137" s="2" t="s">
        <v>97</v>
      </c>
      <c r="K137" s="2">
        <v>90</v>
      </c>
      <c r="L137" s="2" t="s">
        <v>97</v>
      </c>
      <c r="M137" s="2" t="s">
        <v>211</v>
      </c>
      <c r="N137" s="2">
        <v>128</v>
      </c>
      <c r="O137" t="str">
        <f t="shared" si="4"/>
        <v>90 E at Exit 13, Route 30 via 90 E to 90 E at 128</v>
      </c>
    </row>
    <row r="138" spans="1:16">
      <c r="A138">
        <v>10377</v>
      </c>
      <c r="B138">
        <v>137</v>
      </c>
      <c r="C138" t="s">
        <v>161</v>
      </c>
      <c r="D138" t="s">
        <v>102</v>
      </c>
      <c r="E138" t="s">
        <v>158</v>
      </c>
      <c r="F138" s="1">
        <v>1.6994438890706127</v>
      </c>
      <c r="G138" s="2">
        <v>90</v>
      </c>
      <c r="H138" s="2" t="s">
        <v>97</v>
      </c>
      <c r="I138" s="2">
        <v>90</v>
      </c>
      <c r="J138" s="2" t="s">
        <v>97</v>
      </c>
      <c r="K138" s="2">
        <v>128</v>
      </c>
      <c r="L138" s="2" t="s">
        <v>19</v>
      </c>
      <c r="M138" s="2">
        <v>128</v>
      </c>
      <c r="N138" s="2" t="s">
        <v>159</v>
      </c>
      <c r="O138" t="str">
        <f t="shared" si="4"/>
        <v>90 E at 128 via 90 E to 128 S at the Mass Pike</v>
      </c>
      <c r="P138" t="s">
        <v>78</v>
      </c>
    </row>
    <row r="139" spans="1:16">
      <c r="A139">
        <v>10378</v>
      </c>
      <c r="B139">
        <v>138</v>
      </c>
      <c r="C139" t="s">
        <v>157</v>
      </c>
      <c r="D139" t="s">
        <v>102</v>
      </c>
      <c r="E139" t="s">
        <v>165</v>
      </c>
      <c r="F139" s="1">
        <v>1.8</v>
      </c>
      <c r="G139" s="2">
        <v>90</v>
      </c>
      <c r="H139" s="2" t="s">
        <v>97</v>
      </c>
      <c r="I139" s="2">
        <v>90</v>
      </c>
      <c r="J139" s="2" t="s">
        <v>97</v>
      </c>
      <c r="K139" s="2">
        <v>128</v>
      </c>
      <c r="L139" s="2" t="s">
        <v>30</v>
      </c>
      <c r="M139" s="2">
        <v>128</v>
      </c>
      <c r="N139" s="2" t="s">
        <v>159</v>
      </c>
      <c r="O139" t="str">
        <f t="shared" si="4"/>
        <v>90 E at 128 via 90 E to 128 N at the Mass Pike</v>
      </c>
      <c r="P139" t="s">
        <v>2</v>
      </c>
    </row>
    <row r="140" spans="1:16">
      <c r="A140">
        <v>10379</v>
      </c>
      <c r="B140">
        <v>139</v>
      </c>
      <c r="C140" t="s">
        <v>43</v>
      </c>
      <c r="D140" t="s">
        <v>102</v>
      </c>
      <c r="E140" t="s">
        <v>95</v>
      </c>
      <c r="F140" s="1">
        <v>3.7027770828120277</v>
      </c>
      <c r="G140" s="2">
        <v>90</v>
      </c>
      <c r="H140" s="2" t="s">
        <v>97</v>
      </c>
      <c r="I140" s="2">
        <v>90</v>
      </c>
      <c r="J140" s="2" t="s">
        <v>97</v>
      </c>
      <c r="K140" s="2">
        <v>90</v>
      </c>
      <c r="L140" s="2" t="s">
        <v>97</v>
      </c>
      <c r="M140" s="2">
        <v>128</v>
      </c>
      <c r="N140" s="2" t="s">
        <v>98</v>
      </c>
      <c r="O140" t="str">
        <f t="shared" si="4"/>
        <v>90 E at 128 via 90 E to 90 E at Newton Corner</v>
      </c>
      <c r="P140" t="s">
        <v>166</v>
      </c>
    </row>
    <row r="141" spans="1:16">
      <c r="A141">
        <v>10380</v>
      </c>
      <c r="B141">
        <v>140</v>
      </c>
      <c r="C141" t="s">
        <v>167</v>
      </c>
      <c r="D141" t="s">
        <v>99</v>
      </c>
      <c r="E141" t="s">
        <v>165</v>
      </c>
      <c r="F141" s="1">
        <v>5.6076388888888884</v>
      </c>
      <c r="G141" s="2">
        <v>90</v>
      </c>
      <c r="H141" s="2" t="s">
        <v>85</v>
      </c>
      <c r="I141" s="2">
        <v>90</v>
      </c>
      <c r="J141" s="2" t="s">
        <v>85</v>
      </c>
      <c r="K141" s="2">
        <v>128</v>
      </c>
      <c r="L141" s="2" t="s">
        <v>30</v>
      </c>
      <c r="M141" s="2" t="s">
        <v>98</v>
      </c>
      <c r="N141" s="2" t="s">
        <v>159</v>
      </c>
      <c r="O141" t="str">
        <f t="shared" si="4"/>
        <v>90 W at Newton Corner via 90 W to 128 N at the Mass Pike</v>
      </c>
      <c r="P141" t="s">
        <v>2</v>
      </c>
    </row>
    <row r="142" spans="1:16">
      <c r="A142">
        <v>10381</v>
      </c>
      <c r="B142">
        <v>141</v>
      </c>
      <c r="C142" t="s">
        <v>152</v>
      </c>
      <c r="D142" t="s">
        <v>99</v>
      </c>
      <c r="E142" t="s">
        <v>158</v>
      </c>
      <c r="F142" s="1">
        <v>5.5013850545902434</v>
      </c>
      <c r="G142" s="2">
        <v>90</v>
      </c>
      <c r="H142" s="2" t="s">
        <v>85</v>
      </c>
      <c r="I142" s="2">
        <v>90</v>
      </c>
      <c r="J142" s="2" t="s">
        <v>85</v>
      </c>
      <c r="K142" s="2">
        <v>128</v>
      </c>
      <c r="L142" s="2" t="s">
        <v>19</v>
      </c>
      <c r="M142" s="2" t="s">
        <v>98</v>
      </c>
      <c r="N142" s="2" t="s">
        <v>159</v>
      </c>
      <c r="O142" t="str">
        <f t="shared" si="4"/>
        <v>90 W at Newton Corner via 90 W to 128 S at the Mass Pike</v>
      </c>
      <c r="P142" t="s">
        <v>2</v>
      </c>
    </row>
    <row r="143" spans="1:16">
      <c r="A143">
        <v>10382</v>
      </c>
      <c r="B143">
        <v>142</v>
      </c>
      <c r="C143" t="s">
        <v>65</v>
      </c>
      <c r="D143" t="s">
        <v>99</v>
      </c>
      <c r="E143" t="s">
        <v>168</v>
      </c>
      <c r="F143" s="1">
        <v>6.8977797771342226</v>
      </c>
      <c r="G143" s="2">
        <v>90</v>
      </c>
      <c r="H143" s="2" t="s">
        <v>85</v>
      </c>
      <c r="I143" s="2">
        <v>90</v>
      </c>
      <c r="J143" s="2" t="s">
        <v>85</v>
      </c>
      <c r="K143" s="2">
        <v>90</v>
      </c>
      <c r="L143" s="2" t="s">
        <v>85</v>
      </c>
      <c r="M143" s="2" t="s">
        <v>98</v>
      </c>
      <c r="N143" s="2">
        <v>128</v>
      </c>
      <c r="O143" t="str">
        <f t="shared" si="4"/>
        <v>90 W at Newton Corner via 90 W to 90 W at 128</v>
      </c>
    </row>
    <row r="144" spans="1:16">
      <c r="A144">
        <v>10383</v>
      </c>
      <c r="B144">
        <v>143</v>
      </c>
      <c r="C144" t="s">
        <v>152</v>
      </c>
      <c r="D144" t="s">
        <v>165</v>
      </c>
      <c r="E144" t="s">
        <v>168</v>
      </c>
      <c r="F144" s="1">
        <v>3.3014983325765375</v>
      </c>
      <c r="G144" s="2">
        <v>128</v>
      </c>
      <c r="H144" s="2" t="s">
        <v>19</v>
      </c>
      <c r="I144" s="2">
        <v>90</v>
      </c>
      <c r="J144" s="2" t="s">
        <v>85</v>
      </c>
      <c r="K144" s="2">
        <v>90</v>
      </c>
      <c r="L144" s="2" t="s">
        <v>85</v>
      </c>
      <c r="M144" s="2" t="s">
        <v>159</v>
      </c>
      <c r="N144" s="2">
        <v>128</v>
      </c>
      <c r="O144" t="str">
        <f t="shared" si="4"/>
        <v>128 S at the Mass Pike via 90 W to 90 W at 128</v>
      </c>
    </row>
    <row r="145" spans="1:16">
      <c r="A145">
        <v>10384</v>
      </c>
      <c r="B145">
        <v>144</v>
      </c>
      <c r="C145" t="s">
        <v>167</v>
      </c>
      <c r="D145" t="s">
        <v>158</v>
      </c>
      <c r="E145" t="s">
        <v>168</v>
      </c>
      <c r="F145" s="1">
        <v>3.5977522485950826</v>
      </c>
      <c r="G145" s="2">
        <v>128</v>
      </c>
      <c r="H145" s="2" t="s">
        <v>30</v>
      </c>
      <c r="I145" s="2">
        <v>90</v>
      </c>
      <c r="J145" s="2" t="s">
        <v>85</v>
      </c>
      <c r="K145" s="2">
        <v>90</v>
      </c>
      <c r="L145" s="2" t="s">
        <v>85</v>
      </c>
      <c r="M145" s="2" t="s">
        <v>159</v>
      </c>
      <c r="N145" s="2">
        <v>128</v>
      </c>
      <c r="O145" t="str">
        <f t="shared" si="4"/>
        <v>128 N at the Mass Pike via 90 W to 90 W at 128</v>
      </c>
      <c r="P145" t="s">
        <v>169</v>
      </c>
    </row>
    <row r="146" spans="1:16">
      <c r="A146">
        <v>10385</v>
      </c>
      <c r="B146">
        <v>145</v>
      </c>
      <c r="C146" t="s">
        <v>65</v>
      </c>
      <c r="D146" t="s">
        <v>168</v>
      </c>
      <c r="E146" t="s">
        <v>170</v>
      </c>
      <c r="F146" s="1">
        <v>4.6540586816094578</v>
      </c>
      <c r="G146" s="2">
        <v>90</v>
      </c>
      <c r="H146" s="2" t="s">
        <v>85</v>
      </c>
      <c r="I146" s="2">
        <v>90</v>
      </c>
      <c r="J146" s="2" t="s">
        <v>85</v>
      </c>
      <c r="K146" s="2">
        <v>90</v>
      </c>
      <c r="L146" s="2" t="s">
        <v>85</v>
      </c>
      <c r="M146" s="2">
        <v>128</v>
      </c>
      <c r="N146" s="2" t="s">
        <v>164</v>
      </c>
      <c r="O146" t="str">
        <f t="shared" si="4"/>
        <v>90 W at 128 via 90 W to 90 W at Route 30</v>
      </c>
      <c r="P146" t="s">
        <v>171</v>
      </c>
    </row>
    <row r="147" spans="1:16">
      <c r="A147">
        <v>10386</v>
      </c>
      <c r="B147">
        <v>146</v>
      </c>
      <c r="C147" t="s">
        <v>65</v>
      </c>
      <c r="D147" t="s">
        <v>170</v>
      </c>
      <c r="E147" t="s">
        <v>172</v>
      </c>
      <c r="F147" s="1">
        <v>5.3040000000000003</v>
      </c>
      <c r="G147" s="2">
        <v>90</v>
      </c>
      <c r="H147" s="2" t="s">
        <v>85</v>
      </c>
      <c r="I147" s="2">
        <v>90</v>
      </c>
      <c r="J147" s="2" t="s">
        <v>85</v>
      </c>
      <c r="K147" s="2">
        <v>90</v>
      </c>
      <c r="L147" s="2" t="s">
        <v>85</v>
      </c>
      <c r="M147" s="2" t="s">
        <v>211</v>
      </c>
      <c r="N147" s="2" t="s">
        <v>113</v>
      </c>
      <c r="O147" t="str">
        <f t="shared" si="4"/>
        <v>90 W at Exit 13, Route 30 via 90 W to 90 W at Route 9</v>
      </c>
    </row>
    <row r="148" spans="1:16">
      <c r="A148">
        <v>10388</v>
      </c>
      <c r="B148">
        <v>147</v>
      </c>
      <c r="C148" t="s">
        <v>152</v>
      </c>
      <c r="D148" t="s">
        <v>172</v>
      </c>
      <c r="E148" t="s">
        <v>123</v>
      </c>
      <c r="F148" s="1">
        <v>5.6989955007930178</v>
      </c>
      <c r="G148" s="2">
        <v>90</v>
      </c>
      <c r="H148" s="2" t="s">
        <v>85</v>
      </c>
      <c r="I148" s="2">
        <v>90</v>
      </c>
      <c r="J148" s="2" t="s">
        <v>85</v>
      </c>
      <c r="K148" s="2">
        <v>495</v>
      </c>
      <c r="L148" s="2" t="s">
        <v>19</v>
      </c>
      <c r="M148" s="2" t="s">
        <v>113</v>
      </c>
      <c r="N148" s="2" t="s">
        <v>208</v>
      </c>
      <c r="O148" t="str">
        <f t="shared" si="4"/>
        <v>90 W at Route 9 via 90 W to 495 S at Westborough</v>
      </c>
      <c r="P148" t="s">
        <v>2</v>
      </c>
    </row>
    <row r="149" spans="1:16">
      <c r="A149">
        <v>10389</v>
      </c>
      <c r="B149">
        <v>148</v>
      </c>
      <c r="C149" t="s">
        <v>65</v>
      </c>
      <c r="D149" t="s">
        <v>172</v>
      </c>
      <c r="E149" t="s">
        <v>112</v>
      </c>
      <c r="F149" s="1">
        <v>5.501531195395553</v>
      </c>
      <c r="G149" s="2">
        <v>90</v>
      </c>
      <c r="H149" s="2" t="s">
        <v>85</v>
      </c>
      <c r="I149" s="2">
        <v>90</v>
      </c>
      <c r="J149" s="2" t="s">
        <v>85</v>
      </c>
      <c r="K149" s="2">
        <v>90</v>
      </c>
      <c r="L149" s="2" t="s">
        <v>85</v>
      </c>
      <c r="M149" s="2" t="s">
        <v>113</v>
      </c>
      <c r="N149" s="2">
        <v>495</v>
      </c>
      <c r="O149" t="str">
        <f t="shared" si="4"/>
        <v>90 W at Route 9 via 90 W to 90 W at 495</v>
      </c>
    </row>
    <row r="150" spans="1:16">
      <c r="A150">
        <v>10215</v>
      </c>
      <c r="B150">
        <v>149</v>
      </c>
      <c r="C150" t="s">
        <v>16</v>
      </c>
      <c r="D150" t="s">
        <v>121</v>
      </c>
      <c r="E150" t="s">
        <v>117</v>
      </c>
      <c r="F150" s="1">
        <v>1.4001393055970226</v>
      </c>
      <c r="G150" s="2">
        <v>290</v>
      </c>
      <c r="H150" s="2" t="s">
        <v>19</v>
      </c>
      <c r="I150" s="2" t="s">
        <v>173</v>
      </c>
      <c r="K150" s="2">
        <v>395</v>
      </c>
      <c r="L150" s="2" t="s">
        <v>19</v>
      </c>
      <c r="M150" s="2" t="s">
        <v>109</v>
      </c>
      <c r="N150" s="2" t="s">
        <v>109</v>
      </c>
      <c r="O150" t="str">
        <f t="shared" si="4"/>
        <v>290 S at Auburn via 290 &amp; 395  to 395 S at Auburn</v>
      </c>
    </row>
    <row r="151" spans="1:16">
      <c r="A151">
        <v>10359</v>
      </c>
      <c r="B151">
        <v>150</v>
      </c>
      <c r="C151" t="s">
        <v>167</v>
      </c>
      <c r="D151" t="s">
        <v>174</v>
      </c>
      <c r="E151" t="s">
        <v>96</v>
      </c>
      <c r="F151" s="1">
        <v>5.3975534454009466</v>
      </c>
      <c r="G151" s="2">
        <v>93</v>
      </c>
      <c r="H151" s="2" t="s">
        <v>30</v>
      </c>
      <c r="I151" s="2">
        <v>90</v>
      </c>
      <c r="J151" s="2" t="s">
        <v>85</v>
      </c>
      <c r="K151" s="2">
        <v>90</v>
      </c>
      <c r="L151" s="2" t="s">
        <v>85</v>
      </c>
      <c r="M151" s="2" t="s">
        <v>175</v>
      </c>
      <c r="N151" s="2" t="s">
        <v>87</v>
      </c>
      <c r="O151" t="str">
        <f t="shared" si="4"/>
        <v>93 N at South Boston via 90 W to 90 W at Allston Brighton Tolls</v>
      </c>
    </row>
    <row r="152" spans="1:16">
      <c r="A152">
        <v>10525</v>
      </c>
      <c r="B152">
        <v>151</v>
      </c>
      <c r="C152" t="s">
        <v>50</v>
      </c>
      <c r="D152" t="s">
        <v>52</v>
      </c>
      <c r="E152" t="s">
        <v>174</v>
      </c>
      <c r="F152" s="1">
        <v>0.70055611155247444</v>
      </c>
      <c r="G152" s="2">
        <v>93</v>
      </c>
      <c r="H152" s="2" t="s">
        <v>30</v>
      </c>
      <c r="I152" s="2">
        <v>93</v>
      </c>
      <c r="J152" s="2" t="s">
        <v>30</v>
      </c>
      <c r="K152" s="2">
        <v>93</v>
      </c>
      <c r="L152" s="2" t="s">
        <v>30</v>
      </c>
      <c r="M152" s="2" t="s">
        <v>53</v>
      </c>
      <c r="N152" s="2" t="s">
        <v>175</v>
      </c>
      <c r="O152" t="str">
        <f t="shared" si="4"/>
        <v>93 N at Columbia Road via 93 N to 93 N at South Boston</v>
      </c>
    </row>
    <row r="153" spans="1:16">
      <c r="A153">
        <v>13496</v>
      </c>
      <c r="B153">
        <v>152</v>
      </c>
      <c r="C153" t="s">
        <v>43</v>
      </c>
      <c r="D153" t="s">
        <v>104</v>
      </c>
      <c r="E153" t="s">
        <v>110</v>
      </c>
      <c r="F153" s="1">
        <v>18.60545381241457</v>
      </c>
      <c r="G153" s="2">
        <v>90</v>
      </c>
      <c r="H153" s="2" t="s">
        <v>97</v>
      </c>
      <c r="I153" s="2">
        <v>90</v>
      </c>
      <c r="J153" s="2" t="s">
        <v>97</v>
      </c>
      <c r="K153" s="2">
        <v>90</v>
      </c>
      <c r="L153" s="2" t="s">
        <v>97</v>
      </c>
      <c r="M153" s="2" t="s">
        <v>106</v>
      </c>
      <c r="N153" s="2" t="s">
        <v>210</v>
      </c>
      <c r="O153" t="str">
        <f t="shared" si="4"/>
        <v>90 E at Sturbridge via 90 E to 90 E at Exit 11, Route 122</v>
      </c>
      <c r="P153" t="s">
        <v>118</v>
      </c>
    </row>
    <row r="154" spans="1:16">
      <c r="A154">
        <v>13657</v>
      </c>
      <c r="B154">
        <v>153</v>
      </c>
      <c r="C154" t="s">
        <v>65</v>
      </c>
      <c r="D154" t="s">
        <v>102</v>
      </c>
      <c r="E154" t="s">
        <v>168</v>
      </c>
      <c r="F154" s="1">
        <v>1.7997775000343319</v>
      </c>
      <c r="N154" s="2" t="s">
        <v>176</v>
      </c>
      <c r="O154" t="str">
        <f t="shared" si="4"/>
        <v xml:space="preserve">  at  via   to   at ?????</v>
      </c>
      <c r="P154" t="s">
        <v>177</v>
      </c>
    </row>
    <row r="155" spans="1:16">
      <c r="A155">
        <v>13663</v>
      </c>
      <c r="B155">
        <v>154</v>
      </c>
      <c r="C155" t="s">
        <v>16</v>
      </c>
      <c r="D155" t="s">
        <v>153</v>
      </c>
      <c r="E155" s="3" t="s">
        <v>38</v>
      </c>
      <c r="F155" s="1">
        <v>0.9014436654190372</v>
      </c>
      <c r="G155" s="2">
        <v>93</v>
      </c>
      <c r="H155" s="2" t="s">
        <v>19</v>
      </c>
      <c r="I155" s="2">
        <v>93</v>
      </c>
      <c r="J155" s="2" t="s">
        <v>19</v>
      </c>
      <c r="K155" s="2">
        <v>93</v>
      </c>
      <c r="L155" s="2" t="s">
        <v>19</v>
      </c>
      <c r="M155" s="2" t="s">
        <v>154</v>
      </c>
      <c r="N155" s="2" t="s">
        <v>39</v>
      </c>
      <c r="O155" t="str">
        <f t="shared" si="4"/>
        <v>93 S at Kneeland Street via 93 S to 93 S at Mass Ave, Boston</v>
      </c>
    </row>
    <row r="156" spans="1:16">
      <c r="A156">
        <v>14746</v>
      </c>
      <c r="B156">
        <v>156</v>
      </c>
      <c r="C156" t="s">
        <v>50</v>
      </c>
      <c r="D156" t="s">
        <v>178</v>
      </c>
      <c r="E156" t="s">
        <v>136</v>
      </c>
      <c r="G156" s="2">
        <v>6</v>
      </c>
      <c r="H156" s="2" t="s">
        <v>85</v>
      </c>
      <c r="I156" s="2" t="s">
        <v>135</v>
      </c>
      <c r="J156" s="2" t="s">
        <v>212</v>
      </c>
      <c r="K156" s="2">
        <v>3</v>
      </c>
      <c r="L156" s="2" t="s">
        <v>30</v>
      </c>
      <c r="M156" s="2" t="s">
        <v>213</v>
      </c>
      <c r="N156" s="2" t="s">
        <v>213</v>
      </c>
      <c r="O156" t="s">
        <v>235</v>
      </c>
    </row>
    <row r="157" spans="1:16">
      <c r="A157">
        <v>14671</v>
      </c>
      <c r="B157">
        <v>157</v>
      </c>
      <c r="C157" t="s">
        <v>43</v>
      </c>
      <c r="D157" t="s">
        <v>179</v>
      </c>
      <c r="E157" t="s">
        <v>180</v>
      </c>
      <c r="G157" s="2">
        <v>25</v>
      </c>
      <c r="H157" s="2" t="s">
        <v>97</v>
      </c>
      <c r="I157" s="2">
        <v>25</v>
      </c>
      <c r="J157" s="2" t="s">
        <v>97</v>
      </c>
      <c r="K157" s="2">
        <v>25</v>
      </c>
      <c r="L157" s="2" t="s">
        <v>97</v>
      </c>
      <c r="M157" s="2" t="s">
        <v>222</v>
      </c>
      <c r="N157" s="2" t="s">
        <v>223</v>
      </c>
      <c r="O157" t="str">
        <f t="shared" ref="O157:O188" si="5">CONCATENATE(G157," ",H157," ","at ",M157," via ",I157," ",J157," ","to ",K157," ",L157," ","at ",N157)</f>
        <v>25 E at 195 and 495 via 25 E to 25 E at Rest area 3 miles from the Bourne Bridge</v>
      </c>
    </row>
    <row r="158" spans="1:16">
      <c r="A158">
        <v>14668</v>
      </c>
      <c r="B158">
        <v>158</v>
      </c>
      <c r="C158" t="s">
        <v>16</v>
      </c>
      <c r="D158" t="s">
        <v>137</v>
      </c>
      <c r="E158" t="s">
        <v>181</v>
      </c>
      <c r="G158" s="2">
        <v>3</v>
      </c>
      <c r="H158" s="2" t="s">
        <v>19</v>
      </c>
      <c r="I158" s="2">
        <v>3</v>
      </c>
      <c r="J158" s="2" t="s">
        <v>19</v>
      </c>
      <c r="K158" s="2">
        <v>6</v>
      </c>
      <c r="L158" s="2" t="s">
        <v>97</v>
      </c>
      <c r="M158" s="2" t="s">
        <v>198</v>
      </c>
      <c r="N158" s="2" t="s">
        <v>135</v>
      </c>
      <c r="O158" t="str">
        <f t="shared" si="5"/>
        <v>3 S at Exit 3 via 3 S to 6 E at the Sagamore Bridge</v>
      </c>
    </row>
    <row r="159" spans="1:16">
      <c r="A159">
        <v>14670</v>
      </c>
      <c r="B159">
        <v>159</v>
      </c>
      <c r="C159" t="s">
        <v>16</v>
      </c>
      <c r="D159" t="s">
        <v>139</v>
      </c>
      <c r="E159" t="s">
        <v>181</v>
      </c>
      <c r="G159" s="2">
        <v>3</v>
      </c>
      <c r="H159" s="2" t="s">
        <v>19</v>
      </c>
      <c r="I159" s="2">
        <v>3</v>
      </c>
      <c r="J159" s="2" t="s">
        <v>19</v>
      </c>
      <c r="K159" s="2">
        <v>6</v>
      </c>
      <c r="L159" s="2" t="s">
        <v>97</v>
      </c>
      <c r="M159" s="2" t="s">
        <v>200</v>
      </c>
      <c r="N159" s="2" t="s">
        <v>135</v>
      </c>
      <c r="O159" t="str">
        <f t="shared" si="5"/>
        <v>3 S at Exit 7 via 3 S to 6 E at the Sagamore Bridge</v>
      </c>
    </row>
    <row r="160" spans="1:16">
      <c r="A160">
        <v>14677</v>
      </c>
      <c r="B160">
        <v>160</v>
      </c>
      <c r="C160" t="s">
        <v>16</v>
      </c>
      <c r="D160" t="s">
        <v>182</v>
      </c>
      <c r="E160" t="s">
        <v>183</v>
      </c>
      <c r="G160" s="2">
        <v>28</v>
      </c>
      <c r="H160" s="2" t="s">
        <v>19</v>
      </c>
      <c r="I160" s="2">
        <v>28</v>
      </c>
      <c r="J160" s="2" t="s">
        <v>19</v>
      </c>
      <c r="K160" s="2">
        <v>28</v>
      </c>
      <c r="L160" s="2" t="s">
        <v>19</v>
      </c>
      <c r="M160" s="2" t="s">
        <v>221</v>
      </c>
      <c r="N160" s="2" t="s">
        <v>224</v>
      </c>
      <c r="O160" t="str">
        <f t="shared" si="5"/>
        <v>28 S at the Otis Rotary via 28 S to 28 S at 28A Falmouth</v>
      </c>
    </row>
    <row r="161" spans="1:15">
      <c r="A161">
        <v>14678</v>
      </c>
      <c r="B161">
        <v>161</v>
      </c>
      <c r="C161" t="s">
        <v>50</v>
      </c>
      <c r="D161" t="s">
        <v>183</v>
      </c>
      <c r="E161" t="s">
        <v>182</v>
      </c>
      <c r="G161" s="2">
        <v>28</v>
      </c>
      <c r="H161" s="2" t="s">
        <v>30</v>
      </c>
      <c r="I161" s="2">
        <v>28</v>
      </c>
      <c r="J161" s="2" t="s">
        <v>30</v>
      </c>
      <c r="K161" s="2">
        <v>28</v>
      </c>
      <c r="L161" s="2" t="s">
        <v>30</v>
      </c>
      <c r="M161" s="2" t="s">
        <v>228</v>
      </c>
      <c r="N161" s="2" t="s">
        <v>221</v>
      </c>
      <c r="O161" t="str">
        <f t="shared" si="5"/>
        <v>28 N at the beginning of divided highway, Falmouth via 28 N to 28 N at the Otis Rotary</v>
      </c>
    </row>
    <row r="162" spans="1:15">
      <c r="A162">
        <v>14679</v>
      </c>
      <c r="B162">
        <v>162</v>
      </c>
      <c r="C162" t="s">
        <v>16</v>
      </c>
      <c r="D162" t="s">
        <v>184</v>
      </c>
      <c r="E162" t="s">
        <v>185</v>
      </c>
      <c r="G162" s="2">
        <v>6</v>
      </c>
      <c r="H162" s="2" t="s">
        <v>85</v>
      </c>
      <c r="I162" s="2">
        <v>6</v>
      </c>
      <c r="J162" s="2" t="s">
        <v>85</v>
      </c>
      <c r="K162" s="2">
        <v>6</v>
      </c>
      <c r="L162" s="2" t="s">
        <v>85</v>
      </c>
      <c r="M162" s="2" t="s">
        <v>214</v>
      </c>
      <c r="N162" s="2" t="s">
        <v>215</v>
      </c>
      <c r="O162" t="str">
        <f t="shared" si="5"/>
        <v>6 W at Beach Point, North Truro via 6 W to 6 W at Long Nook Road, Truro</v>
      </c>
    </row>
    <row r="163" spans="1:15">
      <c r="A163">
        <v>14680</v>
      </c>
      <c r="B163">
        <v>163</v>
      </c>
      <c r="C163" t="s">
        <v>50</v>
      </c>
      <c r="D163" t="s">
        <v>185</v>
      </c>
      <c r="E163" t="s">
        <v>184</v>
      </c>
      <c r="G163" s="2">
        <v>6</v>
      </c>
      <c r="H163" s="2" t="s">
        <v>97</v>
      </c>
      <c r="I163" s="2">
        <v>6</v>
      </c>
      <c r="J163" s="2" t="s">
        <v>97</v>
      </c>
      <c r="K163" s="2">
        <v>6</v>
      </c>
      <c r="L163" s="2" t="s">
        <v>97</v>
      </c>
      <c r="M163" s="2" t="s">
        <v>215</v>
      </c>
      <c r="N163" s="2" t="s">
        <v>214</v>
      </c>
      <c r="O163" t="str">
        <f t="shared" si="5"/>
        <v>6 E at Long Nook Road, Truro via 6 E to 6 E at Beach Point, North Truro</v>
      </c>
    </row>
    <row r="164" spans="1:15">
      <c r="A164">
        <v>14682</v>
      </c>
      <c r="B164">
        <v>164</v>
      </c>
      <c r="C164" t="s">
        <v>50</v>
      </c>
      <c r="D164" t="s">
        <v>186</v>
      </c>
      <c r="E164" t="s">
        <v>185</v>
      </c>
      <c r="G164" s="2">
        <v>6</v>
      </c>
      <c r="H164" s="2" t="s">
        <v>97</v>
      </c>
      <c r="I164" s="2">
        <v>6</v>
      </c>
      <c r="J164" s="2" t="s">
        <v>97</v>
      </c>
      <c r="K164" s="2">
        <v>6</v>
      </c>
      <c r="L164" s="2" t="s">
        <v>97</v>
      </c>
      <c r="M164" s="2" t="s">
        <v>216</v>
      </c>
      <c r="N164" s="2" t="s">
        <v>215</v>
      </c>
      <c r="O164" t="str">
        <f t="shared" si="5"/>
        <v>6 E at Wellfleet via 6 E to 6 E at Long Nook Road, Truro</v>
      </c>
    </row>
    <row r="165" spans="1:15">
      <c r="A165">
        <v>14683</v>
      </c>
      <c r="B165">
        <v>165</v>
      </c>
      <c r="C165" t="s">
        <v>16</v>
      </c>
      <c r="D165" t="s">
        <v>186</v>
      </c>
      <c r="E165" t="s">
        <v>187</v>
      </c>
      <c r="G165" s="2">
        <v>6</v>
      </c>
      <c r="H165" s="2" t="s">
        <v>85</v>
      </c>
      <c r="I165" s="2">
        <v>6</v>
      </c>
      <c r="J165" s="2" t="s">
        <v>85</v>
      </c>
      <c r="K165" s="2">
        <v>6</v>
      </c>
      <c r="L165" s="2" t="s">
        <v>85</v>
      </c>
      <c r="M165" s="2" t="s">
        <v>216</v>
      </c>
      <c r="N165" s="2" t="s">
        <v>217</v>
      </c>
      <c r="O165" t="str">
        <f t="shared" si="5"/>
        <v>6 W at Wellfleet via 6 W to 6 W at Marconi Beach Road</v>
      </c>
    </row>
    <row r="166" spans="1:15">
      <c r="A166">
        <v>14684</v>
      </c>
      <c r="B166">
        <v>166</v>
      </c>
      <c r="C166" t="s">
        <v>50</v>
      </c>
      <c r="D166" t="s">
        <v>187</v>
      </c>
      <c r="E166" t="s">
        <v>186</v>
      </c>
      <c r="G166" s="2">
        <v>6</v>
      </c>
      <c r="H166" s="2" t="s">
        <v>97</v>
      </c>
      <c r="I166" s="2">
        <v>6</v>
      </c>
      <c r="J166" s="2" t="s">
        <v>97</v>
      </c>
      <c r="K166" s="2">
        <v>6</v>
      </c>
      <c r="L166" s="2" t="s">
        <v>97</v>
      </c>
      <c r="M166" s="2" t="s">
        <v>217</v>
      </c>
      <c r="N166" s="2" t="s">
        <v>216</v>
      </c>
      <c r="O166" t="str">
        <f t="shared" si="5"/>
        <v>6 E at Marconi Beach Road via 6 E to 6 E at Wellfleet</v>
      </c>
    </row>
    <row r="167" spans="1:15">
      <c r="A167">
        <v>14685</v>
      </c>
      <c r="B167">
        <v>167</v>
      </c>
      <c r="C167" t="s">
        <v>16</v>
      </c>
      <c r="D167" t="s">
        <v>187</v>
      </c>
      <c r="E167" t="s">
        <v>188</v>
      </c>
      <c r="G167" s="2">
        <v>6</v>
      </c>
      <c r="H167" s="2" t="s">
        <v>85</v>
      </c>
      <c r="I167" s="2">
        <v>6</v>
      </c>
      <c r="J167" s="2" t="s">
        <v>85</v>
      </c>
      <c r="K167" s="2">
        <v>6</v>
      </c>
      <c r="L167" s="2" t="s">
        <v>85</v>
      </c>
      <c r="M167" s="2" t="s">
        <v>217</v>
      </c>
      <c r="N167" s="2" t="s">
        <v>218</v>
      </c>
      <c r="O167" t="str">
        <f t="shared" si="5"/>
        <v>6 W at Marconi Beach Road via 6 W to 6 W at the Orleans Rotary</v>
      </c>
    </row>
    <row r="168" spans="1:15">
      <c r="A168">
        <v>14687</v>
      </c>
      <c r="B168">
        <v>168</v>
      </c>
      <c r="C168" t="s">
        <v>16</v>
      </c>
      <c r="D168" t="s">
        <v>188</v>
      </c>
      <c r="E168" t="s">
        <v>189</v>
      </c>
      <c r="G168" s="2">
        <v>6</v>
      </c>
      <c r="H168" s="2" t="s">
        <v>85</v>
      </c>
      <c r="I168" s="2">
        <v>6</v>
      </c>
      <c r="J168" s="2" t="s">
        <v>85</v>
      </c>
      <c r="K168" s="2">
        <v>6</v>
      </c>
      <c r="L168" s="2" t="s">
        <v>85</v>
      </c>
      <c r="M168" s="2" t="s">
        <v>218</v>
      </c>
      <c r="N168" s="2" t="s">
        <v>219</v>
      </c>
      <c r="O168" t="str">
        <f t="shared" si="5"/>
        <v>6 W at the Orleans Rotary via 6 W to 6 W at Exit 11</v>
      </c>
    </row>
    <row r="169" spans="1:15">
      <c r="A169">
        <v>14693</v>
      </c>
      <c r="B169">
        <v>169</v>
      </c>
      <c r="C169" t="s">
        <v>65</v>
      </c>
      <c r="D169" t="s">
        <v>190</v>
      </c>
      <c r="E169" t="s">
        <v>191</v>
      </c>
      <c r="G169" s="2">
        <v>6</v>
      </c>
      <c r="H169" s="2" t="s">
        <v>85</v>
      </c>
      <c r="I169" s="2">
        <v>6</v>
      </c>
      <c r="J169" s="2" t="s">
        <v>85</v>
      </c>
      <c r="K169" s="2">
        <v>6</v>
      </c>
      <c r="L169" s="2" t="s">
        <v>85</v>
      </c>
      <c r="M169" s="2" t="s">
        <v>200</v>
      </c>
      <c r="N169" s="2" t="s">
        <v>199</v>
      </c>
      <c r="O169" t="str">
        <f t="shared" si="5"/>
        <v>6 W at Exit 7 via 6 W to 6 W at Exit 6</v>
      </c>
    </row>
    <row r="170" spans="1:15">
      <c r="A170">
        <v>14694</v>
      </c>
      <c r="B170">
        <v>170</v>
      </c>
      <c r="C170" t="s">
        <v>43</v>
      </c>
      <c r="D170" t="s">
        <v>191</v>
      </c>
      <c r="E170" t="s">
        <v>190</v>
      </c>
      <c r="G170" s="2">
        <v>6</v>
      </c>
      <c r="H170" s="2" t="s">
        <v>97</v>
      </c>
      <c r="I170" s="2">
        <v>6</v>
      </c>
      <c r="J170" s="2" t="s">
        <v>97</v>
      </c>
      <c r="K170" s="2">
        <v>6</v>
      </c>
      <c r="L170" s="2" t="s">
        <v>97</v>
      </c>
      <c r="M170" s="2" t="s">
        <v>199</v>
      </c>
      <c r="N170" s="2" t="s">
        <v>200</v>
      </c>
      <c r="O170" t="str">
        <f t="shared" si="5"/>
        <v>6 E at Exit 6 via 6 E to 6 E at Exit 7</v>
      </c>
    </row>
    <row r="171" spans="1:15">
      <c r="A171">
        <v>14695</v>
      </c>
      <c r="B171">
        <v>171</v>
      </c>
      <c r="C171" t="s">
        <v>65</v>
      </c>
      <c r="D171" t="s">
        <v>191</v>
      </c>
      <c r="E171" t="s">
        <v>192</v>
      </c>
      <c r="G171" s="2">
        <v>6</v>
      </c>
      <c r="H171" s="2" t="s">
        <v>85</v>
      </c>
      <c r="I171" s="2">
        <v>6</v>
      </c>
      <c r="J171" s="2" t="s">
        <v>85</v>
      </c>
      <c r="K171" s="2">
        <v>6</v>
      </c>
      <c r="L171" s="2" t="s">
        <v>85</v>
      </c>
      <c r="M171" s="2" t="s">
        <v>200</v>
      </c>
      <c r="N171" s="2" t="s">
        <v>206</v>
      </c>
      <c r="O171" t="str">
        <f t="shared" si="5"/>
        <v>6 W at Exit 7 via 6 W to 6 W at Exit 2</v>
      </c>
    </row>
    <row r="172" spans="1:15">
      <c r="A172">
        <v>14696</v>
      </c>
      <c r="B172">
        <v>172</v>
      </c>
      <c r="C172" t="s">
        <v>43</v>
      </c>
      <c r="D172" t="s">
        <v>192</v>
      </c>
      <c r="E172" t="s">
        <v>191</v>
      </c>
      <c r="G172" s="2">
        <v>6</v>
      </c>
      <c r="H172" s="2" t="s">
        <v>97</v>
      </c>
      <c r="I172" s="2">
        <v>6</v>
      </c>
      <c r="J172" s="2" t="s">
        <v>97</v>
      </c>
      <c r="K172" s="2">
        <v>6</v>
      </c>
      <c r="L172" s="2" t="s">
        <v>97</v>
      </c>
      <c r="M172" s="2" t="s">
        <v>206</v>
      </c>
      <c r="N172" s="2" t="s">
        <v>199</v>
      </c>
      <c r="O172" t="str">
        <f t="shared" si="5"/>
        <v>6 E at Exit 2 via 6 E to 6 E at Exit 6</v>
      </c>
    </row>
    <row r="173" spans="1:15">
      <c r="A173">
        <v>14709</v>
      </c>
      <c r="B173">
        <v>173</v>
      </c>
      <c r="C173" t="s">
        <v>50</v>
      </c>
      <c r="D173" t="s">
        <v>193</v>
      </c>
      <c r="E173" t="s">
        <v>182</v>
      </c>
      <c r="G173" s="2">
        <v>28</v>
      </c>
      <c r="H173" s="2" t="s">
        <v>30</v>
      </c>
      <c r="I173" s="2">
        <v>28</v>
      </c>
      <c r="J173" s="2" t="s">
        <v>30</v>
      </c>
      <c r="K173" s="2">
        <v>28</v>
      </c>
      <c r="L173" s="2" t="s">
        <v>30</v>
      </c>
      <c r="M173" s="2" t="s">
        <v>220</v>
      </c>
      <c r="N173" s="2" t="s">
        <v>221</v>
      </c>
      <c r="O173" t="str">
        <f t="shared" si="5"/>
        <v>28 N at Route 151 via 28 N to 28 N at the Otis Rotary</v>
      </c>
    </row>
    <row r="174" spans="1:15">
      <c r="A174">
        <v>14714</v>
      </c>
      <c r="B174">
        <v>174</v>
      </c>
      <c r="C174" t="s">
        <v>16</v>
      </c>
      <c r="D174" t="s">
        <v>194</v>
      </c>
      <c r="E174" t="s">
        <v>134</v>
      </c>
      <c r="G174" s="2">
        <v>3</v>
      </c>
      <c r="H174" s="2" t="s">
        <v>19</v>
      </c>
      <c r="I174" s="2">
        <v>3</v>
      </c>
      <c r="J174" s="2" t="s">
        <v>19</v>
      </c>
      <c r="K174" s="2">
        <v>3</v>
      </c>
      <c r="L174" s="2" t="s">
        <v>19</v>
      </c>
      <c r="M174" s="2" t="s">
        <v>206</v>
      </c>
      <c r="N174" s="2" t="s">
        <v>135</v>
      </c>
      <c r="O174" t="str">
        <f t="shared" si="5"/>
        <v>3 S at Exit 2 via 3 S to 3 S at the Sagamore Bridge</v>
      </c>
    </row>
    <row r="175" spans="1:15">
      <c r="A175">
        <v>14715</v>
      </c>
      <c r="B175">
        <v>175</v>
      </c>
      <c r="C175" t="s">
        <v>65</v>
      </c>
      <c r="D175" t="s">
        <v>195</v>
      </c>
      <c r="E175" t="s">
        <v>196</v>
      </c>
      <c r="G175" s="2" t="s">
        <v>233</v>
      </c>
      <c r="H175" s="2" t="s">
        <v>85</v>
      </c>
      <c r="I175" s="2" t="s">
        <v>233</v>
      </c>
      <c r="J175" s="2" t="s">
        <v>85</v>
      </c>
      <c r="K175" s="2">
        <v>28</v>
      </c>
      <c r="L175" s="2" t="s">
        <v>19</v>
      </c>
      <c r="M175" s="2" t="s">
        <v>207</v>
      </c>
      <c r="N175" s="2" t="s">
        <v>225</v>
      </c>
      <c r="O175" t="str">
        <f t="shared" si="5"/>
        <v>Scenic Highway W at Edge Hill Road traffic light via Scenic Highway W to 28 S at the Bourne Bridge</v>
      </c>
    </row>
    <row r="176" spans="1:15">
      <c r="A176">
        <v>14716</v>
      </c>
      <c r="B176">
        <v>176</v>
      </c>
      <c r="C176" t="s">
        <v>43</v>
      </c>
      <c r="D176" t="s">
        <v>196</v>
      </c>
      <c r="E176" t="s">
        <v>195</v>
      </c>
      <c r="G176" s="2">
        <v>28</v>
      </c>
      <c r="H176" s="2" t="s">
        <v>30</v>
      </c>
      <c r="I176" s="2" t="s">
        <v>233</v>
      </c>
      <c r="J176" s="2" t="s">
        <v>97</v>
      </c>
      <c r="K176" s="2" t="s">
        <v>233</v>
      </c>
      <c r="L176" s="2" t="s">
        <v>97</v>
      </c>
      <c r="M176" s="2" t="s">
        <v>225</v>
      </c>
      <c r="N176" s="2" t="s">
        <v>207</v>
      </c>
      <c r="O176" t="str">
        <f t="shared" si="5"/>
        <v>28 N at the Bourne Bridge via Scenic Highway E to Scenic Highway E at Edge Hill Road traffic light</v>
      </c>
    </row>
    <row r="177" spans="1:16">
      <c r="A177">
        <v>14717</v>
      </c>
      <c r="B177">
        <v>177</v>
      </c>
      <c r="C177" t="s">
        <v>65</v>
      </c>
      <c r="D177" t="s">
        <v>192</v>
      </c>
      <c r="E177" t="s">
        <v>178</v>
      </c>
      <c r="G177" s="2">
        <v>6</v>
      </c>
      <c r="H177" s="2" t="s">
        <v>85</v>
      </c>
      <c r="I177" s="2">
        <v>6</v>
      </c>
      <c r="J177" s="2" t="s">
        <v>85</v>
      </c>
      <c r="K177" s="2">
        <v>6</v>
      </c>
      <c r="L177" s="2" t="s">
        <v>85</v>
      </c>
      <c r="M177" s="2" t="s">
        <v>206</v>
      </c>
      <c r="N177" s="2" t="s">
        <v>135</v>
      </c>
      <c r="O177" t="str">
        <f t="shared" si="5"/>
        <v>6 W at Exit 2 via 6 W to 6 W at the Sagamore Bridge</v>
      </c>
    </row>
    <row r="178" spans="1:16">
      <c r="A178">
        <v>14718</v>
      </c>
      <c r="B178">
        <v>178</v>
      </c>
      <c r="C178" t="s">
        <v>65</v>
      </c>
      <c r="D178" t="s">
        <v>178</v>
      </c>
      <c r="E178" t="s">
        <v>195</v>
      </c>
      <c r="G178" s="2">
        <v>6</v>
      </c>
      <c r="H178" s="2" t="s">
        <v>85</v>
      </c>
      <c r="I178" s="2" t="s">
        <v>233</v>
      </c>
      <c r="J178" s="2" t="s">
        <v>85</v>
      </c>
      <c r="K178" s="2" t="s">
        <v>233</v>
      </c>
      <c r="L178" s="2" t="s">
        <v>85</v>
      </c>
      <c r="M178" s="2" t="s">
        <v>138</v>
      </c>
      <c r="N178" s="2" t="s">
        <v>207</v>
      </c>
      <c r="O178" t="str">
        <f t="shared" si="5"/>
        <v>6 W at The Sagamore Bridge via Scenic Highway W to Scenic Highway W at Edge Hill Road traffic light</v>
      </c>
    </row>
    <row r="179" spans="1:16">
      <c r="A179">
        <v>14719</v>
      </c>
      <c r="B179">
        <v>179</v>
      </c>
      <c r="C179" t="s">
        <v>50</v>
      </c>
      <c r="D179" t="s">
        <v>178</v>
      </c>
      <c r="E179" t="s">
        <v>137</v>
      </c>
      <c r="G179" s="2">
        <v>6</v>
      </c>
      <c r="H179" s="2" t="s">
        <v>85</v>
      </c>
      <c r="I179" s="2">
        <v>3</v>
      </c>
      <c r="J179" s="2" t="s">
        <v>30</v>
      </c>
      <c r="K179" s="2">
        <v>3</v>
      </c>
      <c r="L179" s="2" t="s">
        <v>30</v>
      </c>
      <c r="M179" s="2" t="s">
        <v>138</v>
      </c>
      <c r="N179" s="2" t="s">
        <v>198</v>
      </c>
      <c r="O179" t="str">
        <f t="shared" si="5"/>
        <v>6 W at The Sagamore Bridge via 3 N to 3 N at Exit 3</v>
      </c>
    </row>
    <row r="180" spans="1:16">
      <c r="A180">
        <v>14720</v>
      </c>
      <c r="B180">
        <v>180</v>
      </c>
      <c r="C180" t="s">
        <v>50</v>
      </c>
      <c r="D180" t="s">
        <v>137</v>
      </c>
      <c r="E180" t="s">
        <v>139</v>
      </c>
      <c r="G180" s="2">
        <v>3</v>
      </c>
      <c r="H180" s="2" t="s">
        <v>30</v>
      </c>
      <c r="I180" s="2">
        <v>3</v>
      </c>
      <c r="J180" s="2" t="s">
        <v>30</v>
      </c>
      <c r="K180" s="2">
        <v>3</v>
      </c>
      <c r="L180" s="2" t="s">
        <v>30</v>
      </c>
      <c r="M180" s="2" t="s">
        <v>198</v>
      </c>
      <c r="N180" s="2" t="s">
        <v>200</v>
      </c>
      <c r="O180" t="str">
        <f t="shared" si="5"/>
        <v>3 N at Exit 3 via 3 N to 3 N at Exit 7</v>
      </c>
      <c r="P180" t="s">
        <v>201</v>
      </c>
    </row>
    <row r="181" spans="1:16">
      <c r="A181">
        <v>14722</v>
      </c>
      <c r="B181">
        <v>181</v>
      </c>
      <c r="C181" t="s">
        <v>65</v>
      </c>
      <c r="D181" t="s">
        <v>190</v>
      </c>
      <c r="E181" t="s">
        <v>192</v>
      </c>
      <c r="G181" s="2">
        <v>6</v>
      </c>
      <c r="H181" s="2" t="s">
        <v>85</v>
      </c>
      <c r="I181" s="2">
        <v>6</v>
      </c>
      <c r="J181" s="2" t="s">
        <v>85</v>
      </c>
      <c r="K181" s="2">
        <v>6</v>
      </c>
      <c r="L181" s="2" t="s">
        <v>85</v>
      </c>
      <c r="M181" s="2" t="s">
        <v>200</v>
      </c>
      <c r="N181" s="2" t="s">
        <v>206</v>
      </c>
      <c r="O181" t="str">
        <f t="shared" si="5"/>
        <v>6 W at Exit 7 via 6 W to 6 W at Exit 2</v>
      </c>
    </row>
    <row r="182" spans="1:16">
      <c r="A182">
        <v>14745</v>
      </c>
      <c r="B182">
        <v>182</v>
      </c>
      <c r="C182" t="s">
        <v>65</v>
      </c>
      <c r="D182" t="s">
        <v>181</v>
      </c>
      <c r="E182" t="s">
        <v>178</v>
      </c>
      <c r="G182" s="2">
        <v>6</v>
      </c>
      <c r="H182" s="2" t="s">
        <v>85</v>
      </c>
      <c r="I182" s="2">
        <v>6</v>
      </c>
      <c r="J182" s="2" t="s">
        <v>85</v>
      </c>
      <c r="K182" s="2" t="s">
        <v>135</v>
      </c>
      <c r="M182" s="2" t="s">
        <v>226</v>
      </c>
      <c r="N182" s="2" t="s">
        <v>234</v>
      </c>
      <c r="O182" t="str">
        <f t="shared" si="5"/>
        <v>6 W at Sagamore Bridge approach via 6 W to the Sagamore Bridge  at the south side of the canal</v>
      </c>
      <c r="P182" t="s">
        <v>229</v>
      </c>
    </row>
    <row r="183" spans="1:16">
      <c r="A183">
        <v>14747</v>
      </c>
      <c r="B183">
        <v>183</v>
      </c>
      <c r="C183" t="s">
        <v>43</v>
      </c>
      <c r="D183" t="s">
        <v>192</v>
      </c>
      <c r="E183" t="s">
        <v>190</v>
      </c>
      <c r="G183" s="2">
        <v>6</v>
      </c>
      <c r="H183" s="2" t="s">
        <v>97</v>
      </c>
      <c r="I183" s="2">
        <v>6</v>
      </c>
      <c r="J183" s="2" t="s">
        <v>97</v>
      </c>
      <c r="K183" s="2">
        <v>6</v>
      </c>
      <c r="L183" s="2" t="s">
        <v>97</v>
      </c>
      <c r="M183" s="2" t="s">
        <v>206</v>
      </c>
      <c r="N183" s="2" t="s">
        <v>200</v>
      </c>
      <c r="O183" t="str">
        <f t="shared" si="5"/>
        <v>6 E at Exit 2 via 6 E to 6 E at Exit 7</v>
      </c>
    </row>
    <row r="184" spans="1:16">
      <c r="A184">
        <v>14750</v>
      </c>
      <c r="B184">
        <v>184</v>
      </c>
      <c r="C184" t="s">
        <v>65</v>
      </c>
      <c r="D184" t="s">
        <v>181</v>
      </c>
      <c r="E184" t="s">
        <v>195</v>
      </c>
      <c r="G184" s="2">
        <v>6</v>
      </c>
      <c r="H184" s="2" t="s">
        <v>85</v>
      </c>
      <c r="I184" s="2">
        <v>6</v>
      </c>
      <c r="J184" s="2" t="s">
        <v>85</v>
      </c>
      <c r="K184" s="2" t="s">
        <v>233</v>
      </c>
      <c r="L184" s="2" t="s">
        <v>85</v>
      </c>
      <c r="M184" s="2" t="s">
        <v>138</v>
      </c>
      <c r="N184" s="2" t="s">
        <v>207</v>
      </c>
      <c r="O184" t="str">
        <f t="shared" si="5"/>
        <v>6 W at The Sagamore Bridge via 6 W to Scenic Highway W at Edge Hill Road traffic light</v>
      </c>
    </row>
    <row r="185" spans="1:16">
      <c r="A185">
        <v>14667</v>
      </c>
      <c r="B185">
        <v>185</v>
      </c>
      <c r="C185" t="s">
        <v>50</v>
      </c>
      <c r="D185" t="s">
        <v>181</v>
      </c>
      <c r="E185" t="s">
        <v>137</v>
      </c>
      <c r="G185" s="2">
        <v>6</v>
      </c>
      <c r="H185" s="2" t="s">
        <v>85</v>
      </c>
      <c r="I185" s="2">
        <v>3</v>
      </c>
      <c r="J185" s="2" t="s">
        <v>30</v>
      </c>
      <c r="K185" s="2">
        <v>3</v>
      </c>
      <c r="L185" s="2" t="s">
        <v>30</v>
      </c>
      <c r="M185" s="2" t="s">
        <v>138</v>
      </c>
      <c r="N185" s="2" t="s">
        <v>198</v>
      </c>
      <c r="O185" t="str">
        <f t="shared" si="5"/>
        <v>6 W at The Sagamore Bridge via 3 N to 3 N at Exit 3</v>
      </c>
    </row>
    <row r="186" spans="1:16">
      <c r="A186">
        <v>14669</v>
      </c>
      <c r="B186">
        <v>186</v>
      </c>
      <c r="C186" t="s">
        <v>50</v>
      </c>
      <c r="D186" t="s">
        <v>181</v>
      </c>
      <c r="E186" t="s">
        <v>139</v>
      </c>
      <c r="G186" s="2">
        <v>6</v>
      </c>
      <c r="H186" s="2" t="s">
        <v>85</v>
      </c>
      <c r="I186" s="2">
        <v>3</v>
      </c>
      <c r="J186" s="2" t="s">
        <v>30</v>
      </c>
      <c r="K186" s="2">
        <v>3</v>
      </c>
      <c r="L186" s="2" t="s">
        <v>30</v>
      </c>
      <c r="M186" s="2" t="s">
        <v>138</v>
      </c>
      <c r="N186" s="2" t="s">
        <v>200</v>
      </c>
      <c r="O186" t="str">
        <f t="shared" si="5"/>
        <v>6 W at The Sagamore Bridge via 3 N to 3 N at Exit 7</v>
      </c>
    </row>
    <row r="187" spans="1:16">
      <c r="A187">
        <v>14672</v>
      </c>
      <c r="B187">
        <v>187</v>
      </c>
      <c r="C187" t="s">
        <v>65</v>
      </c>
      <c r="D187" t="s">
        <v>180</v>
      </c>
      <c r="E187" t="s">
        <v>179</v>
      </c>
      <c r="G187" s="2">
        <v>25</v>
      </c>
      <c r="H187" s="2" t="s">
        <v>85</v>
      </c>
      <c r="I187" s="2">
        <v>25</v>
      </c>
      <c r="J187" s="2" t="s">
        <v>85</v>
      </c>
      <c r="K187" s="2">
        <v>25</v>
      </c>
      <c r="L187" s="2" t="s">
        <v>85</v>
      </c>
      <c r="M187" s="2" t="s">
        <v>227</v>
      </c>
      <c r="N187" s="2" t="s">
        <v>222</v>
      </c>
      <c r="O187" t="str">
        <f t="shared" si="5"/>
        <v>25 W at 3 miles from the Bourne Bridge via 25 W to 25 W at 195 and 495</v>
      </c>
    </row>
    <row r="188" spans="1:16">
      <c r="A188">
        <v>14673</v>
      </c>
      <c r="B188">
        <v>188</v>
      </c>
      <c r="C188" t="s">
        <v>16</v>
      </c>
      <c r="D188" t="s">
        <v>180</v>
      </c>
      <c r="E188" t="s">
        <v>196</v>
      </c>
      <c r="G188" s="2">
        <v>25</v>
      </c>
      <c r="H188" s="2" t="s">
        <v>97</v>
      </c>
      <c r="I188" s="2">
        <v>25</v>
      </c>
      <c r="J188" s="2" t="s">
        <v>97</v>
      </c>
      <c r="K188" s="2">
        <v>28</v>
      </c>
      <c r="L188" s="2" t="s">
        <v>19</v>
      </c>
      <c r="M188" s="2" t="s">
        <v>223</v>
      </c>
      <c r="N188" s="2" t="s">
        <v>225</v>
      </c>
      <c r="O188" t="str">
        <f t="shared" si="5"/>
        <v>25 E at Rest area 3 miles from the Bourne Bridge via 25 E to 28 S at the Bourne Bridge</v>
      </c>
    </row>
    <row r="189" spans="1:16">
      <c r="A189">
        <v>14713</v>
      </c>
      <c r="B189">
        <v>189</v>
      </c>
      <c r="C189" t="s">
        <v>43</v>
      </c>
      <c r="D189" t="s">
        <v>180</v>
      </c>
      <c r="E189" t="s">
        <v>195</v>
      </c>
      <c r="G189" s="2">
        <v>25</v>
      </c>
      <c r="H189" s="2" t="s">
        <v>97</v>
      </c>
      <c r="I189" s="2">
        <v>25</v>
      </c>
      <c r="J189" s="2" t="s">
        <v>97</v>
      </c>
      <c r="K189" s="2" t="s">
        <v>233</v>
      </c>
      <c r="L189" s="2" t="s">
        <v>97</v>
      </c>
      <c r="M189" s="2" t="s">
        <v>223</v>
      </c>
      <c r="N189" s="2" t="s">
        <v>207</v>
      </c>
      <c r="O189" t="str">
        <f t="shared" ref="O189:O220" si="6">CONCATENATE(G189," ",H189," ","at ",M189," via ",I189," ",J189," ","to ",K189," ",L189," ","at ",N189)</f>
        <v>25 E at Rest area 3 miles from the Bourne Bridge via 25 E to Scenic Highway E at Edge Hill Road traffic light</v>
      </c>
    </row>
    <row r="190" spans="1:16">
      <c r="A190">
        <v>14674</v>
      </c>
      <c r="B190">
        <v>190</v>
      </c>
      <c r="C190" t="s">
        <v>50</v>
      </c>
      <c r="D190" t="s">
        <v>196</v>
      </c>
      <c r="E190" t="s">
        <v>180</v>
      </c>
      <c r="G190" s="2">
        <v>28</v>
      </c>
      <c r="H190" s="2" t="s">
        <v>30</v>
      </c>
      <c r="I190" s="2">
        <v>25</v>
      </c>
      <c r="J190" s="2" t="s">
        <v>85</v>
      </c>
      <c r="K190" s="2">
        <v>25</v>
      </c>
      <c r="L190" s="2" t="s">
        <v>85</v>
      </c>
      <c r="M190" s="2" t="s">
        <v>225</v>
      </c>
      <c r="N190" s="4" t="s">
        <v>227</v>
      </c>
      <c r="O190" t="str">
        <f t="shared" si="6"/>
        <v>28 N at the Bourne Bridge via 25 W to 25 W at 3 miles from the Bourne Bridge</v>
      </c>
    </row>
    <row r="191" spans="1:16">
      <c r="A191">
        <v>14675</v>
      </c>
      <c r="B191">
        <v>191</v>
      </c>
      <c r="C191" t="s">
        <v>16</v>
      </c>
      <c r="D191" t="s">
        <v>196</v>
      </c>
      <c r="E191" t="s">
        <v>182</v>
      </c>
      <c r="G191" s="2">
        <v>28</v>
      </c>
      <c r="H191" s="2" t="s">
        <v>19</v>
      </c>
      <c r="I191" s="2">
        <v>28</v>
      </c>
      <c r="J191" s="2" t="s">
        <v>19</v>
      </c>
      <c r="K191" s="2">
        <v>28</v>
      </c>
      <c r="L191" s="2" t="s">
        <v>19</v>
      </c>
      <c r="M191" s="2" t="s">
        <v>225</v>
      </c>
      <c r="N191" s="2" t="s">
        <v>221</v>
      </c>
      <c r="O191" t="str">
        <f t="shared" si="6"/>
        <v>28 S at the Bourne Bridge via 28 S to 28 S at the Otis Rotary</v>
      </c>
    </row>
    <row r="192" spans="1:16">
      <c r="A192">
        <v>14711</v>
      </c>
      <c r="B192">
        <v>192</v>
      </c>
      <c r="C192" t="s">
        <v>50</v>
      </c>
      <c r="D192" t="s">
        <v>183</v>
      </c>
      <c r="E192" t="s">
        <v>193</v>
      </c>
      <c r="G192" s="2">
        <v>28</v>
      </c>
      <c r="H192" s="2" t="s">
        <v>30</v>
      </c>
      <c r="I192" s="2">
        <v>28</v>
      </c>
      <c r="J192" s="2" t="s">
        <v>30</v>
      </c>
      <c r="K192" s="2">
        <v>28</v>
      </c>
      <c r="L192" s="2" t="s">
        <v>30</v>
      </c>
      <c r="M192" s="2" t="s">
        <v>228</v>
      </c>
      <c r="N192" s="2" t="s">
        <v>220</v>
      </c>
      <c r="O192" t="str">
        <f t="shared" si="6"/>
        <v>28 N at the beginning of divided highway, Falmouth via 28 N to 28 N at Route 151</v>
      </c>
    </row>
    <row r="193" spans="1:15">
      <c r="A193">
        <v>14708</v>
      </c>
      <c r="B193">
        <v>193</v>
      </c>
      <c r="C193" t="s">
        <v>16</v>
      </c>
      <c r="D193" t="s">
        <v>182</v>
      </c>
      <c r="E193" t="s">
        <v>193</v>
      </c>
      <c r="G193" s="2">
        <v>28</v>
      </c>
      <c r="H193" s="2" t="s">
        <v>19</v>
      </c>
      <c r="I193" s="2">
        <v>28</v>
      </c>
      <c r="J193" s="2" t="s">
        <v>19</v>
      </c>
      <c r="K193" s="2">
        <v>28</v>
      </c>
      <c r="L193" s="2" t="s">
        <v>19</v>
      </c>
      <c r="M193" s="2" t="s">
        <v>221</v>
      </c>
      <c r="N193" s="2" t="s">
        <v>220</v>
      </c>
      <c r="O193" t="str">
        <f t="shared" si="6"/>
        <v>28 S at the Otis Rotary via 28 S to 28 S at Route 151</v>
      </c>
    </row>
    <row r="194" spans="1:15">
      <c r="A194">
        <v>14721</v>
      </c>
      <c r="B194">
        <v>194</v>
      </c>
      <c r="C194" t="s">
        <v>50</v>
      </c>
      <c r="D194" t="s">
        <v>194</v>
      </c>
      <c r="E194" t="s">
        <v>137</v>
      </c>
      <c r="G194" s="2">
        <v>3</v>
      </c>
      <c r="H194" s="2" t="s">
        <v>30</v>
      </c>
      <c r="I194" s="2">
        <v>3</v>
      </c>
      <c r="J194" s="2" t="s">
        <v>30</v>
      </c>
      <c r="K194" s="2">
        <v>3</v>
      </c>
      <c r="L194" s="2" t="s">
        <v>30</v>
      </c>
      <c r="M194" s="2" t="s">
        <v>206</v>
      </c>
      <c r="N194" s="2" t="s">
        <v>198</v>
      </c>
      <c r="O194" t="str">
        <f t="shared" si="6"/>
        <v>3 N at Exit 2 via 3 N to 3 N at Exit 3</v>
      </c>
    </row>
    <row r="195" spans="1:15">
      <c r="A195">
        <v>14676</v>
      </c>
      <c r="B195">
        <v>195</v>
      </c>
      <c r="C195" t="s">
        <v>50</v>
      </c>
      <c r="D195" t="s">
        <v>182</v>
      </c>
      <c r="E195" t="s">
        <v>196</v>
      </c>
      <c r="G195" s="2">
        <v>28</v>
      </c>
      <c r="H195" s="2" t="s">
        <v>30</v>
      </c>
      <c r="I195" s="2">
        <v>28</v>
      </c>
      <c r="J195" s="2" t="s">
        <v>19</v>
      </c>
      <c r="K195" s="2">
        <v>28</v>
      </c>
      <c r="L195" s="2" t="s">
        <v>19</v>
      </c>
      <c r="M195" s="2" t="s">
        <v>221</v>
      </c>
      <c r="N195" s="2" t="s">
        <v>225</v>
      </c>
      <c r="O195" t="str">
        <f t="shared" si="6"/>
        <v>28 N at the Otis Rotary via 28 S to 28 S at the Bourne Bridge</v>
      </c>
    </row>
    <row r="196" spans="1:15">
      <c r="A196">
        <v>14681</v>
      </c>
      <c r="B196">
        <v>196</v>
      </c>
      <c r="C196" t="s">
        <v>16</v>
      </c>
      <c r="D196" t="s">
        <v>185</v>
      </c>
      <c r="E196" t="s">
        <v>186</v>
      </c>
      <c r="G196" s="2">
        <v>6</v>
      </c>
      <c r="H196" s="2" t="s">
        <v>85</v>
      </c>
      <c r="I196" s="2">
        <v>6</v>
      </c>
      <c r="J196" s="2" t="s">
        <v>85</v>
      </c>
      <c r="K196" s="2">
        <v>6</v>
      </c>
      <c r="L196" s="2" t="s">
        <v>85</v>
      </c>
      <c r="M196" s="2" t="s">
        <v>215</v>
      </c>
      <c r="N196" s="2" t="s">
        <v>216</v>
      </c>
      <c r="O196" t="str">
        <f t="shared" si="6"/>
        <v>6 W at Long Nook Road, Truro via 6 W to 6 W at Wellfleet</v>
      </c>
    </row>
    <row r="197" spans="1:15">
      <c r="A197">
        <v>14697</v>
      </c>
      <c r="B197">
        <v>197</v>
      </c>
      <c r="C197" t="s">
        <v>65</v>
      </c>
      <c r="D197" t="s">
        <v>192</v>
      </c>
      <c r="E197" t="s">
        <v>181</v>
      </c>
      <c r="G197" s="2">
        <v>6</v>
      </c>
      <c r="H197" s="2" t="s">
        <v>85</v>
      </c>
      <c r="I197" s="2">
        <v>6</v>
      </c>
      <c r="J197" s="2" t="s">
        <v>85</v>
      </c>
      <c r="K197" s="2">
        <v>6</v>
      </c>
      <c r="L197" s="2" t="s">
        <v>85</v>
      </c>
      <c r="M197" s="2" t="s">
        <v>206</v>
      </c>
      <c r="N197" s="2" t="s">
        <v>135</v>
      </c>
      <c r="O197" t="str">
        <f t="shared" si="6"/>
        <v>6 W at Exit 2 via 6 W to 6 W at the Sagamore Bridge</v>
      </c>
    </row>
    <row r="198" spans="1:15">
      <c r="A198">
        <v>14686</v>
      </c>
      <c r="B198">
        <v>198</v>
      </c>
      <c r="C198" t="s">
        <v>50</v>
      </c>
      <c r="D198" t="s">
        <v>188</v>
      </c>
      <c r="E198" t="s">
        <v>187</v>
      </c>
      <c r="G198" s="2">
        <v>6</v>
      </c>
      <c r="H198" s="2" t="s">
        <v>97</v>
      </c>
      <c r="I198" s="2">
        <v>6</v>
      </c>
      <c r="J198" s="2" t="s">
        <v>97</v>
      </c>
      <c r="K198" s="2">
        <v>6</v>
      </c>
      <c r="L198" s="2" t="s">
        <v>97</v>
      </c>
      <c r="M198" s="2" t="s">
        <v>218</v>
      </c>
      <c r="N198" s="2" t="s">
        <v>217</v>
      </c>
      <c r="O198" t="str">
        <f t="shared" si="6"/>
        <v>6 E at the Orleans Rotary via 6 E to 6 E at Marconi Beach Road</v>
      </c>
    </row>
    <row r="199" spans="1:15">
      <c r="A199">
        <v>14691</v>
      </c>
      <c r="B199">
        <v>199</v>
      </c>
      <c r="C199" t="s">
        <v>65</v>
      </c>
      <c r="D199" t="s">
        <v>197</v>
      </c>
      <c r="E199" t="s">
        <v>190</v>
      </c>
      <c r="G199" s="2">
        <v>6</v>
      </c>
      <c r="H199" s="2" t="s">
        <v>85</v>
      </c>
      <c r="I199" s="2">
        <v>6</v>
      </c>
      <c r="J199" s="2" t="s">
        <v>85</v>
      </c>
      <c r="K199" s="2">
        <v>6</v>
      </c>
      <c r="L199" s="2" t="s">
        <v>85</v>
      </c>
      <c r="M199" s="2" t="s">
        <v>230</v>
      </c>
      <c r="N199" s="2" t="s">
        <v>200</v>
      </c>
      <c r="O199" t="str">
        <f t="shared" si="6"/>
        <v>6 W at Exit 9 via 6 W to 6 W at Exit 7</v>
      </c>
    </row>
    <row r="200" spans="1:15">
      <c r="A200">
        <v>14690</v>
      </c>
      <c r="B200">
        <v>200</v>
      </c>
      <c r="C200" t="s">
        <v>43</v>
      </c>
      <c r="D200" t="s">
        <v>197</v>
      </c>
      <c r="E200" t="s">
        <v>189</v>
      </c>
      <c r="G200" s="2">
        <v>6</v>
      </c>
      <c r="H200" s="2" t="s">
        <v>97</v>
      </c>
      <c r="I200" s="2">
        <v>6</v>
      </c>
      <c r="J200" s="2" t="s">
        <v>97</v>
      </c>
      <c r="K200" s="2">
        <v>6</v>
      </c>
      <c r="L200" s="2" t="s">
        <v>97</v>
      </c>
      <c r="M200" s="2" t="s">
        <v>230</v>
      </c>
      <c r="N200" s="2" t="s">
        <v>219</v>
      </c>
      <c r="O200" t="str">
        <f t="shared" si="6"/>
        <v>6 E at Exit 9 via 6 E to 6 E at Exit 11</v>
      </c>
    </row>
    <row r="201" spans="1:15">
      <c r="A201">
        <v>14710</v>
      </c>
      <c r="B201">
        <v>201</v>
      </c>
      <c r="C201" t="s">
        <v>16</v>
      </c>
      <c r="D201" t="s">
        <v>193</v>
      </c>
      <c r="E201" t="s">
        <v>183</v>
      </c>
      <c r="G201" s="2">
        <v>28</v>
      </c>
      <c r="H201" s="2" t="s">
        <v>19</v>
      </c>
      <c r="I201" s="2">
        <v>28</v>
      </c>
      <c r="J201" s="2" t="s">
        <v>19</v>
      </c>
      <c r="K201" s="2">
        <v>28</v>
      </c>
      <c r="L201" s="2" t="s">
        <v>19</v>
      </c>
      <c r="M201" s="2" t="s">
        <v>220</v>
      </c>
      <c r="N201" s="2" t="s">
        <v>224</v>
      </c>
      <c r="O201" t="str">
        <f t="shared" si="6"/>
        <v>28 S at Route 151 via 28 S to 28 S at 28A Falmouth</v>
      </c>
    </row>
    <row r="202" spans="1:15">
      <c r="A202">
        <v>14692</v>
      </c>
      <c r="B202">
        <v>202</v>
      </c>
      <c r="C202" t="s">
        <v>43</v>
      </c>
      <c r="D202" t="s">
        <v>190</v>
      </c>
      <c r="E202" t="s">
        <v>197</v>
      </c>
      <c r="G202" s="2">
        <v>6</v>
      </c>
      <c r="H202" s="2" t="s">
        <v>97</v>
      </c>
      <c r="I202" s="2">
        <v>6</v>
      </c>
      <c r="J202" s="2" t="s">
        <v>97</v>
      </c>
      <c r="K202" s="2">
        <v>6</v>
      </c>
      <c r="L202" s="2" t="s">
        <v>97</v>
      </c>
      <c r="M202" s="2" t="s">
        <v>200</v>
      </c>
      <c r="N202" s="2" t="s">
        <v>230</v>
      </c>
      <c r="O202" t="str">
        <f t="shared" si="6"/>
        <v>6 E at Exit 7 via 6 E to 6 E at Exit 9</v>
      </c>
    </row>
    <row r="203" spans="1:15">
      <c r="A203">
        <v>14698</v>
      </c>
      <c r="B203">
        <v>203</v>
      </c>
      <c r="C203" t="s">
        <v>43</v>
      </c>
      <c r="D203" t="s">
        <v>181</v>
      </c>
      <c r="E203" t="s">
        <v>192</v>
      </c>
      <c r="G203" s="2">
        <v>6</v>
      </c>
      <c r="H203" s="2" t="s">
        <v>97</v>
      </c>
      <c r="I203" s="2">
        <v>6</v>
      </c>
      <c r="J203" s="2" t="s">
        <v>97</v>
      </c>
      <c r="K203" s="2">
        <v>6</v>
      </c>
      <c r="L203" s="2" t="s">
        <v>97</v>
      </c>
      <c r="M203" s="2" t="s">
        <v>138</v>
      </c>
      <c r="N203" s="2" t="s">
        <v>206</v>
      </c>
      <c r="O203" t="str">
        <f t="shared" si="6"/>
        <v>6 E at The Sagamore Bridge via 6 E to 6 E at Exit 2</v>
      </c>
    </row>
    <row r="204" spans="1:15">
      <c r="A204">
        <v>14688</v>
      </c>
      <c r="B204">
        <v>204</v>
      </c>
      <c r="C204" t="s">
        <v>50</v>
      </c>
      <c r="D204" t="s">
        <v>189</v>
      </c>
      <c r="E204" t="s">
        <v>188</v>
      </c>
      <c r="G204" s="2">
        <v>6</v>
      </c>
      <c r="H204" s="2" t="s">
        <v>97</v>
      </c>
      <c r="I204" s="2">
        <v>6</v>
      </c>
      <c r="J204" s="2" t="s">
        <v>97</v>
      </c>
      <c r="K204" s="2">
        <v>6</v>
      </c>
      <c r="L204" s="2" t="s">
        <v>97</v>
      </c>
      <c r="M204" s="2" t="s">
        <v>219</v>
      </c>
      <c r="N204" s="2" t="s">
        <v>218</v>
      </c>
      <c r="O204" t="str">
        <f t="shared" si="6"/>
        <v>6 E at Exit 11 via 6 E to 6 E at the Orleans Rotary</v>
      </c>
    </row>
    <row r="205" spans="1:15">
      <c r="A205">
        <v>14689</v>
      </c>
      <c r="B205">
        <v>205</v>
      </c>
      <c r="C205" t="s">
        <v>65</v>
      </c>
      <c r="D205" t="s">
        <v>189</v>
      </c>
      <c r="E205" t="s">
        <v>197</v>
      </c>
      <c r="G205" s="2">
        <v>6</v>
      </c>
      <c r="H205" s="2" t="s">
        <v>85</v>
      </c>
      <c r="I205" s="2">
        <v>6</v>
      </c>
      <c r="J205" s="2" t="s">
        <v>85</v>
      </c>
      <c r="K205" s="2">
        <v>6</v>
      </c>
      <c r="L205" s="2" t="s">
        <v>85</v>
      </c>
      <c r="M205" s="2" t="s">
        <v>219</v>
      </c>
      <c r="N205" s="2" t="s">
        <v>230</v>
      </c>
      <c r="O205" t="str">
        <f t="shared" si="6"/>
        <v>6 W at Exit 11 via 6 W to 6 W at Exit 9</v>
      </c>
    </row>
    <row r="206" spans="1:15">
      <c r="A206">
        <v>14707</v>
      </c>
      <c r="B206">
        <v>206</v>
      </c>
      <c r="C206" t="s">
        <v>50</v>
      </c>
      <c r="D206" t="s">
        <v>195</v>
      </c>
      <c r="E206" t="s">
        <v>136</v>
      </c>
      <c r="G206" s="2" t="s">
        <v>233</v>
      </c>
      <c r="H206" s="2" t="s">
        <v>97</v>
      </c>
      <c r="I206" s="2" t="s">
        <v>233</v>
      </c>
      <c r="J206" s="2" t="s">
        <v>85</v>
      </c>
      <c r="K206" s="2">
        <v>3</v>
      </c>
      <c r="L206" s="2" t="s">
        <v>30</v>
      </c>
      <c r="M206" s="2" t="s">
        <v>207</v>
      </c>
      <c r="N206" s="2" t="s">
        <v>231</v>
      </c>
      <c r="O206" t="str">
        <f t="shared" si="6"/>
        <v>Scenic Highway E at Edge Hill Road traffic light via Scenic Highway W to 3 N at north of the Sagamore Bridge</v>
      </c>
    </row>
    <row r="207" spans="1:15">
      <c r="A207">
        <v>14712</v>
      </c>
      <c r="B207">
        <v>207</v>
      </c>
      <c r="C207" t="s">
        <v>65</v>
      </c>
      <c r="D207" t="s">
        <v>195</v>
      </c>
      <c r="E207" t="s">
        <v>180</v>
      </c>
      <c r="G207" s="2" t="s">
        <v>233</v>
      </c>
      <c r="H207" s="2" t="s">
        <v>85</v>
      </c>
      <c r="I207" s="2">
        <v>28</v>
      </c>
      <c r="J207" s="2" t="s">
        <v>85</v>
      </c>
      <c r="K207" s="2">
        <v>28</v>
      </c>
      <c r="L207" s="2" t="s">
        <v>85</v>
      </c>
      <c r="M207" s="2" t="s">
        <v>207</v>
      </c>
      <c r="N207" s="2" t="s">
        <v>227</v>
      </c>
      <c r="O207" t="str">
        <f t="shared" si="6"/>
        <v>Scenic Highway W at Edge Hill Road traffic light via 28 W to 28 W at 3 miles from the Bourne Bridge</v>
      </c>
    </row>
    <row r="208" spans="1:15">
      <c r="A208">
        <v>14748</v>
      </c>
      <c r="B208">
        <v>208</v>
      </c>
      <c r="C208" t="s">
        <v>43</v>
      </c>
      <c r="D208" t="s">
        <v>181</v>
      </c>
      <c r="E208" t="s">
        <v>191</v>
      </c>
      <c r="G208" s="2">
        <v>6</v>
      </c>
      <c r="H208" s="2" t="s">
        <v>97</v>
      </c>
      <c r="I208" s="2">
        <v>6</v>
      </c>
      <c r="J208" s="2" t="s">
        <v>97</v>
      </c>
      <c r="K208" s="2">
        <v>6</v>
      </c>
      <c r="L208" s="2" t="s">
        <v>97</v>
      </c>
      <c r="M208" s="2" t="s">
        <v>138</v>
      </c>
      <c r="N208" s="2" t="s">
        <v>199</v>
      </c>
      <c r="O208" t="str">
        <f t="shared" si="6"/>
        <v>6 E at The Sagamore Bridge via 6 E to 6 E at Exit 6</v>
      </c>
    </row>
    <row r="209" spans="1:15">
      <c r="A209">
        <v>14706</v>
      </c>
      <c r="B209">
        <v>209</v>
      </c>
      <c r="C209" t="s">
        <v>65</v>
      </c>
      <c r="D209" t="s">
        <v>134</v>
      </c>
      <c r="E209" t="s">
        <v>195</v>
      </c>
      <c r="G209" s="2">
        <v>3</v>
      </c>
      <c r="H209" s="2" t="s">
        <v>19</v>
      </c>
      <c r="I209" s="2" t="s">
        <v>233</v>
      </c>
      <c r="J209" s="2" t="s">
        <v>85</v>
      </c>
      <c r="K209" s="2" t="s">
        <v>233</v>
      </c>
      <c r="L209" s="2" t="s">
        <v>85</v>
      </c>
      <c r="M209" s="2" t="s">
        <v>232</v>
      </c>
      <c r="N209" s="2" t="s">
        <v>207</v>
      </c>
      <c r="O209" t="str">
        <f t="shared" si="6"/>
        <v>3 S at before the Sagamore Bridge via Scenic Highway W to Scenic Highway W at Edge Hill Road traffic light</v>
      </c>
    </row>
    <row r="210" spans="1:15">
      <c r="A210">
        <v>14705</v>
      </c>
      <c r="B210">
        <v>210</v>
      </c>
      <c r="C210" t="s">
        <v>50</v>
      </c>
      <c r="D210" t="s">
        <v>134</v>
      </c>
      <c r="E210" t="s">
        <v>194</v>
      </c>
      <c r="G210" s="2">
        <v>3</v>
      </c>
      <c r="H210" s="2" t="s">
        <v>30</v>
      </c>
      <c r="I210" s="2">
        <v>3</v>
      </c>
      <c r="J210" s="2" t="s">
        <v>30</v>
      </c>
      <c r="K210" s="2">
        <v>3</v>
      </c>
      <c r="L210" s="2" t="s">
        <v>30</v>
      </c>
      <c r="M210" s="2" t="s">
        <v>135</v>
      </c>
      <c r="N210" s="2" t="s">
        <v>206</v>
      </c>
      <c r="O210" t="str">
        <f t="shared" si="6"/>
        <v>3 N at the Sagamore Bridge via 3 N to 3 N at Exit 2</v>
      </c>
    </row>
  </sheetData>
  <autoFilter ref="A1:P210">
    <sortState ref="A2:P210">
      <sortCondition ref="B1:B21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"/>
  <sheetViews>
    <sheetView topLeftCell="Q1" workbookViewId="0">
      <selection activeCell="U2" sqref="U2:V210"/>
    </sheetView>
  </sheetViews>
  <sheetFormatPr baseColWidth="10" defaultRowHeight="15" x14ac:dyDescent="0"/>
  <cols>
    <col min="1" max="1" width="8" customWidth="1"/>
    <col min="2" max="3" width="5.5" customWidth="1"/>
    <col min="4" max="4" width="37.6640625" customWidth="1"/>
    <col min="5" max="5" width="36.83203125" customWidth="1"/>
    <col min="6" max="6" width="8" customWidth="1"/>
    <col min="7" max="12" width="4" style="2" customWidth="1"/>
    <col min="13" max="13" width="9.5" style="2" customWidth="1"/>
    <col min="14" max="14" width="28.33203125" style="2" customWidth="1"/>
    <col min="15" max="15" width="56.16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s="2" t="s">
        <v>236</v>
      </c>
      <c r="Q1" s="2" t="s">
        <v>242</v>
      </c>
      <c r="R1" s="2" t="s">
        <v>237</v>
      </c>
      <c r="S1" s="2" t="s">
        <v>238</v>
      </c>
      <c r="T1" s="2" t="s">
        <v>239</v>
      </c>
      <c r="U1" s="2" t="s">
        <v>240</v>
      </c>
      <c r="V1" s="2" t="s">
        <v>241</v>
      </c>
      <c r="W1" s="2" t="s">
        <v>243</v>
      </c>
      <c r="X1" s="2" t="s">
        <v>244</v>
      </c>
    </row>
    <row r="2" spans="1:24">
      <c r="A2">
        <v>5490</v>
      </c>
      <c r="B2">
        <v>1</v>
      </c>
      <c r="C2" t="s">
        <v>16</v>
      </c>
      <c r="D2" t="s">
        <v>17</v>
      </c>
      <c r="E2" t="s">
        <v>18</v>
      </c>
      <c r="F2" s="1">
        <v>15.108436912460663</v>
      </c>
      <c r="G2" s="2">
        <v>93</v>
      </c>
      <c r="H2" s="2" t="s">
        <v>19</v>
      </c>
      <c r="I2" s="2">
        <v>93</v>
      </c>
      <c r="J2" s="2" t="s">
        <v>19</v>
      </c>
      <c r="K2" s="2">
        <v>93</v>
      </c>
      <c r="L2" s="2" t="s">
        <v>19</v>
      </c>
      <c r="M2" s="2" t="s">
        <v>20</v>
      </c>
      <c r="N2" s="2">
        <v>128</v>
      </c>
      <c r="O2" t="str">
        <f>CONCATENATE(G2," ",H2," ","at ",M2," via ",I2," ",J2," ","to ",K2," ",L2," ","at ",N2)</f>
        <v>93 S at Pelham St, Methuen via 93 S to 93 S at 128</v>
      </c>
      <c r="P2" s="2">
        <f>I2</f>
        <v>93</v>
      </c>
      <c r="Q2" s="2" t="str">
        <f>J2</f>
        <v>S</v>
      </c>
      <c r="S2" t="str">
        <f>IF(G2=I2,"",G2)</f>
        <v/>
      </c>
      <c r="T2" t="str">
        <f>IF(G2=I2,"",H2)</f>
        <v/>
      </c>
      <c r="U2" t="str">
        <f>IF(I2=K2,"",K2)</f>
        <v/>
      </c>
      <c r="V2" t="str">
        <f>IF(I2=K2,"",L2)</f>
        <v/>
      </c>
      <c r="W2" s="2" t="str">
        <f>M2</f>
        <v>Pelham St, Methuen</v>
      </c>
      <c r="X2" s="2">
        <f>N2</f>
        <v>128</v>
      </c>
    </row>
    <row r="3" spans="1:24">
      <c r="A3">
        <v>5491</v>
      </c>
      <c r="B3">
        <v>2</v>
      </c>
      <c r="C3" t="s">
        <v>16</v>
      </c>
      <c r="D3" t="s">
        <v>21</v>
      </c>
      <c r="E3" t="s">
        <v>18</v>
      </c>
      <c r="F3" s="1">
        <v>12.407750663655815</v>
      </c>
      <c r="G3" s="2">
        <v>93</v>
      </c>
      <c r="H3" s="2" t="s">
        <v>19</v>
      </c>
      <c r="I3" s="2">
        <v>93</v>
      </c>
      <c r="J3" s="2" t="s">
        <v>19</v>
      </c>
      <c r="K3" s="2">
        <v>93</v>
      </c>
      <c r="L3" s="2" t="s">
        <v>19</v>
      </c>
      <c r="M3" s="2" t="s">
        <v>22</v>
      </c>
      <c r="N3" s="2">
        <v>128</v>
      </c>
      <c r="O3" t="str">
        <f>CONCATENATE(G3," ",H3," ","at ",M3," via ",I3," ",J3," ","to ",K3," ",L3," ","at ",N3)</f>
        <v>93 S at at 495 via 93 S to 93 S at 128</v>
      </c>
      <c r="P3" s="2">
        <f>I3</f>
        <v>93</v>
      </c>
      <c r="Q3" s="2" t="str">
        <f>J3</f>
        <v>S</v>
      </c>
      <c r="S3" t="str">
        <f>IF(G3=I3,"",G3)</f>
        <v/>
      </c>
      <c r="T3" t="str">
        <f>IF(G3=I3,"",H3)</f>
        <v/>
      </c>
      <c r="U3" t="str">
        <f>IF(I3=K3,"",K3)</f>
        <v/>
      </c>
      <c r="V3" t="str">
        <f>IF(I3=K3,"",L3)</f>
        <v/>
      </c>
      <c r="W3" s="2" t="str">
        <f>M3</f>
        <v>at 495</v>
      </c>
      <c r="X3" s="2">
        <f>N3</f>
        <v>128</v>
      </c>
    </row>
    <row r="4" spans="1:24">
      <c r="A4">
        <v>5492</v>
      </c>
      <c r="B4">
        <v>17</v>
      </c>
      <c r="C4" t="s">
        <v>16</v>
      </c>
      <c r="D4" t="s">
        <v>55</v>
      </c>
      <c r="E4" t="s">
        <v>18</v>
      </c>
      <c r="F4" s="1">
        <v>12.197016368305833</v>
      </c>
      <c r="G4" s="2">
        <v>495</v>
      </c>
      <c r="H4" s="2" t="s">
        <v>30</v>
      </c>
      <c r="I4" s="2">
        <v>93</v>
      </c>
      <c r="J4" s="2" t="s">
        <v>19</v>
      </c>
      <c r="K4" s="2">
        <v>93</v>
      </c>
      <c r="L4" s="2" t="s">
        <v>19</v>
      </c>
      <c r="M4" s="2" t="s">
        <v>56</v>
      </c>
      <c r="N4" s="2">
        <v>128</v>
      </c>
      <c r="O4" t="str">
        <f>CONCATENATE(G4," ",H4," ","at ",M4," via ",I4," ",J4," ","to ",K4," ",L4," ","at ",N4)</f>
        <v>495 N at Andover via 93 S to 93 S at 128</v>
      </c>
      <c r="P4" s="2">
        <f>I4</f>
        <v>93</v>
      </c>
      <c r="Q4" s="2" t="str">
        <f>J4</f>
        <v>S</v>
      </c>
      <c r="S4">
        <f>IF(G4=I4,"",G4)</f>
        <v>495</v>
      </c>
      <c r="T4" t="str">
        <f>IF(G4=I4,"",H4)</f>
        <v>N</v>
      </c>
      <c r="U4" t="str">
        <f>IF(I4=K4,"",K4)</f>
        <v/>
      </c>
      <c r="V4" t="str">
        <f>IF(I4=K4,"",L4)</f>
        <v/>
      </c>
      <c r="W4" s="2" t="str">
        <f>M4</f>
        <v>Andover</v>
      </c>
      <c r="X4" s="2">
        <f>N4</f>
        <v>128</v>
      </c>
    </row>
    <row r="5" spans="1:24">
      <c r="A5">
        <v>5493</v>
      </c>
      <c r="B5">
        <v>3</v>
      </c>
      <c r="C5" t="s">
        <v>16</v>
      </c>
      <c r="D5" t="s">
        <v>23</v>
      </c>
      <c r="E5" t="s">
        <v>18</v>
      </c>
      <c r="F5" s="1">
        <v>13.193482617984957</v>
      </c>
      <c r="G5" s="2">
        <v>495</v>
      </c>
      <c r="H5" s="2" t="s">
        <v>19</v>
      </c>
      <c r="I5" s="2">
        <v>93</v>
      </c>
      <c r="J5" s="2" t="s">
        <v>19</v>
      </c>
      <c r="K5" s="2">
        <v>93</v>
      </c>
      <c r="L5" s="2" t="s">
        <v>19</v>
      </c>
      <c r="M5" s="2" t="s">
        <v>24</v>
      </c>
      <c r="N5" s="2">
        <v>128</v>
      </c>
      <c r="O5" t="str">
        <f>CONCATENATE(G5," ",H5," ","at ",M5," via ",I5," ",J5," ","to ",K5," ",L5," ","at ",N5)</f>
        <v>495 S at on 495 S via 93 S to 93 S at 128</v>
      </c>
      <c r="P5" s="2">
        <f>I5</f>
        <v>93</v>
      </c>
      <c r="Q5" s="2" t="str">
        <f>J5</f>
        <v>S</v>
      </c>
      <c r="S5">
        <f>IF(G5=I5,"",G5)</f>
        <v>495</v>
      </c>
      <c r="T5" t="str">
        <f>IF(G5=I5,"",H5)</f>
        <v>S</v>
      </c>
      <c r="U5" t="str">
        <f>IF(I5=K5,"",K5)</f>
        <v/>
      </c>
      <c r="V5" t="str">
        <f>IF(I5=K5,"",L5)</f>
        <v/>
      </c>
      <c r="W5" s="2" t="str">
        <f>M5</f>
        <v>on 495 S</v>
      </c>
      <c r="X5" s="2">
        <f>N5</f>
        <v>128</v>
      </c>
    </row>
    <row r="6" spans="1:24">
      <c r="A6">
        <v>5494</v>
      </c>
      <c r="B6">
        <v>4</v>
      </c>
      <c r="C6" t="s">
        <v>16</v>
      </c>
      <c r="D6" t="s">
        <v>25</v>
      </c>
      <c r="E6" t="s">
        <v>18</v>
      </c>
      <c r="F6" s="1">
        <v>4.7992495000781252</v>
      </c>
      <c r="G6" s="2">
        <v>93</v>
      </c>
      <c r="H6" s="2" t="s">
        <v>19</v>
      </c>
      <c r="I6" s="2">
        <v>93</v>
      </c>
      <c r="J6" s="2" t="s">
        <v>19</v>
      </c>
      <c r="K6" s="2">
        <v>93</v>
      </c>
      <c r="L6" s="2" t="s">
        <v>19</v>
      </c>
      <c r="M6" s="2" t="s">
        <v>26</v>
      </c>
      <c r="N6" s="2">
        <v>128</v>
      </c>
      <c r="O6" t="str">
        <f>CONCATENATE(G6," ",H6," ","at ",M6," via ",I6," ",J6," ","to ",K6," ",L6," ","at ",N6)</f>
        <v>93 S at 62 in Wilmington via 93 S to 93 S at 128</v>
      </c>
      <c r="P6" s="2">
        <f>I6</f>
        <v>93</v>
      </c>
      <c r="Q6" s="2" t="str">
        <f>J6</f>
        <v>S</v>
      </c>
      <c r="S6" t="str">
        <f>IF(G6=I6,"",G6)</f>
        <v/>
      </c>
      <c r="T6" t="str">
        <f>IF(G6=I6,"",H6)</f>
        <v/>
      </c>
      <c r="U6" t="str">
        <f>IF(I6=K6,"",K6)</f>
        <v/>
      </c>
      <c r="V6" t="str">
        <f>IF(I6=K6,"",L6)</f>
        <v/>
      </c>
      <c r="W6" s="2" t="str">
        <f>M6</f>
        <v>62 in Wilmington</v>
      </c>
      <c r="X6" s="2">
        <f>N6</f>
        <v>128</v>
      </c>
    </row>
    <row r="7" spans="1:24">
      <c r="A7">
        <v>5495</v>
      </c>
      <c r="B7">
        <v>5</v>
      </c>
      <c r="C7" t="s">
        <v>16</v>
      </c>
      <c r="D7" t="s">
        <v>18</v>
      </c>
      <c r="E7" s="3" t="s">
        <v>27</v>
      </c>
      <c r="F7" s="1">
        <v>10.105625741105833</v>
      </c>
      <c r="G7" s="2">
        <v>93</v>
      </c>
      <c r="H7" s="2" t="s">
        <v>19</v>
      </c>
      <c r="I7" s="2">
        <v>93</v>
      </c>
      <c r="J7" s="2" t="s">
        <v>19</v>
      </c>
      <c r="K7" s="2">
        <v>93</v>
      </c>
      <c r="L7" s="2" t="s">
        <v>19</v>
      </c>
      <c r="M7" s="2">
        <v>128</v>
      </c>
      <c r="N7" s="2" t="s">
        <v>28</v>
      </c>
      <c r="O7" t="str">
        <f>CONCATENATE(G7," ",H7," ","at ",M7," via ",I7," ",J7," ","to ",K7," ",L7," ","at ",N7)</f>
        <v>93 S at 128 via 93 S to 93 S at Sullivan Square</v>
      </c>
      <c r="P7" s="2">
        <f>I7</f>
        <v>93</v>
      </c>
      <c r="Q7" s="2" t="str">
        <f>J7</f>
        <v>S</v>
      </c>
      <c r="S7" t="str">
        <f>IF(G7=I7,"",G7)</f>
        <v/>
      </c>
      <c r="T7" t="str">
        <f>IF(G7=I7,"",H7)</f>
        <v/>
      </c>
      <c r="U7" t="str">
        <f>IF(I7=K7,"",K7)</f>
        <v/>
      </c>
      <c r="V7" t="str">
        <f>IF(I7=K7,"",L7)</f>
        <v/>
      </c>
      <c r="W7" s="2">
        <f>M7</f>
        <v>128</v>
      </c>
      <c r="X7" s="2" t="str">
        <f>N7</f>
        <v>Sullivan Square</v>
      </c>
    </row>
    <row r="8" spans="1:24">
      <c r="A8">
        <v>5496</v>
      </c>
      <c r="B8">
        <v>6</v>
      </c>
      <c r="C8" t="s">
        <v>16</v>
      </c>
      <c r="D8" t="s">
        <v>29</v>
      </c>
      <c r="E8" s="3" t="s">
        <v>27</v>
      </c>
      <c r="F8" s="1">
        <v>11.904279050902476</v>
      </c>
      <c r="G8" s="2">
        <v>128</v>
      </c>
      <c r="H8" s="2" t="s">
        <v>30</v>
      </c>
      <c r="I8" s="2">
        <v>93</v>
      </c>
      <c r="J8" s="2" t="s">
        <v>19</v>
      </c>
      <c r="K8" s="2">
        <v>93</v>
      </c>
      <c r="L8" s="2" t="s">
        <v>19</v>
      </c>
      <c r="M8" s="2" t="s">
        <v>31</v>
      </c>
      <c r="N8" s="2" t="s">
        <v>28</v>
      </c>
      <c r="O8" t="str">
        <f>CONCATENATE(G8," ",H8," ","at ",M8," via ",I8," ",J8," ","to ",K8," ",L8," ","at ",N8)</f>
        <v>128 N at Burlington via 93 S to 93 S at Sullivan Square</v>
      </c>
      <c r="P8" s="2">
        <f>I8</f>
        <v>93</v>
      </c>
      <c r="Q8" s="2" t="str">
        <f>J8</f>
        <v>S</v>
      </c>
      <c r="S8">
        <f>IF(G8=I8,"",G8)</f>
        <v>128</v>
      </c>
      <c r="T8" t="str">
        <f>IF(G8=I8,"",H8)</f>
        <v>N</v>
      </c>
      <c r="U8" t="str">
        <f>IF(I8=K8,"",K8)</f>
        <v/>
      </c>
      <c r="V8" t="str">
        <f>IF(I8=K8,"",L8)</f>
        <v/>
      </c>
      <c r="W8" s="2" t="str">
        <f>M8</f>
        <v>Burlington</v>
      </c>
      <c r="X8" s="2" t="str">
        <f>N8</f>
        <v>Sullivan Square</v>
      </c>
    </row>
    <row r="9" spans="1:24">
      <c r="A9">
        <v>5497</v>
      </c>
      <c r="B9">
        <v>7</v>
      </c>
      <c r="C9" t="s">
        <v>16</v>
      </c>
      <c r="D9" t="s">
        <v>32</v>
      </c>
      <c r="E9" s="3" t="s">
        <v>27</v>
      </c>
      <c r="F9" s="1">
        <v>11.20525926967211</v>
      </c>
      <c r="G9" s="2">
        <v>128</v>
      </c>
      <c r="H9" s="2" t="s">
        <v>19</v>
      </c>
      <c r="I9" s="2">
        <v>93</v>
      </c>
      <c r="J9" s="2" t="s">
        <v>19</v>
      </c>
      <c r="K9" s="2">
        <v>93</v>
      </c>
      <c r="L9" s="2" t="s">
        <v>19</v>
      </c>
      <c r="M9" s="2" t="s">
        <v>33</v>
      </c>
      <c r="N9" s="2" t="s">
        <v>28</v>
      </c>
      <c r="O9" t="str">
        <f>CONCATENATE(G9," ",H9," ","at ",M9," via ",I9," ",J9," ","to ",K9," ",L9," ","at ",N9)</f>
        <v>128 S at Wakefield via 93 S to 93 S at Sullivan Square</v>
      </c>
      <c r="P9" s="2">
        <f>I9</f>
        <v>93</v>
      </c>
      <c r="Q9" s="2" t="str">
        <f>J9</f>
        <v>S</v>
      </c>
      <c r="S9">
        <f>IF(G9=I9,"",G9)</f>
        <v>128</v>
      </c>
      <c r="T9" t="str">
        <f>IF(G9=I9,"",H9)</f>
        <v>S</v>
      </c>
      <c r="U9" t="str">
        <f>IF(I9=K9,"",K9)</f>
        <v/>
      </c>
      <c r="V9" t="str">
        <f>IF(I9=K9,"",L9)</f>
        <v/>
      </c>
      <c r="W9" s="2" t="str">
        <f>M9</f>
        <v>Wakefield</v>
      </c>
      <c r="X9" s="2" t="str">
        <f>N9</f>
        <v>Sullivan Square</v>
      </c>
    </row>
    <row r="10" spans="1:24">
      <c r="A10">
        <v>5498</v>
      </c>
      <c r="B10">
        <v>8</v>
      </c>
      <c r="C10" t="s">
        <v>16</v>
      </c>
      <c r="D10" t="s">
        <v>34</v>
      </c>
      <c r="E10" s="3" t="s">
        <v>27</v>
      </c>
      <c r="F10" s="1">
        <v>7</v>
      </c>
      <c r="G10" s="2">
        <v>93</v>
      </c>
      <c r="H10" s="2" t="s">
        <v>19</v>
      </c>
      <c r="I10" s="2">
        <v>93</v>
      </c>
      <c r="J10" s="2" t="s">
        <v>19</v>
      </c>
      <c r="K10" s="2">
        <v>93</v>
      </c>
      <c r="L10" s="2" t="s">
        <v>19</v>
      </c>
      <c r="M10" s="2" t="s">
        <v>35</v>
      </c>
      <c r="N10" s="2" t="s">
        <v>28</v>
      </c>
      <c r="O10" t="str">
        <f>CONCATENATE(G10," ",H10," ","at ",M10," via ",I10," ",J10," ","to ",K10," ",L10," ","at ",N10)</f>
        <v>93 S at Fallon Road, Stoneham via 93 S to 93 S at Sullivan Square</v>
      </c>
      <c r="P10" s="2">
        <f>I10</f>
        <v>93</v>
      </c>
      <c r="Q10" s="2" t="str">
        <f>J10</f>
        <v>S</v>
      </c>
      <c r="S10" t="str">
        <f>IF(G10=I10,"",G10)</f>
        <v/>
      </c>
      <c r="T10" t="str">
        <f>IF(G10=I10,"",H10)</f>
        <v/>
      </c>
      <c r="U10" t="str">
        <f>IF(I10=K10,"",K10)</f>
        <v/>
      </c>
      <c r="V10" t="str">
        <f>IF(I10=K10,"",L10)</f>
        <v/>
      </c>
      <c r="W10" s="2" t="str">
        <f>M10</f>
        <v>Fallon Road, Stoneham</v>
      </c>
      <c r="X10" s="2" t="str">
        <f>N10</f>
        <v>Sullivan Square</v>
      </c>
    </row>
    <row r="11" spans="1:24">
      <c r="A11">
        <v>5499</v>
      </c>
      <c r="B11">
        <v>9</v>
      </c>
      <c r="C11" t="s">
        <v>16</v>
      </c>
      <c r="D11" t="s">
        <v>36</v>
      </c>
      <c r="E11" s="3" t="s">
        <v>27</v>
      </c>
      <c r="F11" s="1">
        <v>2.9</v>
      </c>
      <c r="G11" s="2">
        <v>93</v>
      </c>
      <c r="H11" s="2" t="s">
        <v>19</v>
      </c>
      <c r="I11" s="2">
        <v>93</v>
      </c>
      <c r="J11" s="2" t="s">
        <v>19</v>
      </c>
      <c r="K11" s="2">
        <v>93</v>
      </c>
      <c r="L11" s="2" t="s">
        <v>19</v>
      </c>
      <c r="M11" s="2" t="s">
        <v>37</v>
      </c>
      <c r="N11" s="2" t="s">
        <v>28</v>
      </c>
      <c r="O11" t="str">
        <f>CONCATENATE(G11," ",H11," ","at ",M11," via ",I11," ",J11," ","to ",K11," ",L11," ","at ",N11)</f>
        <v>93 S at Medford via 93 S to 93 S at Sullivan Square</v>
      </c>
      <c r="P11" s="2">
        <f>I11</f>
        <v>93</v>
      </c>
      <c r="Q11" s="2" t="str">
        <f>J11</f>
        <v>S</v>
      </c>
      <c r="S11" t="str">
        <f>IF(G11=I11,"",G11)</f>
        <v/>
      </c>
      <c r="T11" t="str">
        <f>IF(G11=I11,"",H11)</f>
        <v/>
      </c>
      <c r="U11" t="str">
        <f>IF(I11=K11,"",K11)</f>
        <v/>
      </c>
      <c r="V11" t="str">
        <f>IF(I11=K11,"",L11)</f>
        <v/>
      </c>
      <c r="W11" s="2" t="str">
        <f>M11</f>
        <v>Medford</v>
      </c>
      <c r="X11" s="2" t="str">
        <f>N11</f>
        <v>Sullivan Square</v>
      </c>
    </row>
    <row r="12" spans="1:24">
      <c r="A12">
        <v>5500</v>
      </c>
      <c r="B12">
        <v>10</v>
      </c>
      <c r="C12" t="s">
        <v>16</v>
      </c>
      <c r="D12" s="3" t="s">
        <v>27</v>
      </c>
      <c r="E12" s="3" t="s">
        <v>38</v>
      </c>
      <c r="F12" s="1">
        <v>3.6249663173122832</v>
      </c>
      <c r="G12" s="2">
        <v>93</v>
      </c>
      <c r="H12" s="2" t="s">
        <v>19</v>
      </c>
      <c r="I12" s="2">
        <v>93</v>
      </c>
      <c r="J12" s="2" t="s">
        <v>19</v>
      </c>
      <c r="K12" s="2">
        <v>93</v>
      </c>
      <c r="L12" s="2" t="s">
        <v>19</v>
      </c>
      <c r="M12" s="2" t="s">
        <v>28</v>
      </c>
      <c r="N12" s="2" t="s">
        <v>39</v>
      </c>
      <c r="O12" t="str">
        <f>CONCATENATE(G12," ",H12," ","at ",M12," via ",I12," ",J12," ","to ",K12," ",L12," ","at ",N12)</f>
        <v>93 S at Sullivan Square via 93 S to 93 S at Mass Ave, Boston</v>
      </c>
      <c r="P12" s="2">
        <f>I12</f>
        <v>93</v>
      </c>
      <c r="Q12" s="2" t="str">
        <f>J12</f>
        <v>S</v>
      </c>
      <c r="S12" t="str">
        <f>IF(G12=I12,"",G12)</f>
        <v/>
      </c>
      <c r="T12" t="str">
        <f>IF(G12=I12,"",H12)</f>
        <v/>
      </c>
      <c r="U12" t="str">
        <f>IF(I12=K12,"",K12)</f>
        <v/>
      </c>
      <c r="V12" t="str">
        <f>IF(I12=K12,"",L12)</f>
        <v/>
      </c>
      <c r="W12" s="2" t="str">
        <f>M12</f>
        <v>Sullivan Square</v>
      </c>
      <c r="X12" s="2" t="str">
        <f>N12</f>
        <v>Mass Ave, Boston</v>
      </c>
    </row>
    <row r="13" spans="1:24">
      <c r="A13">
        <v>5501</v>
      </c>
      <c r="B13">
        <v>11</v>
      </c>
      <c r="C13" t="s">
        <v>16</v>
      </c>
      <c r="D13" s="3" t="s">
        <v>38</v>
      </c>
      <c r="E13" s="3" t="s">
        <v>40</v>
      </c>
      <c r="F13" s="1">
        <v>9.6816570566057329</v>
      </c>
      <c r="G13" s="2">
        <v>93</v>
      </c>
      <c r="H13" s="2" t="s">
        <v>19</v>
      </c>
      <c r="I13" s="2">
        <v>93</v>
      </c>
      <c r="J13" s="2" t="s">
        <v>19</v>
      </c>
      <c r="K13" s="2">
        <v>93</v>
      </c>
      <c r="L13" s="2" t="s">
        <v>19</v>
      </c>
      <c r="M13" s="2" t="s">
        <v>39</v>
      </c>
      <c r="N13" s="2" t="s">
        <v>41</v>
      </c>
      <c r="O13" t="str">
        <f>CONCATENATE(G13," ",H13," ","at ",M13," via ",I13," ",J13," ","to ",K13," ",L13," ","at ",N13)</f>
        <v>93 S at Mass Ave, Boston via 93 S to 93 S at Granite Street, Braintree</v>
      </c>
      <c r="P13" s="2">
        <f>I13</f>
        <v>93</v>
      </c>
      <c r="Q13" s="2" t="str">
        <f>J13</f>
        <v>S</v>
      </c>
      <c r="S13" t="str">
        <f>IF(G13=I13,"",G13)</f>
        <v/>
      </c>
      <c r="T13" t="str">
        <f>IF(G13=I13,"",H13)</f>
        <v/>
      </c>
      <c r="U13" t="str">
        <f>IF(I13=K13,"",K13)</f>
        <v/>
      </c>
      <c r="V13" t="str">
        <f>IF(I13=K13,"",L13)</f>
        <v/>
      </c>
      <c r="W13" s="2" t="str">
        <f>M13</f>
        <v>Mass Ave, Boston</v>
      </c>
      <c r="X13" s="2" t="str">
        <f>N13</f>
        <v>Granite Street, Braintree</v>
      </c>
    </row>
    <row r="14" spans="1:24">
      <c r="A14">
        <v>5502</v>
      </c>
      <c r="B14">
        <v>18</v>
      </c>
      <c r="C14" t="s">
        <v>16</v>
      </c>
      <c r="D14" t="s">
        <v>57</v>
      </c>
      <c r="E14" s="3" t="s">
        <v>40</v>
      </c>
      <c r="F14" s="1">
        <v>4.8031365818267178</v>
      </c>
      <c r="G14" s="2">
        <v>93</v>
      </c>
      <c r="H14" s="2" t="s">
        <v>19</v>
      </c>
      <c r="I14" s="2">
        <v>93</v>
      </c>
      <c r="J14" s="2" t="s">
        <v>19</v>
      </c>
      <c r="K14" s="2">
        <v>93</v>
      </c>
      <c r="L14" s="2" t="s">
        <v>19</v>
      </c>
      <c r="M14" s="2" t="s">
        <v>58</v>
      </c>
      <c r="N14" s="2" t="s">
        <v>41</v>
      </c>
      <c r="O14" t="str">
        <f>CONCATENATE(G14," ",H14," ","at ",M14," via ",I14," ",J14," ","to ",K14," ",L14," ","at ",N14)</f>
        <v>93 S at Granite Ave in Milton via 93 S to 93 S at Granite Street, Braintree</v>
      </c>
      <c r="P14" s="2">
        <f>I14</f>
        <v>93</v>
      </c>
      <c r="Q14" s="2" t="str">
        <f>J14</f>
        <v>S</v>
      </c>
      <c r="S14" t="str">
        <f>IF(G14=I14,"",G14)</f>
        <v/>
      </c>
      <c r="T14" t="str">
        <f>IF(G14=I14,"",H14)</f>
        <v/>
      </c>
      <c r="U14" t="str">
        <f>IF(I14=K14,"",K14)</f>
        <v/>
      </c>
      <c r="V14" t="str">
        <f>IF(I14=K14,"",L14)</f>
        <v/>
      </c>
      <c r="W14" s="2" t="str">
        <f>M14</f>
        <v>Granite Ave in Milton</v>
      </c>
      <c r="X14" s="2" t="str">
        <f>N14</f>
        <v>Granite Street, Braintree</v>
      </c>
    </row>
    <row r="15" spans="1:24">
      <c r="A15">
        <v>5503</v>
      </c>
      <c r="B15">
        <v>12</v>
      </c>
      <c r="C15" t="s">
        <v>43</v>
      </c>
      <c r="D15" s="3" t="s">
        <v>44</v>
      </c>
      <c r="E15" s="3" t="s">
        <v>40</v>
      </c>
      <c r="F15" s="1">
        <v>6.704667556174793</v>
      </c>
      <c r="G15" s="2">
        <v>128</v>
      </c>
      <c r="H15" s="2" t="s">
        <v>19</v>
      </c>
      <c r="I15" s="2">
        <v>93</v>
      </c>
      <c r="J15" s="2" t="s">
        <v>30</v>
      </c>
      <c r="K15" s="2">
        <v>93</v>
      </c>
      <c r="L15" s="2" t="s">
        <v>30</v>
      </c>
      <c r="M15" s="2" t="s">
        <v>45</v>
      </c>
      <c r="N15" s="2" t="s">
        <v>41</v>
      </c>
      <c r="O15" t="str">
        <f>CONCATENATE(G15," ",H15," ","at ",M15," via ",I15," ",J15," ","to ",K15," ",L15," ","at ",N15)</f>
        <v>128 S at University Ave, Westwood via 93 N to 93 N at Granite Street, Braintree</v>
      </c>
      <c r="P15" s="2">
        <f>I15</f>
        <v>93</v>
      </c>
      <c r="Q15" s="2" t="str">
        <f>J15</f>
        <v>N</v>
      </c>
      <c r="S15">
        <f>IF(G15=I15,"",G15)</f>
        <v>128</v>
      </c>
      <c r="T15" t="str">
        <f>IF(G15=I15,"",H15)</f>
        <v>S</v>
      </c>
      <c r="U15" t="str">
        <f>IF(I15=K15,"",K15)</f>
        <v/>
      </c>
      <c r="V15" t="str">
        <f>IF(I15=K15,"",L15)</f>
        <v/>
      </c>
      <c r="W15" s="2" t="str">
        <f>M15</f>
        <v>University Ave, Westwood</v>
      </c>
      <c r="X15" s="2" t="str">
        <f>N15</f>
        <v>Granite Street, Braintree</v>
      </c>
    </row>
    <row r="16" spans="1:24">
      <c r="A16">
        <v>5504</v>
      </c>
      <c r="B16">
        <v>13</v>
      </c>
      <c r="C16" t="s">
        <v>43</v>
      </c>
      <c r="D16" t="s">
        <v>46</v>
      </c>
      <c r="E16" s="3" t="s">
        <v>40</v>
      </c>
      <c r="F16" s="1">
        <v>8.1964363320294673</v>
      </c>
      <c r="G16" s="2">
        <v>95</v>
      </c>
      <c r="H16" s="2" t="s">
        <v>30</v>
      </c>
      <c r="I16" s="2">
        <v>93</v>
      </c>
      <c r="J16" s="2" t="s">
        <v>30</v>
      </c>
      <c r="K16" s="2">
        <v>93</v>
      </c>
      <c r="L16" s="2" t="s">
        <v>30</v>
      </c>
      <c r="M16" s="2" t="s">
        <v>47</v>
      </c>
      <c r="N16" s="2" t="s">
        <v>41</v>
      </c>
      <c r="O16" t="str">
        <f>CONCATENATE(G16," ",H16," ","at ",M16," via ",I16," ",J16," ","to ",K16," ",L16," ","at ",N16)</f>
        <v>95 N at 95 at Neponset St, Norwood via 93 N to 93 N at Granite Street, Braintree</v>
      </c>
      <c r="P16" s="2">
        <f>I16</f>
        <v>93</v>
      </c>
      <c r="Q16" s="2" t="str">
        <f>J16</f>
        <v>N</v>
      </c>
      <c r="S16">
        <f>IF(G16=I16,"",G16)</f>
        <v>95</v>
      </c>
      <c r="T16" t="str">
        <f>IF(G16=I16,"",H16)</f>
        <v>N</v>
      </c>
      <c r="U16" t="str">
        <f>IF(I16=K16,"",K16)</f>
        <v/>
      </c>
      <c r="V16" t="str">
        <f>IF(I16=K16,"",L16)</f>
        <v/>
      </c>
      <c r="W16" s="2" t="str">
        <f>M16</f>
        <v>95 at Neponset St, Norwood</v>
      </c>
      <c r="X16" s="2" t="str">
        <f>N16</f>
        <v>Granite Street, Braintree</v>
      </c>
    </row>
    <row r="17" spans="1:24">
      <c r="A17">
        <v>5505</v>
      </c>
      <c r="B17">
        <v>14</v>
      </c>
      <c r="C17" t="s">
        <v>43</v>
      </c>
      <c r="D17" t="s">
        <v>48</v>
      </c>
      <c r="E17" s="3" t="s">
        <v>40</v>
      </c>
      <c r="F17" s="1">
        <v>2.7986093064523754</v>
      </c>
      <c r="G17" s="2">
        <v>24</v>
      </c>
      <c r="H17" s="2" t="s">
        <v>30</v>
      </c>
      <c r="I17" s="2">
        <v>93</v>
      </c>
      <c r="J17" s="2" t="s">
        <v>30</v>
      </c>
      <c r="K17" s="2">
        <v>93</v>
      </c>
      <c r="L17" s="2" t="s">
        <v>30</v>
      </c>
      <c r="M17" s="2" t="s">
        <v>49</v>
      </c>
      <c r="N17" s="2" t="s">
        <v>41</v>
      </c>
      <c r="O17" t="str">
        <f>CONCATENATE(G17," ",H17," ","at ",M17," via ",I17," ",J17," ","to ",K17," ",L17," ","at ",N17)</f>
        <v>24 N at Randolph via 93 N to 93 N at Granite Street, Braintree</v>
      </c>
      <c r="P17" s="2">
        <f>I17</f>
        <v>93</v>
      </c>
      <c r="Q17" s="2" t="str">
        <f>J17</f>
        <v>N</v>
      </c>
      <c r="S17">
        <f>IF(G17=I17,"",G17)</f>
        <v>24</v>
      </c>
      <c r="T17" t="str">
        <f>IF(G17=I17,"",H17)</f>
        <v>N</v>
      </c>
      <c r="U17" t="str">
        <f>IF(I17=K17,"",K17)</f>
        <v/>
      </c>
      <c r="V17" t="str">
        <f>IF(I17=K17,"",L17)</f>
        <v/>
      </c>
      <c r="W17" s="2" t="str">
        <f>M17</f>
        <v>Randolph</v>
      </c>
      <c r="X17" s="2" t="str">
        <f>N17</f>
        <v>Granite Street, Braintree</v>
      </c>
    </row>
    <row r="18" spans="1:24">
      <c r="A18">
        <v>5506</v>
      </c>
      <c r="B18">
        <v>19</v>
      </c>
      <c r="C18" t="s">
        <v>50</v>
      </c>
      <c r="D18" s="3" t="s">
        <v>40</v>
      </c>
      <c r="E18" s="3" t="s">
        <v>59</v>
      </c>
      <c r="F18" s="1">
        <v>8.8038129189756056</v>
      </c>
      <c r="G18" s="2">
        <v>93</v>
      </c>
      <c r="H18" s="2" t="s">
        <v>30</v>
      </c>
      <c r="I18" s="2">
        <v>93</v>
      </c>
      <c r="J18" s="2" t="s">
        <v>30</v>
      </c>
      <c r="K18" s="2">
        <v>93</v>
      </c>
      <c r="L18" s="2" t="s">
        <v>30</v>
      </c>
      <c r="M18" s="2" t="s">
        <v>41</v>
      </c>
      <c r="N18" s="2" t="s">
        <v>53</v>
      </c>
      <c r="O18" t="str">
        <f>CONCATENATE(G18," ",H18," ","at ",M18," via ",I18," ",J18," ","to ",K18," ",L18," ","at ",N18)</f>
        <v>93 N at Granite Street, Braintree via 93 N to 93 N at Columbia Road</v>
      </c>
      <c r="P18" s="2">
        <f>I18</f>
        <v>93</v>
      </c>
      <c r="Q18" s="2" t="str">
        <f>J18</f>
        <v>N</v>
      </c>
      <c r="S18" t="str">
        <f>IF(G18=I18,"",G18)</f>
        <v/>
      </c>
      <c r="T18" t="str">
        <f>IF(G18=I18,"",H18)</f>
        <v/>
      </c>
      <c r="U18" t="str">
        <f>IF(I18=K18,"",K18)</f>
        <v/>
      </c>
      <c r="V18" t="str">
        <f>IF(I18=K18,"",L18)</f>
        <v/>
      </c>
      <c r="W18" s="2" t="str">
        <f>M18</f>
        <v>Granite Street, Braintree</v>
      </c>
      <c r="X18" s="2" t="str">
        <f>N18</f>
        <v>Columbia Road</v>
      </c>
    </row>
    <row r="19" spans="1:24">
      <c r="A19">
        <v>5507</v>
      </c>
      <c r="B19">
        <v>15</v>
      </c>
      <c r="C19" t="s">
        <v>50</v>
      </c>
      <c r="D19" t="s">
        <v>51</v>
      </c>
      <c r="E19" t="s">
        <v>52</v>
      </c>
      <c r="F19" s="1">
        <v>7.8079909907797331</v>
      </c>
      <c r="G19" s="2">
        <v>3</v>
      </c>
      <c r="H19" s="2" t="s">
        <v>30</v>
      </c>
      <c r="I19" s="2">
        <v>93</v>
      </c>
      <c r="J19" s="2" t="s">
        <v>30</v>
      </c>
      <c r="K19" s="2">
        <v>93</v>
      </c>
      <c r="L19" s="2" t="s">
        <v>30</v>
      </c>
      <c r="M19" s="2" t="s">
        <v>90</v>
      </c>
      <c r="N19" s="2" t="s">
        <v>53</v>
      </c>
      <c r="O19" t="str">
        <f>CONCATENATE(G19," ",H19," ","at ",M19," via ",I19," ",J19," ","to ",K19," ",L19," ","at ",N19)</f>
        <v>3 N at the Braintree Split via 93 N to 93 N at Columbia Road</v>
      </c>
      <c r="P19" s="2">
        <f>I19</f>
        <v>93</v>
      </c>
      <c r="Q19" s="2" t="str">
        <f>J19</f>
        <v>N</v>
      </c>
      <c r="S19">
        <f>IF(G19=I19,"",G19)</f>
        <v>3</v>
      </c>
      <c r="T19" t="str">
        <f>IF(G19=I19,"",H19)</f>
        <v>N</v>
      </c>
      <c r="U19" t="str">
        <f>IF(I19=K19,"",K19)</f>
        <v/>
      </c>
      <c r="V19" t="str">
        <f>IF(I19=K19,"",L19)</f>
        <v/>
      </c>
      <c r="W19" s="2" t="str">
        <f>M19</f>
        <v>the Braintree Split</v>
      </c>
      <c r="X19" s="2" t="str">
        <f>N19</f>
        <v>Columbia Road</v>
      </c>
    </row>
    <row r="20" spans="1:24">
      <c r="A20">
        <v>5508</v>
      </c>
      <c r="B20">
        <v>20</v>
      </c>
      <c r="C20" t="s">
        <v>50</v>
      </c>
      <c r="D20" s="3" t="s">
        <v>60</v>
      </c>
      <c r="E20" s="3" t="s">
        <v>59</v>
      </c>
      <c r="F20" s="1">
        <v>3.7013494503205333</v>
      </c>
      <c r="G20" s="2">
        <v>93</v>
      </c>
      <c r="H20" s="2" t="s">
        <v>30</v>
      </c>
      <c r="I20" s="2">
        <v>93</v>
      </c>
      <c r="J20" s="2" t="s">
        <v>30</v>
      </c>
      <c r="K20" s="2">
        <v>93</v>
      </c>
      <c r="L20" s="2" t="s">
        <v>30</v>
      </c>
      <c r="M20" s="2" t="s">
        <v>58</v>
      </c>
      <c r="N20" s="2" t="s">
        <v>53</v>
      </c>
      <c r="O20" t="str">
        <f>CONCATENATE(G20," ",H20," ","at ",M20," via ",I20," ",J20," ","to ",K20," ",L20," ","at ",N20)</f>
        <v>93 N at Granite Ave in Milton via 93 N to 93 N at Columbia Road</v>
      </c>
      <c r="P20" s="2">
        <f>I20</f>
        <v>93</v>
      </c>
      <c r="Q20" s="2" t="str">
        <f>J20</f>
        <v>N</v>
      </c>
      <c r="S20" t="str">
        <f>IF(G20=I20,"",G20)</f>
        <v/>
      </c>
      <c r="T20" t="str">
        <f>IF(G20=I20,"",H20)</f>
        <v/>
      </c>
      <c r="U20" t="str">
        <f>IF(I20=K20,"",K20)</f>
        <v/>
      </c>
      <c r="V20" t="str">
        <f>IF(I20=K20,"",L20)</f>
        <v/>
      </c>
      <c r="W20" s="2" t="str">
        <f>M20</f>
        <v>Granite Ave in Milton</v>
      </c>
      <c r="X20" s="2" t="str">
        <f>N20</f>
        <v>Columbia Road</v>
      </c>
    </row>
    <row r="21" spans="1:24">
      <c r="A21">
        <v>5509</v>
      </c>
      <c r="B21">
        <v>16</v>
      </c>
      <c r="C21" t="s">
        <v>50</v>
      </c>
      <c r="D21" t="s">
        <v>52</v>
      </c>
      <c r="E21" s="3" t="s">
        <v>54</v>
      </c>
      <c r="F21" s="1">
        <v>4.5968653582149441</v>
      </c>
      <c r="G21" s="2">
        <v>93</v>
      </c>
      <c r="H21" s="2" t="s">
        <v>30</v>
      </c>
      <c r="I21" s="2">
        <v>93</v>
      </c>
      <c r="J21" s="2" t="s">
        <v>30</v>
      </c>
      <c r="K21" s="2">
        <v>93</v>
      </c>
      <c r="L21" s="2" t="s">
        <v>30</v>
      </c>
      <c r="M21" s="2" t="s">
        <v>53</v>
      </c>
      <c r="N21" s="2" t="s">
        <v>28</v>
      </c>
      <c r="O21" t="str">
        <f>CONCATENATE(G21," ",H21," ","at ",M21," via ",I21," ",J21," ","to ",K21," ",L21," ","at ",N21)</f>
        <v>93 N at Columbia Road via 93 N to 93 N at Sullivan Square</v>
      </c>
      <c r="P21" s="2">
        <f>I21</f>
        <v>93</v>
      </c>
      <c r="Q21" s="2" t="str">
        <f>J21</f>
        <v>N</v>
      </c>
      <c r="S21" t="str">
        <f>IF(G21=I21,"",G21)</f>
        <v/>
      </c>
      <c r="T21" t="str">
        <f>IF(G21=I21,"",H21)</f>
        <v/>
      </c>
      <c r="U21" t="str">
        <f>IF(I21=K21,"",K21)</f>
        <v/>
      </c>
      <c r="V21" t="str">
        <f>IF(I21=K21,"",L21)</f>
        <v/>
      </c>
      <c r="W21" s="2" t="str">
        <f>M21</f>
        <v>Columbia Road</v>
      </c>
      <c r="X21" s="2" t="str">
        <f>N21</f>
        <v>Sullivan Square</v>
      </c>
    </row>
    <row r="22" spans="1:24">
      <c r="A22">
        <v>5510</v>
      </c>
      <c r="B22">
        <v>21</v>
      </c>
      <c r="C22" t="s">
        <v>50</v>
      </c>
      <c r="D22" s="3" t="s">
        <v>54</v>
      </c>
      <c r="E22" s="3" t="s">
        <v>61</v>
      </c>
      <c r="F22" s="1">
        <v>10.097152602965972</v>
      </c>
      <c r="G22" s="2">
        <v>93</v>
      </c>
      <c r="H22" s="2" t="s">
        <v>30</v>
      </c>
      <c r="I22" s="2">
        <v>93</v>
      </c>
      <c r="J22" s="2" t="s">
        <v>30</v>
      </c>
      <c r="K22" s="2">
        <v>93</v>
      </c>
      <c r="L22" s="2" t="s">
        <v>30</v>
      </c>
      <c r="M22" s="2" t="s">
        <v>28</v>
      </c>
      <c r="N22" s="2">
        <v>128</v>
      </c>
      <c r="O22" t="str">
        <f>CONCATENATE(G22," ",H22," ","at ",M22," via ",I22," ",J22," ","to ",K22," ",L22," ","at ",N22)</f>
        <v>93 N at Sullivan Square via 93 N to 93 N at 128</v>
      </c>
      <c r="P22" s="2">
        <f>I22</f>
        <v>93</v>
      </c>
      <c r="Q22" s="2" t="str">
        <f>J22</f>
        <v>N</v>
      </c>
      <c r="S22" t="str">
        <f>IF(G22=I22,"",G22)</f>
        <v/>
      </c>
      <c r="T22" t="str">
        <f>IF(G22=I22,"",H22)</f>
        <v/>
      </c>
      <c r="U22" t="str">
        <f>IF(I22=K22,"",K22)</f>
        <v/>
      </c>
      <c r="V22" t="str">
        <f>IF(I22=K22,"",L22)</f>
        <v/>
      </c>
      <c r="W22" s="2" t="str">
        <f>M22</f>
        <v>Sullivan Square</v>
      </c>
      <c r="X22" s="2">
        <f>N22</f>
        <v>128</v>
      </c>
    </row>
    <row r="23" spans="1:24">
      <c r="A23">
        <v>5511</v>
      </c>
      <c r="B23">
        <v>22</v>
      </c>
      <c r="C23" t="s">
        <v>50</v>
      </c>
      <c r="D23" t="s">
        <v>62</v>
      </c>
      <c r="E23" t="s">
        <v>18</v>
      </c>
      <c r="F23" s="1">
        <v>7.207060310213401</v>
      </c>
      <c r="G23" s="2">
        <v>93</v>
      </c>
      <c r="H23" s="2" t="s">
        <v>30</v>
      </c>
      <c r="I23" s="2">
        <v>93</v>
      </c>
      <c r="J23" s="2" t="s">
        <v>30</v>
      </c>
      <c r="K23" s="2">
        <v>93</v>
      </c>
      <c r="L23" s="2" t="s">
        <v>30</v>
      </c>
      <c r="M23" s="2" t="s">
        <v>63</v>
      </c>
      <c r="N23" s="2">
        <v>128</v>
      </c>
      <c r="O23" t="str">
        <f>CONCATENATE(G23," ",H23," ","at ",M23," via ",I23," ",J23," ","to ",K23," ",L23," ","at ",N23)</f>
        <v>93 N at Route 16 in Medford via 93 N to 93 N at 128</v>
      </c>
      <c r="P23" s="2">
        <f>I23</f>
        <v>93</v>
      </c>
      <c r="Q23" s="2" t="str">
        <f>J23</f>
        <v>N</v>
      </c>
      <c r="S23" t="str">
        <f>IF(G23=I23,"",G23)</f>
        <v/>
      </c>
      <c r="T23" t="str">
        <f>IF(G23=I23,"",H23)</f>
        <v/>
      </c>
      <c r="U23" t="str">
        <f>IF(I23=K23,"",K23)</f>
        <v/>
      </c>
      <c r="V23" t="str">
        <f>IF(I23=K23,"",L23)</f>
        <v/>
      </c>
      <c r="W23" s="2" t="str">
        <f>M23</f>
        <v>Route 16 in Medford</v>
      </c>
      <c r="X23" s="2">
        <f>N23</f>
        <v>128</v>
      </c>
    </row>
    <row r="24" spans="1:24">
      <c r="A24">
        <v>5532</v>
      </c>
      <c r="B24">
        <v>71</v>
      </c>
      <c r="C24" t="s">
        <v>50</v>
      </c>
      <c r="D24" t="s">
        <v>46</v>
      </c>
      <c r="E24" s="3" t="s">
        <v>44</v>
      </c>
      <c r="F24" s="1">
        <v>4.4030566674385048</v>
      </c>
      <c r="G24" s="2">
        <v>95</v>
      </c>
      <c r="H24" s="2" t="s">
        <v>30</v>
      </c>
      <c r="I24" s="2">
        <v>128</v>
      </c>
      <c r="J24" s="2" t="s">
        <v>30</v>
      </c>
      <c r="K24" s="2">
        <v>128</v>
      </c>
      <c r="L24" s="2" t="s">
        <v>30</v>
      </c>
      <c r="M24" s="2" t="s">
        <v>64</v>
      </c>
      <c r="N24" s="2" t="s">
        <v>45</v>
      </c>
      <c r="O24" t="str">
        <f>CONCATENATE(G24," ",H24," ","at ",M24," via ",I24," ",J24," ","to ",K24," ",L24," ","at ",N24)</f>
        <v>95 N at Norwood via 128 N to 128 N at University Ave, Westwood</v>
      </c>
      <c r="P24" s="2">
        <f>I24</f>
        <v>128</v>
      </c>
      <c r="Q24" s="2" t="str">
        <f>J24</f>
        <v>N</v>
      </c>
      <c r="S24">
        <f>IF(G24=I24,"",G24)</f>
        <v>95</v>
      </c>
      <c r="T24" t="str">
        <f>IF(G24=I24,"",H24)</f>
        <v>N</v>
      </c>
      <c r="U24" t="str">
        <f>IF(I24=K24,"",K24)</f>
        <v/>
      </c>
      <c r="V24" t="str">
        <f>IF(I24=K24,"",L24)</f>
        <v/>
      </c>
      <c r="W24" s="2" t="str">
        <f>M24</f>
        <v>Norwood</v>
      </c>
      <c r="X24" s="2" t="str">
        <f>N24</f>
        <v>University Ave, Westwood</v>
      </c>
    </row>
    <row r="25" spans="1:24">
      <c r="A25">
        <v>5533</v>
      </c>
      <c r="B25">
        <v>70</v>
      </c>
      <c r="C25" t="s">
        <v>16</v>
      </c>
      <c r="D25" s="3" t="s">
        <v>44</v>
      </c>
      <c r="E25" s="3" t="s">
        <v>79</v>
      </c>
      <c r="F25" s="1">
        <v>3.8997759445498472</v>
      </c>
      <c r="G25" s="2">
        <v>128</v>
      </c>
      <c r="H25" s="2" t="s">
        <v>19</v>
      </c>
      <c r="I25" s="2">
        <v>128</v>
      </c>
      <c r="J25" s="2" t="s">
        <v>19</v>
      </c>
      <c r="K25" s="2">
        <v>95</v>
      </c>
      <c r="L25" s="2" t="s">
        <v>19</v>
      </c>
      <c r="M25" s="2" t="s">
        <v>45</v>
      </c>
      <c r="N25" s="2" t="s">
        <v>64</v>
      </c>
      <c r="O25" t="str">
        <f>CONCATENATE(G25," ",H25," ","at ",M25," via ",I25," ",J25," ","to ",K25," ",L25," ","at ",N25)</f>
        <v>128 S at University Ave, Westwood via 128 S to 95 S at Norwood</v>
      </c>
      <c r="P25" s="2">
        <f>I25</f>
        <v>128</v>
      </c>
      <c r="Q25" s="2" t="str">
        <f>J25</f>
        <v>S</v>
      </c>
      <c r="S25" t="str">
        <f>IF(G25=I25,"",G25)</f>
        <v/>
      </c>
      <c r="T25" t="str">
        <f>IF(G25=I25,"",H25)</f>
        <v/>
      </c>
      <c r="U25">
        <f>IF(I25=K25,"",K25)</f>
        <v>95</v>
      </c>
      <c r="V25" t="str">
        <f>IF(I25=K25,"",L25)</f>
        <v>S</v>
      </c>
      <c r="W25" s="2" t="str">
        <f>M25</f>
        <v>University Ave, Westwood</v>
      </c>
      <c r="X25" s="2" t="str">
        <f>N25</f>
        <v>Norwood</v>
      </c>
    </row>
    <row r="26" spans="1:24">
      <c r="A26">
        <v>5536</v>
      </c>
      <c r="B26">
        <v>23</v>
      </c>
      <c r="C26" t="s">
        <v>43</v>
      </c>
      <c r="D26" t="s">
        <v>46</v>
      </c>
      <c r="E26" s="3" t="s">
        <v>40</v>
      </c>
      <c r="F26" s="1">
        <v>8.1964363320294673</v>
      </c>
      <c r="G26" s="2">
        <v>95</v>
      </c>
      <c r="H26" s="2" t="s">
        <v>30</v>
      </c>
      <c r="I26" s="2">
        <v>93</v>
      </c>
      <c r="J26" s="2" t="s">
        <v>30</v>
      </c>
      <c r="K26" s="2">
        <v>93</v>
      </c>
      <c r="L26" s="2" t="s">
        <v>30</v>
      </c>
      <c r="M26" s="2" t="s">
        <v>64</v>
      </c>
      <c r="N26" s="2" t="s">
        <v>41</v>
      </c>
      <c r="O26" t="str">
        <f>CONCATENATE(G26," ",H26," ","at ",M26," via ",I26," ",J26," ","to ",K26," ",L26," ","at ",N26)</f>
        <v>95 N at Norwood via 93 N to 93 N at Granite Street, Braintree</v>
      </c>
      <c r="P26" s="2">
        <f>I26</f>
        <v>93</v>
      </c>
      <c r="Q26" s="2" t="str">
        <f>J26</f>
        <v>N</v>
      </c>
      <c r="S26">
        <f>IF(G26=I26,"",G26)</f>
        <v>95</v>
      </c>
      <c r="T26" t="str">
        <f>IF(G26=I26,"",H26)</f>
        <v>N</v>
      </c>
      <c r="U26" t="str">
        <f>IF(I26=K26,"",K26)</f>
        <v/>
      </c>
      <c r="V26" t="str">
        <f>IF(I26=K26,"",L26)</f>
        <v/>
      </c>
      <c r="W26" s="2" t="str">
        <f>M26</f>
        <v>Norwood</v>
      </c>
      <c r="X26" s="2" t="str">
        <f>N26</f>
        <v>Granite Street, Braintree</v>
      </c>
    </row>
    <row r="27" spans="1:24">
      <c r="A27">
        <v>5537</v>
      </c>
      <c r="B27">
        <v>69</v>
      </c>
      <c r="C27" t="s">
        <v>65</v>
      </c>
      <c r="D27" s="3" t="s">
        <v>40</v>
      </c>
      <c r="E27" s="3" t="s">
        <v>79</v>
      </c>
      <c r="F27" s="1">
        <v>8.5997518012351044</v>
      </c>
      <c r="G27" s="2">
        <v>93</v>
      </c>
      <c r="H27" s="2" t="s">
        <v>19</v>
      </c>
      <c r="I27" s="2">
        <v>93</v>
      </c>
      <c r="J27" s="2" t="s">
        <v>19</v>
      </c>
      <c r="K27" s="2">
        <v>95</v>
      </c>
      <c r="L27" s="2" t="s">
        <v>19</v>
      </c>
      <c r="M27" s="2" t="s">
        <v>41</v>
      </c>
      <c r="N27" s="2" t="s">
        <v>64</v>
      </c>
      <c r="O27" t="str">
        <f>CONCATENATE(G27," ",H27," ","at ",M27," via ",I27," ",J27," ","to ",K27," ",L27," ","at ",N27)</f>
        <v>93 S at Granite Street, Braintree via 93 S to 95 S at Norwood</v>
      </c>
      <c r="P27" s="2">
        <f>I27</f>
        <v>93</v>
      </c>
      <c r="Q27" s="2" t="str">
        <f>J27</f>
        <v>S</v>
      </c>
      <c r="S27" t="str">
        <f>IF(G27=I27,"",G27)</f>
        <v/>
      </c>
      <c r="T27" t="str">
        <f>IF(G27=I27,"",H27)</f>
        <v/>
      </c>
      <c r="U27">
        <f>IF(I27=K27,"",K27)</f>
        <v>95</v>
      </c>
      <c r="V27" t="str">
        <f>IF(I27=K27,"",L27)</f>
        <v>S</v>
      </c>
      <c r="W27" s="2" t="str">
        <f>M27</f>
        <v>Granite Street, Braintree</v>
      </c>
      <c r="X27" s="2" t="str">
        <f>N27</f>
        <v>Norwood</v>
      </c>
    </row>
    <row r="28" spans="1:24">
      <c r="A28">
        <v>5538</v>
      </c>
      <c r="B28">
        <v>55</v>
      </c>
      <c r="C28" t="s">
        <v>43</v>
      </c>
      <c r="D28" s="3" t="s">
        <v>44</v>
      </c>
      <c r="E28" s="3" t="s">
        <v>74</v>
      </c>
      <c r="F28" s="1">
        <v>4.7992745282689011</v>
      </c>
      <c r="G28" s="2">
        <v>128</v>
      </c>
      <c r="H28" s="2" t="s">
        <v>19</v>
      </c>
      <c r="I28" s="2">
        <v>93</v>
      </c>
      <c r="J28" s="2" t="s">
        <v>30</v>
      </c>
      <c r="K28" s="2">
        <v>24</v>
      </c>
      <c r="L28" s="2" t="s">
        <v>19</v>
      </c>
      <c r="M28" s="2" t="s">
        <v>45</v>
      </c>
      <c r="N28" s="2" t="s">
        <v>49</v>
      </c>
      <c r="O28" t="str">
        <f>CONCATENATE(G28," ",H28," ","at ",M28," via ",I28," ",J28," ","to ",K28," ",L28," ","at ",N28)</f>
        <v>128 S at University Ave, Westwood via 93 N to 24 S at Randolph</v>
      </c>
      <c r="P28" s="2">
        <f>I28</f>
        <v>93</v>
      </c>
      <c r="Q28" s="2" t="str">
        <f>J28</f>
        <v>N</v>
      </c>
      <c r="S28">
        <f>IF(G28=I28,"",G28)</f>
        <v>128</v>
      </c>
      <c r="T28" t="str">
        <f>IF(G28=I28,"",H28)</f>
        <v>S</v>
      </c>
      <c r="U28">
        <f>IF(I28=K28,"",K28)</f>
        <v>24</v>
      </c>
      <c r="V28" t="str">
        <f>IF(I28=K28,"",L28)</f>
        <v>S</v>
      </c>
      <c r="W28" s="2" t="str">
        <f>M28</f>
        <v>University Ave, Westwood</v>
      </c>
      <c r="X28" s="2" t="str">
        <f>N28</f>
        <v>Randolph</v>
      </c>
    </row>
    <row r="29" spans="1:24">
      <c r="A29">
        <v>5539</v>
      </c>
      <c r="B29">
        <v>24</v>
      </c>
      <c r="C29" t="s">
        <v>65</v>
      </c>
      <c r="D29" t="s">
        <v>48</v>
      </c>
      <c r="E29" s="3" t="s">
        <v>44</v>
      </c>
      <c r="F29" s="1">
        <v>4.901000500102171</v>
      </c>
      <c r="G29" s="2">
        <v>24</v>
      </c>
      <c r="H29" s="2" t="s">
        <v>30</v>
      </c>
      <c r="I29" s="2">
        <v>93</v>
      </c>
      <c r="J29" s="2" t="s">
        <v>19</v>
      </c>
      <c r="K29" s="2">
        <v>128</v>
      </c>
      <c r="L29" s="2" t="s">
        <v>30</v>
      </c>
      <c r="M29" s="2" t="s">
        <v>49</v>
      </c>
      <c r="N29" s="2" t="s">
        <v>45</v>
      </c>
      <c r="O29" t="str">
        <f>CONCATENATE(G29," ",H29," ","at ",M29," via ",I29," ",J29," ","to ",K29," ",L29," ","at ",N29)</f>
        <v>24 N at Randolph via 93 S to 128 N at University Ave, Westwood</v>
      </c>
      <c r="P29" s="2">
        <f>I29</f>
        <v>93</v>
      </c>
      <c r="Q29" s="2" t="str">
        <f>J29</f>
        <v>S</v>
      </c>
      <c r="S29">
        <f>IF(G29=I29,"",G29)</f>
        <v>24</v>
      </c>
      <c r="T29" t="str">
        <f>IF(G29=I29,"",H29)</f>
        <v>N</v>
      </c>
      <c r="U29">
        <f>IF(I29=K29,"",K29)</f>
        <v>128</v>
      </c>
      <c r="V29" t="str">
        <f>IF(I29=K29,"",L29)</f>
        <v>N</v>
      </c>
      <c r="W29" s="2" t="str">
        <f>M29</f>
        <v>Randolph</v>
      </c>
      <c r="X29" s="2" t="str">
        <f>N29</f>
        <v>University Ave, Westwood</v>
      </c>
    </row>
    <row r="30" spans="1:24">
      <c r="A30">
        <v>5540</v>
      </c>
      <c r="B30">
        <v>25</v>
      </c>
      <c r="C30" t="s">
        <v>43</v>
      </c>
      <c r="D30" s="3" t="s">
        <v>44</v>
      </c>
      <c r="E30" s="3" t="s">
        <v>40</v>
      </c>
      <c r="F30" s="1">
        <v>6.7013938899291672</v>
      </c>
      <c r="G30" s="2">
        <v>128</v>
      </c>
      <c r="H30" s="2" t="s">
        <v>19</v>
      </c>
      <c r="I30" s="2">
        <v>93</v>
      </c>
      <c r="J30" s="2" t="s">
        <v>30</v>
      </c>
      <c r="K30" s="2">
        <v>93</v>
      </c>
      <c r="L30" s="2" t="s">
        <v>30</v>
      </c>
      <c r="M30" s="2" t="s">
        <v>45</v>
      </c>
      <c r="N30" s="2" t="s">
        <v>41</v>
      </c>
      <c r="O30" t="str">
        <f>CONCATENATE(G30," ",H30," ","at ",M30," via ",I30," ",J30," ","to ",K30," ",L30," ","at ",N30)</f>
        <v>128 S at University Ave, Westwood via 93 N to 93 N at Granite Street, Braintree</v>
      </c>
      <c r="P30" s="2">
        <f>I30</f>
        <v>93</v>
      </c>
      <c r="Q30" s="2" t="str">
        <f>J30</f>
        <v>N</v>
      </c>
      <c r="S30">
        <f>IF(G30=I30,"",G30)</f>
        <v>128</v>
      </c>
      <c r="T30" t="str">
        <f>IF(G30=I30,"",H30)</f>
        <v>S</v>
      </c>
      <c r="U30" t="str">
        <f>IF(I30=K30,"",K30)</f>
        <v/>
      </c>
      <c r="V30" t="str">
        <f>IF(I30=K30,"",L30)</f>
        <v/>
      </c>
      <c r="W30" s="2" t="str">
        <f>M30</f>
        <v>University Ave, Westwood</v>
      </c>
      <c r="X30" s="2" t="str">
        <f>N30</f>
        <v>Granite Street, Braintree</v>
      </c>
    </row>
    <row r="31" spans="1:24">
      <c r="A31">
        <v>5541</v>
      </c>
      <c r="B31">
        <v>26</v>
      </c>
      <c r="C31" t="s">
        <v>65</v>
      </c>
      <c r="D31" s="3" t="s">
        <v>40</v>
      </c>
      <c r="E31" s="3" t="s">
        <v>44</v>
      </c>
      <c r="F31" s="1">
        <v>6.6028857764173958</v>
      </c>
      <c r="G31" s="2">
        <v>93</v>
      </c>
      <c r="H31" s="2" t="s">
        <v>19</v>
      </c>
      <c r="I31" s="2">
        <v>93</v>
      </c>
      <c r="J31" s="2" t="s">
        <v>19</v>
      </c>
      <c r="K31" s="2">
        <v>128</v>
      </c>
      <c r="L31" s="2" t="s">
        <v>30</v>
      </c>
      <c r="M31" s="2" t="s">
        <v>41</v>
      </c>
      <c r="N31" s="2" t="s">
        <v>45</v>
      </c>
      <c r="O31" t="str">
        <f>CONCATENATE(G31," ",H31," ","at ",M31," via ",I31," ",J31," ","to ",K31," ",L31," ","at ",N31)</f>
        <v>93 S at Granite Street, Braintree via 93 S to 128 N at University Ave, Westwood</v>
      </c>
      <c r="P31" s="2">
        <f>I31</f>
        <v>93</v>
      </c>
      <c r="Q31" s="2" t="str">
        <f>J31</f>
        <v>S</v>
      </c>
      <c r="S31" t="str">
        <f>IF(G31=I31,"",G31)</f>
        <v/>
      </c>
      <c r="T31" t="str">
        <f>IF(G31=I31,"",H31)</f>
        <v/>
      </c>
      <c r="U31">
        <f>IF(I31=K31,"",K31)</f>
        <v>128</v>
      </c>
      <c r="V31" t="str">
        <f>IF(I31=K31,"",L31)</f>
        <v>N</v>
      </c>
      <c r="W31" s="2" t="str">
        <f>M31</f>
        <v>Granite Street, Braintree</v>
      </c>
      <c r="X31" s="2" t="str">
        <f>N31</f>
        <v>University Ave, Westwood</v>
      </c>
    </row>
    <row r="32" spans="1:24">
      <c r="A32">
        <v>5542</v>
      </c>
      <c r="B32">
        <v>57</v>
      </c>
      <c r="C32" t="s">
        <v>43</v>
      </c>
      <c r="D32" t="s">
        <v>48</v>
      </c>
      <c r="E32" s="3" t="s">
        <v>40</v>
      </c>
      <c r="F32" s="1">
        <v>2.7986093064523754</v>
      </c>
      <c r="G32" s="2">
        <v>24</v>
      </c>
      <c r="H32" s="2" t="s">
        <v>30</v>
      </c>
      <c r="I32" s="2">
        <v>93</v>
      </c>
      <c r="J32" s="2" t="s">
        <v>30</v>
      </c>
      <c r="K32" s="2">
        <v>93</v>
      </c>
      <c r="L32" s="2" t="s">
        <v>30</v>
      </c>
      <c r="M32" s="2" t="s">
        <v>49</v>
      </c>
      <c r="N32" s="2" t="s">
        <v>41</v>
      </c>
      <c r="O32" t="str">
        <f>CONCATENATE(G32," ",H32," ","at ",M32," via ",I32," ",J32," ","to ",K32," ",L32," ","at ",N32)</f>
        <v>24 N at Randolph via 93 N to 93 N at Granite Street, Braintree</v>
      </c>
      <c r="P32" s="2">
        <f>I32</f>
        <v>93</v>
      </c>
      <c r="Q32" s="2" t="str">
        <f>J32</f>
        <v>N</v>
      </c>
      <c r="S32">
        <f>IF(G32=I32,"",G32)</f>
        <v>24</v>
      </c>
      <c r="T32" t="str">
        <f>IF(G32=I32,"",H32)</f>
        <v>N</v>
      </c>
      <c r="U32" t="str">
        <f>IF(I32=K32,"",K32)</f>
        <v/>
      </c>
      <c r="V32" t="str">
        <f>IF(I32=K32,"",L32)</f>
        <v/>
      </c>
      <c r="W32" s="2" t="str">
        <f>M32</f>
        <v>Randolph</v>
      </c>
      <c r="X32" s="2" t="str">
        <f>N32</f>
        <v>Granite Street, Braintree</v>
      </c>
    </row>
    <row r="33" spans="1:24">
      <c r="A33">
        <v>5543</v>
      </c>
      <c r="B33">
        <v>56</v>
      </c>
      <c r="C33" t="s">
        <v>65</v>
      </c>
      <c r="D33" s="3" t="s">
        <v>40</v>
      </c>
      <c r="E33" s="3" t="s">
        <v>74</v>
      </c>
      <c r="F33" s="1">
        <v>2.8980009160347597</v>
      </c>
      <c r="G33" s="2">
        <v>93</v>
      </c>
      <c r="H33" s="2" t="s">
        <v>19</v>
      </c>
      <c r="I33" s="2">
        <v>93</v>
      </c>
      <c r="J33" s="2" t="s">
        <v>19</v>
      </c>
      <c r="K33" s="2">
        <v>24</v>
      </c>
      <c r="L33" s="2" t="s">
        <v>19</v>
      </c>
      <c r="M33" s="2" t="s">
        <v>41</v>
      </c>
      <c r="N33" s="2" t="s">
        <v>49</v>
      </c>
      <c r="O33" t="str">
        <f>CONCATENATE(G33," ",H33," ","at ",M33," via ",I33," ",J33," ","to ",K33," ",L33," ","at ",N33)</f>
        <v>93 S at Granite Street, Braintree via 93 S to 24 S at Randolph</v>
      </c>
      <c r="P33" s="2">
        <f>I33</f>
        <v>93</v>
      </c>
      <c r="Q33" s="2" t="str">
        <f>J33</f>
        <v>S</v>
      </c>
      <c r="S33" t="str">
        <f>IF(G33=I33,"",G33)</f>
        <v/>
      </c>
      <c r="T33" t="str">
        <f>IF(G33=I33,"",H33)</f>
        <v/>
      </c>
      <c r="U33">
        <f>IF(I33=K33,"",K33)</f>
        <v>24</v>
      </c>
      <c r="V33" t="str">
        <f>IF(I33=K33,"",L33)</f>
        <v>S</v>
      </c>
      <c r="W33" s="2" t="str">
        <f>M33</f>
        <v>Granite Street, Braintree</v>
      </c>
      <c r="X33" s="2" t="str">
        <f>N33</f>
        <v>Randolph</v>
      </c>
    </row>
    <row r="34" spans="1:24">
      <c r="A34">
        <v>5545</v>
      </c>
      <c r="B34">
        <v>61</v>
      </c>
      <c r="C34" t="s">
        <v>65</v>
      </c>
      <c r="D34" t="s">
        <v>51</v>
      </c>
      <c r="E34" s="3" t="s">
        <v>40</v>
      </c>
      <c r="F34" s="1">
        <v>1.600833472294575</v>
      </c>
      <c r="G34" s="2">
        <v>3</v>
      </c>
      <c r="H34" s="2" t="s">
        <v>30</v>
      </c>
      <c r="I34" s="2">
        <v>93</v>
      </c>
      <c r="J34" s="2" t="s">
        <v>19</v>
      </c>
      <c r="K34" s="2">
        <v>93</v>
      </c>
      <c r="L34" s="2" t="s">
        <v>19</v>
      </c>
      <c r="M34" s="2" t="s">
        <v>90</v>
      </c>
      <c r="N34" s="2" t="s">
        <v>41</v>
      </c>
      <c r="O34" t="str">
        <f>CONCATENATE(G34," ",H34," ","at ",M34," via ",I34," ",J34," ","to ",K34," ",L34," ","at ",N34)</f>
        <v>3 N at the Braintree Split via 93 S to 93 S at Granite Street, Braintree</v>
      </c>
      <c r="P34" s="2">
        <f>I34</f>
        <v>93</v>
      </c>
      <c r="Q34" s="2" t="str">
        <f>J34</f>
        <v>S</v>
      </c>
      <c r="S34">
        <f>IF(G34=I34,"",G34)</f>
        <v>3</v>
      </c>
      <c r="T34" t="str">
        <f>IF(G34=I34,"",H34)</f>
        <v>N</v>
      </c>
      <c r="U34" t="str">
        <f>IF(I34=K34,"",K34)</f>
        <v/>
      </c>
      <c r="V34" t="str">
        <f>IF(I34=K34,"",L34)</f>
        <v/>
      </c>
      <c r="W34" s="2" t="str">
        <f>M34</f>
        <v>the Braintree Split</v>
      </c>
      <c r="X34" s="2" t="str">
        <f>N34</f>
        <v>Granite Street, Braintree</v>
      </c>
    </row>
    <row r="35" spans="1:24">
      <c r="A35">
        <v>5546</v>
      </c>
      <c r="B35">
        <v>58</v>
      </c>
      <c r="C35" t="s">
        <v>50</v>
      </c>
      <c r="D35" s="3" t="s">
        <v>40</v>
      </c>
      <c r="E35" s="3" t="s">
        <v>60</v>
      </c>
      <c r="F35" s="1">
        <v>5.1885639814286835</v>
      </c>
      <c r="G35" s="2">
        <v>93</v>
      </c>
      <c r="H35" s="2" t="s">
        <v>30</v>
      </c>
      <c r="I35" s="2">
        <v>93</v>
      </c>
      <c r="J35" s="2" t="s">
        <v>30</v>
      </c>
      <c r="K35" s="2">
        <v>93</v>
      </c>
      <c r="L35" s="2" t="s">
        <v>30</v>
      </c>
      <c r="M35" s="2" t="s">
        <v>41</v>
      </c>
      <c r="N35" s="2" t="s">
        <v>53</v>
      </c>
      <c r="O35" t="str">
        <f>CONCATENATE(G35," ",H35," ","at ",M35," via ",I35," ",J35," ","to ",K35," ",L35," ","at ",N35)</f>
        <v>93 N at Granite Street, Braintree via 93 N to 93 N at Columbia Road</v>
      </c>
      <c r="P35" s="2">
        <f>I35</f>
        <v>93</v>
      </c>
      <c r="Q35" s="2" t="str">
        <f>J35</f>
        <v>N</v>
      </c>
      <c r="S35" t="str">
        <f>IF(G35=I35,"",G35)</f>
        <v/>
      </c>
      <c r="T35" t="str">
        <f>IF(G35=I35,"",H35)</f>
        <v/>
      </c>
      <c r="U35" t="str">
        <f>IF(I35=K35,"",K35)</f>
        <v/>
      </c>
      <c r="V35" t="str">
        <f>IF(I35=K35,"",L35)</f>
        <v/>
      </c>
      <c r="W35" s="2" t="str">
        <f>M35</f>
        <v>Granite Street, Braintree</v>
      </c>
      <c r="X35" s="2" t="str">
        <f>N35</f>
        <v>Columbia Road</v>
      </c>
    </row>
    <row r="36" spans="1:24">
      <c r="A36">
        <v>5547</v>
      </c>
      <c r="B36">
        <v>59</v>
      </c>
      <c r="C36" t="s">
        <v>16</v>
      </c>
      <c r="D36" t="s">
        <v>57</v>
      </c>
      <c r="E36" s="3" t="s">
        <v>40</v>
      </c>
      <c r="F36" s="1">
        <v>4.8031365818267178</v>
      </c>
      <c r="G36" s="2">
        <v>93</v>
      </c>
      <c r="H36" s="2" t="s">
        <v>19</v>
      </c>
      <c r="I36" s="2">
        <v>93</v>
      </c>
      <c r="J36" s="2" t="s">
        <v>19</v>
      </c>
      <c r="K36" s="2">
        <v>93</v>
      </c>
      <c r="L36" s="2" t="s">
        <v>19</v>
      </c>
      <c r="M36" s="2" t="s">
        <v>58</v>
      </c>
      <c r="N36" s="2" t="s">
        <v>41</v>
      </c>
      <c r="O36" t="str">
        <f>CONCATENATE(G36," ",H36," ","at ",M36," via ",I36," ",J36," ","to ",K36," ",L36," ","at ",N36)</f>
        <v>93 S at Granite Ave in Milton via 93 S to 93 S at Granite Street, Braintree</v>
      </c>
      <c r="P36" s="2">
        <f>I36</f>
        <v>93</v>
      </c>
      <c r="Q36" s="2" t="str">
        <f>J36</f>
        <v>S</v>
      </c>
      <c r="S36" t="str">
        <f>IF(G36=I36,"",G36)</f>
        <v/>
      </c>
      <c r="T36" t="str">
        <f>IF(G36=I36,"",H36)</f>
        <v/>
      </c>
      <c r="U36" t="str">
        <f>IF(I36=K36,"",K36)</f>
        <v/>
      </c>
      <c r="V36" t="str">
        <f>IF(I36=K36,"",L36)</f>
        <v/>
      </c>
      <c r="W36" s="2" t="str">
        <f>M36</f>
        <v>Granite Ave in Milton</v>
      </c>
      <c r="X36" s="2" t="str">
        <f>N36</f>
        <v>Granite Street, Braintree</v>
      </c>
    </row>
    <row r="37" spans="1:24">
      <c r="A37">
        <v>5548</v>
      </c>
      <c r="B37">
        <v>60</v>
      </c>
      <c r="C37" t="s">
        <v>50</v>
      </c>
      <c r="D37" t="s">
        <v>51</v>
      </c>
      <c r="E37" t="s">
        <v>76</v>
      </c>
      <c r="F37" s="1">
        <v>4.0935568867935768</v>
      </c>
      <c r="G37" s="2">
        <v>3</v>
      </c>
      <c r="H37" s="2" t="s">
        <v>30</v>
      </c>
      <c r="I37" s="2">
        <v>93</v>
      </c>
      <c r="J37" s="2" t="s">
        <v>30</v>
      </c>
      <c r="K37" s="2">
        <v>93</v>
      </c>
      <c r="L37" s="2" t="s">
        <v>30</v>
      </c>
      <c r="M37" s="2" t="s">
        <v>90</v>
      </c>
      <c r="N37" s="2" t="s">
        <v>77</v>
      </c>
      <c r="O37" t="str">
        <f>CONCATENATE(G37," ",H37," ","at ",M37," via ",I37," ",J37," ","to ",K37," ",L37," ","at ",N37)</f>
        <v>3 N at the Braintree Split via 93 N to 93 N at Granite Ave, Milton</v>
      </c>
      <c r="P37" s="2">
        <f>I37</f>
        <v>93</v>
      </c>
      <c r="Q37" s="2" t="str">
        <f>J37</f>
        <v>N</v>
      </c>
      <c r="S37">
        <f>IF(G37=I37,"",G37)</f>
        <v>3</v>
      </c>
      <c r="T37" t="str">
        <f>IF(G37=I37,"",H37)</f>
        <v>N</v>
      </c>
      <c r="U37" t="str">
        <f>IF(I37=K37,"",K37)</f>
        <v/>
      </c>
      <c r="V37" t="str">
        <f>IF(I37=K37,"",L37)</f>
        <v/>
      </c>
      <c r="W37" s="2" t="str">
        <f>M37</f>
        <v>the Braintree Split</v>
      </c>
      <c r="X37" s="2" t="str">
        <f>N37</f>
        <v>Granite Ave, Milton</v>
      </c>
    </row>
    <row r="38" spans="1:24">
      <c r="A38">
        <v>5550</v>
      </c>
      <c r="B38">
        <v>63</v>
      </c>
      <c r="C38" t="s">
        <v>50</v>
      </c>
      <c r="D38" t="s">
        <v>76</v>
      </c>
      <c r="E38" t="s">
        <v>52</v>
      </c>
      <c r="F38" s="1">
        <v>3.7013494503205333</v>
      </c>
      <c r="G38" s="2">
        <v>93</v>
      </c>
      <c r="H38" s="2" t="s">
        <v>30</v>
      </c>
      <c r="I38" s="2">
        <v>93</v>
      </c>
      <c r="J38" s="2" t="s">
        <v>30</v>
      </c>
      <c r="K38" s="2">
        <v>93</v>
      </c>
      <c r="L38" s="2" t="s">
        <v>30</v>
      </c>
      <c r="M38" s="2" t="s">
        <v>58</v>
      </c>
      <c r="N38" s="2" t="s">
        <v>53</v>
      </c>
      <c r="O38" t="str">
        <f>CONCATENATE(G38," ",H38," ","at ",M38," via ",I38," ",J38," ","to ",K38," ",L38," ","at ",N38)</f>
        <v>93 N at Granite Ave in Milton via 93 N to 93 N at Columbia Road</v>
      </c>
      <c r="P38" s="2">
        <f>I38</f>
        <v>93</v>
      </c>
      <c r="Q38" s="2" t="str">
        <f>J38</f>
        <v>N</v>
      </c>
      <c r="S38" t="str">
        <f>IF(G38=I38,"",G38)</f>
        <v/>
      </c>
      <c r="T38" t="str">
        <f>IF(G38=I38,"",H38)</f>
        <v/>
      </c>
      <c r="U38" t="str">
        <f>IF(I38=K38,"",K38)</f>
        <v/>
      </c>
      <c r="V38" t="str">
        <f>IF(I38=K38,"",L38)</f>
        <v/>
      </c>
      <c r="W38" s="2" t="str">
        <f>M38</f>
        <v>Granite Ave in Milton</v>
      </c>
      <c r="X38" s="2" t="str">
        <f>N38</f>
        <v>Columbia Road</v>
      </c>
    </row>
    <row r="39" spans="1:24">
      <c r="A39">
        <v>5551</v>
      </c>
      <c r="B39">
        <v>62</v>
      </c>
      <c r="C39" t="s">
        <v>16</v>
      </c>
      <c r="D39" t="s">
        <v>52</v>
      </c>
      <c r="E39" t="s">
        <v>57</v>
      </c>
      <c r="F39" s="1">
        <v>3.9005572224602858</v>
      </c>
      <c r="G39" s="2">
        <v>93</v>
      </c>
      <c r="H39" s="2" t="s">
        <v>19</v>
      </c>
      <c r="I39" s="2">
        <v>93</v>
      </c>
      <c r="J39" s="2" t="s">
        <v>19</v>
      </c>
      <c r="K39" s="2">
        <v>93</v>
      </c>
      <c r="L39" s="2" t="s">
        <v>19</v>
      </c>
      <c r="M39" s="2" t="s">
        <v>53</v>
      </c>
      <c r="N39" s="2" t="s">
        <v>77</v>
      </c>
      <c r="O39" t="str">
        <f>CONCATENATE(G39," ",H39," ","at ",M39," via ",I39," ",J39," ","to ",K39," ",L39," ","at ",N39)</f>
        <v>93 S at Columbia Road via 93 S to 93 S at Granite Ave, Milton</v>
      </c>
      <c r="P39" s="2">
        <f>I39</f>
        <v>93</v>
      </c>
      <c r="Q39" s="2" t="str">
        <f>J39</f>
        <v>S</v>
      </c>
      <c r="S39" t="str">
        <f>IF(G39=I39,"",G39)</f>
        <v/>
      </c>
      <c r="T39" t="str">
        <f>IF(G39=I39,"",H39)</f>
        <v/>
      </c>
      <c r="U39" t="str">
        <f>IF(I39=K39,"",K39)</f>
        <v/>
      </c>
      <c r="V39" t="str">
        <f>IF(I39=K39,"",L39)</f>
        <v/>
      </c>
      <c r="W39" s="2" t="str">
        <f>M39</f>
        <v>Columbia Road</v>
      </c>
      <c r="X39" s="2" t="str">
        <f>N39</f>
        <v>Granite Ave, Milton</v>
      </c>
    </row>
    <row r="40" spans="1:24">
      <c r="A40">
        <v>5552</v>
      </c>
      <c r="B40">
        <v>27</v>
      </c>
      <c r="C40" t="s">
        <v>50</v>
      </c>
      <c r="D40" t="s">
        <v>52</v>
      </c>
      <c r="E40" s="3" t="s">
        <v>38</v>
      </c>
      <c r="F40" s="1">
        <v>0.99977755560498982</v>
      </c>
      <c r="G40" s="2">
        <v>93</v>
      </c>
      <c r="H40" s="2" t="s">
        <v>30</v>
      </c>
      <c r="I40" s="2">
        <v>93</v>
      </c>
      <c r="J40" s="2" t="s">
        <v>30</v>
      </c>
      <c r="K40" s="2">
        <v>93</v>
      </c>
      <c r="L40" s="2" t="s">
        <v>30</v>
      </c>
      <c r="M40" s="2" t="s">
        <v>53</v>
      </c>
      <c r="N40" s="2" t="s">
        <v>39</v>
      </c>
      <c r="O40" t="str">
        <f>CONCATENATE(G40," ",H40," ","at ",M40," via ",I40," ",J40," ","to ",K40," ",L40," ","at ",N40)</f>
        <v>93 N at Columbia Road via 93 N to 93 N at Mass Ave, Boston</v>
      </c>
      <c r="P40" s="2">
        <f>I40</f>
        <v>93</v>
      </c>
      <c r="Q40" s="2" t="str">
        <f>J40</f>
        <v>N</v>
      </c>
      <c r="S40" t="str">
        <f>IF(G40=I40,"",G40)</f>
        <v/>
      </c>
      <c r="T40" t="str">
        <f>IF(G40=I40,"",H40)</f>
        <v/>
      </c>
      <c r="U40" t="str">
        <f>IF(I40=K40,"",K40)</f>
        <v/>
      </c>
      <c r="V40" t="str">
        <f>IF(I40=K40,"",L40)</f>
        <v/>
      </c>
      <c r="W40" s="2" t="str">
        <f>M40</f>
        <v>Columbia Road</v>
      </c>
      <c r="X40" s="2" t="str">
        <f>N40</f>
        <v>Mass Ave, Boston</v>
      </c>
    </row>
    <row r="41" spans="1:24">
      <c r="A41">
        <v>5553</v>
      </c>
      <c r="B41">
        <v>28</v>
      </c>
      <c r="C41" t="s">
        <v>16</v>
      </c>
      <c r="D41" s="3" t="s">
        <v>38</v>
      </c>
      <c r="E41" s="3" t="s">
        <v>59</v>
      </c>
      <c r="F41" s="1">
        <v>0.99200198400397321</v>
      </c>
      <c r="G41" s="2">
        <v>93</v>
      </c>
      <c r="H41" s="2" t="s">
        <v>19</v>
      </c>
      <c r="I41" s="2">
        <v>93</v>
      </c>
      <c r="J41" s="2" t="s">
        <v>19</v>
      </c>
      <c r="K41" s="2">
        <v>93</v>
      </c>
      <c r="L41" s="2" t="s">
        <v>19</v>
      </c>
      <c r="M41" s="2" t="s">
        <v>39</v>
      </c>
      <c r="N41" s="2" t="s">
        <v>53</v>
      </c>
      <c r="O41" t="str">
        <f>CONCATENATE(G41," ",H41," ","at ",M41," via ",I41," ",J41," ","to ",K41," ",L41," ","at ",N41)</f>
        <v>93 S at Mass Ave, Boston via 93 S to 93 S at Columbia Road</v>
      </c>
      <c r="P41" s="2">
        <f>I41</f>
        <v>93</v>
      </c>
      <c r="Q41" s="2" t="str">
        <f>J41</f>
        <v>S</v>
      </c>
      <c r="S41" t="str">
        <f>IF(G41=I41,"",G41)</f>
        <v/>
      </c>
      <c r="T41" t="str">
        <f>IF(G41=I41,"",H41)</f>
        <v/>
      </c>
      <c r="U41" t="str">
        <f>IF(I41=K41,"",K41)</f>
        <v/>
      </c>
      <c r="V41" t="str">
        <f>IF(I41=K41,"",L41)</f>
        <v/>
      </c>
      <c r="W41" s="2" t="str">
        <f>M41</f>
        <v>Mass Ave, Boston</v>
      </c>
      <c r="X41" s="2" t="str">
        <f>N41</f>
        <v>Columbia Road</v>
      </c>
    </row>
    <row r="42" spans="1:24">
      <c r="A42">
        <v>5554</v>
      </c>
      <c r="B42">
        <v>29</v>
      </c>
      <c r="C42" t="s">
        <v>50</v>
      </c>
      <c r="D42" s="3" t="s">
        <v>38</v>
      </c>
      <c r="E42" s="3" t="s">
        <v>54</v>
      </c>
      <c r="F42" s="1">
        <v>3.5995804170066084</v>
      </c>
      <c r="G42" s="2">
        <v>93</v>
      </c>
      <c r="H42" s="2" t="s">
        <v>30</v>
      </c>
      <c r="I42" s="2">
        <v>93</v>
      </c>
      <c r="J42" s="2" t="s">
        <v>30</v>
      </c>
      <c r="K42" s="2">
        <v>93</v>
      </c>
      <c r="L42" s="2" t="s">
        <v>30</v>
      </c>
      <c r="M42" s="2" t="s">
        <v>39</v>
      </c>
      <c r="N42" s="2" t="s">
        <v>28</v>
      </c>
      <c r="O42" t="str">
        <f>CONCATENATE(G42," ",H42," ","at ",M42," via ",I42," ",J42," ","to ",K42," ",L42," ","at ",N42)</f>
        <v>93 N at Mass Ave, Boston via 93 N to 93 N at Sullivan Square</v>
      </c>
      <c r="P42" s="2">
        <f>I42</f>
        <v>93</v>
      </c>
      <c r="Q42" s="2" t="str">
        <f>J42</f>
        <v>N</v>
      </c>
      <c r="S42" t="str">
        <f>IF(G42=I42,"",G42)</f>
        <v/>
      </c>
      <c r="T42" t="str">
        <f>IF(G42=I42,"",H42)</f>
        <v/>
      </c>
      <c r="U42" t="str">
        <f>IF(I42=K42,"",K42)</f>
        <v/>
      </c>
      <c r="V42" t="str">
        <f>IF(I42=K42,"",L42)</f>
        <v/>
      </c>
      <c r="W42" s="2" t="str">
        <f>M42</f>
        <v>Mass Ave, Boston</v>
      </c>
      <c r="X42" s="2" t="str">
        <f>N42</f>
        <v>Sullivan Square</v>
      </c>
    </row>
    <row r="43" spans="1:24">
      <c r="A43">
        <v>5555</v>
      </c>
      <c r="B43">
        <v>30</v>
      </c>
      <c r="C43" t="s">
        <v>16</v>
      </c>
      <c r="D43" s="3" t="s">
        <v>27</v>
      </c>
      <c r="E43" s="3" t="s">
        <v>38</v>
      </c>
      <c r="F43" s="1">
        <v>3.6249663173122832</v>
      </c>
      <c r="G43" s="2">
        <v>93</v>
      </c>
      <c r="H43" s="2" t="s">
        <v>19</v>
      </c>
      <c r="I43" s="2">
        <v>93</v>
      </c>
      <c r="J43" s="2" t="s">
        <v>19</v>
      </c>
      <c r="K43" s="2">
        <v>93</v>
      </c>
      <c r="L43" s="2" t="s">
        <v>19</v>
      </c>
      <c r="M43" s="2" t="s">
        <v>28</v>
      </c>
      <c r="N43" s="2" t="s">
        <v>39</v>
      </c>
      <c r="O43" t="str">
        <f>CONCATENATE(G43," ",H43," ","at ",M43," via ",I43," ",J43," ","to ",K43," ",L43," ","at ",N43)</f>
        <v>93 S at Sullivan Square via 93 S to 93 S at Mass Ave, Boston</v>
      </c>
      <c r="P43" s="2">
        <f>I43</f>
        <v>93</v>
      </c>
      <c r="Q43" s="2" t="str">
        <f>J43</f>
        <v>S</v>
      </c>
      <c r="S43" t="str">
        <f>IF(G43=I43,"",G43)</f>
        <v/>
      </c>
      <c r="T43" t="str">
        <f>IF(G43=I43,"",H43)</f>
        <v/>
      </c>
      <c r="U43" t="str">
        <f>IF(I43=K43,"",K43)</f>
        <v/>
      </c>
      <c r="V43" t="str">
        <f>IF(I43=K43,"",L43)</f>
        <v/>
      </c>
      <c r="W43" s="2" t="str">
        <f>M43</f>
        <v>Sullivan Square</v>
      </c>
      <c r="X43" s="2" t="str">
        <f>N43</f>
        <v>Mass Ave, Boston</v>
      </c>
    </row>
    <row r="44" spans="1:24">
      <c r="A44">
        <v>5556</v>
      </c>
      <c r="B44">
        <v>54</v>
      </c>
      <c r="C44" t="s">
        <v>50</v>
      </c>
      <c r="D44" s="3" t="s">
        <v>54</v>
      </c>
      <c r="E44" s="3" t="s">
        <v>72</v>
      </c>
      <c r="F44" s="1">
        <v>2.8</v>
      </c>
      <c r="G44" s="2">
        <v>93</v>
      </c>
      <c r="H44" s="2" t="s">
        <v>30</v>
      </c>
      <c r="I44" s="2">
        <v>93</v>
      </c>
      <c r="J44" s="2" t="s">
        <v>30</v>
      </c>
      <c r="K44" s="2">
        <v>93</v>
      </c>
      <c r="L44" s="2" t="s">
        <v>30</v>
      </c>
      <c r="M44" s="2" t="s">
        <v>28</v>
      </c>
      <c r="N44" s="2" t="s">
        <v>73</v>
      </c>
      <c r="O44" t="str">
        <f>CONCATENATE(G44," ",H44," ","at ",M44," via ",I44," ",J44," ","to ",K44," ",L44," ","at ",N44)</f>
        <v>93 N at Sullivan Square via 93 N to 93 N at Route 16, Medford</v>
      </c>
      <c r="P44" s="2">
        <f>I44</f>
        <v>93</v>
      </c>
      <c r="Q44" s="2" t="str">
        <f>J44</f>
        <v>N</v>
      </c>
      <c r="S44" t="str">
        <f>IF(G44=I44,"",G44)</f>
        <v/>
      </c>
      <c r="T44" t="str">
        <f>IF(G44=I44,"",H44)</f>
        <v/>
      </c>
      <c r="U44" t="str">
        <f>IF(I44=K44,"",K44)</f>
        <v/>
      </c>
      <c r="V44" t="str">
        <f>IF(I44=K44,"",L44)</f>
        <v/>
      </c>
      <c r="W44" s="2" t="str">
        <f>M44</f>
        <v>Sullivan Square</v>
      </c>
      <c r="X44" s="2" t="str">
        <f>N44</f>
        <v>Route 16, Medford</v>
      </c>
    </row>
    <row r="45" spans="1:24">
      <c r="A45">
        <v>5557</v>
      </c>
      <c r="B45">
        <v>31</v>
      </c>
      <c r="C45" t="s">
        <v>16</v>
      </c>
      <c r="D45" t="s">
        <v>36</v>
      </c>
      <c r="E45" s="3" t="s">
        <v>27</v>
      </c>
      <c r="F45" s="1">
        <v>2.9</v>
      </c>
      <c r="G45" s="2">
        <v>93</v>
      </c>
      <c r="H45" s="2" t="s">
        <v>19</v>
      </c>
      <c r="I45" s="2">
        <v>93</v>
      </c>
      <c r="J45" s="2" t="s">
        <v>19</v>
      </c>
      <c r="K45" s="2">
        <v>93</v>
      </c>
      <c r="L45" s="2" t="s">
        <v>19</v>
      </c>
      <c r="M45" s="2" t="s">
        <v>63</v>
      </c>
      <c r="N45" s="2" t="s">
        <v>28</v>
      </c>
      <c r="O45" t="str">
        <f>CONCATENATE(G45," ",H45," ","at ",M45," via ",I45," ",J45," ","to ",K45," ",L45," ","at ",N45)</f>
        <v>93 S at Route 16 in Medford via 93 S to 93 S at Sullivan Square</v>
      </c>
      <c r="P45" s="2">
        <f>I45</f>
        <v>93</v>
      </c>
      <c r="Q45" s="2" t="str">
        <f>J45</f>
        <v>S</v>
      </c>
      <c r="S45" t="str">
        <f>IF(G45=I45,"",G45)</f>
        <v/>
      </c>
      <c r="T45" t="str">
        <f>IF(G45=I45,"",H45)</f>
        <v/>
      </c>
      <c r="U45" t="str">
        <f>IF(I45=K45,"",K45)</f>
        <v/>
      </c>
      <c r="V45" t="str">
        <f>IF(I45=K45,"",L45)</f>
        <v/>
      </c>
      <c r="W45" s="2" t="str">
        <f>M45</f>
        <v>Route 16 in Medford</v>
      </c>
      <c r="X45" s="2" t="str">
        <f>N45</f>
        <v>Sullivan Square</v>
      </c>
    </row>
    <row r="46" spans="1:24">
      <c r="A46">
        <v>5558</v>
      </c>
      <c r="B46">
        <v>64</v>
      </c>
      <c r="C46" t="s">
        <v>50</v>
      </c>
      <c r="D46" t="s">
        <v>62</v>
      </c>
      <c r="E46" t="s">
        <v>34</v>
      </c>
      <c r="F46" s="1">
        <v>4.3019142489241879</v>
      </c>
      <c r="G46" s="2">
        <v>93</v>
      </c>
      <c r="H46" s="2" t="s">
        <v>30</v>
      </c>
      <c r="I46" s="2">
        <v>93</v>
      </c>
      <c r="J46" s="2" t="s">
        <v>30</v>
      </c>
      <c r="K46" s="2">
        <v>93</v>
      </c>
      <c r="L46" s="2" t="s">
        <v>30</v>
      </c>
      <c r="M46" s="2" t="s">
        <v>63</v>
      </c>
      <c r="N46" s="2" t="s">
        <v>35</v>
      </c>
      <c r="O46" t="str">
        <f>CONCATENATE(G46," ",H46," ","at ",M46," via ",I46," ",J46," ","to ",K46," ",L46," ","at ",N46)</f>
        <v>93 N at Route 16 in Medford via 93 N to 93 N at Fallon Road, Stoneham</v>
      </c>
      <c r="P46" s="2">
        <f>I46</f>
        <v>93</v>
      </c>
      <c r="Q46" s="2" t="str">
        <f>J46</f>
        <v>N</v>
      </c>
      <c r="S46" t="str">
        <f>IF(G46=I46,"",G46)</f>
        <v/>
      </c>
      <c r="T46" t="str">
        <f>IF(G46=I46,"",H46)</f>
        <v/>
      </c>
      <c r="U46" t="str">
        <f>IF(I46=K46,"",K46)</f>
        <v/>
      </c>
      <c r="V46" t="str">
        <f>IF(I46=K46,"",L46)</f>
        <v/>
      </c>
      <c r="W46" s="2" t="str">
        <f>M46</f>
        <v>Route 16 in Medford</v>
      </c>
      <c r="X46" s="2" t="str">
        <f>N46</f>
        <v>Fallon Road, Stoneham</v>
      </c>
    </row>
    <row r="47" spans="1:24">
      <c r="A47">
        <v>5559</v>
      </c>
      <c r="B47">
        <v>65</v>
      </c>
      <c r="C47" t="s">
        <v>16</v>
      </c>
      <c r="D47" t="s">
        <v>34</v>
      </c>
      <c r="E47" t="s">
        <v>36</v>
      </c>
      <c r="F47" s="1">
        <v>4.1005561111864246</v>
      </c>
      <c r="G47" s="2">
        <v>93</v>
      </c>
      <c r="H47" s="2" t="s">
        <v>19</v>
      </c>
      <c r="I47" s="2">
        <v>93</v>
      </c>
      <c r="J47" s="2" t="s">
        <v>19</v>
      </c>
      <c r="K47" s="2">
        <v>93</v>
      </c>
      <c r="L47" s="2" t="s">
        <v>19</v>
      </c>
      <c r="M47" s="2" t="s">
        <v>35</v>
      </c>
      <c r="N47" s="2" t="s">
        <v>73</v>
      </c>
      <c r="O47" t="str">
        <f>CONCATENATE(G47," ",H47," ","at ",M47," via ",I47," ",J47," ","to ",K47," ",L47," ","at ",N47)</f>
        <v>93 S at Fallon Road, Stoneham via 93 S to 93 S at Route 16, Medford</v>
      </c>
      <c r="P47" s="2">
        <f>I47</f>
        <v>93</v>
      </c>
      <c r="Q47" s="2" t="str">
        <f>J47</f>
        <v>S</v>
      </c>
      <c r="S47" t="str">
        <f>IF(G47=I47,"",G47)</f>
        <v/>
      </c>
      <c r="T47" t="str">
        <f>IF(G47=I47,"",H47)</f>
        <v/>
      </c>
      <c r="U47" t="str">
        <f>IF(I47=K47,"",K47)</f>
        <v/>
      </c>
      <c r="V47" t="str">
        <f>IF(I47=K47,"",L47)</f>
        <v/>
      </c>
      <c r="W47" s="2" t="str">
        <f>M47</f>
        <v>Fallon Road, Stoneham</v>
      </c>
      <c r="X47" s="2" t="str">
        <f>N47</f>
        <v>Route 16, Medford</v>
      </c>
    </row>
    <row r="48" spans="1:24">
      <c r="A48">
        <v>5560</v>
      </c>
      <c r="B48">
        <v>32</v>
      </c>
      <c r="C48" t="s">
        <v>50</v>
      </c>
      <c r="D48" t="s">
        <v>34</v>
      </c>
      <c r="E48" t="s">
        <v>18</v>
      </c>
      <c r="F48" s="1">
        <v>2.9975582200517081</v>
      </c>
      <c r="G48" s="2">
        <v>93</v>
      </c>
      <c r="H48" s="2" t="s">
        <v>30</v>
      </c>
      <c r="I48" s="2">
        <v>93</v>
      </c>
      <c r="J48" s="2" t="s">
        <v>30</v>
      </c>
      <c r="K48" s="2">
        <v>93</v>
      </c>
      <c r="L48" s="2" t="s">
        <v>30</v>
      </c>
      <c r="M48" s="2" t="s">
        <v>35</v>
      </c>
      <c r="N48" s="2">
        <v>128</v>
      </c>
      <c r="O48" t="str">
        <f>CONCATENATE(G48," ",H48," ","at ",M48," via ",I48," ",J48," ","to ",K48," ",L48," ","at ",N48)</f>
        <v>93 N at Fallon Road, Stoneham via 93 N to 93 N at 128</v>
      </c>
      <c r="P48" s="2">
        <f>I48</f>
        <v>93</v>
      </c>
      <c r="Q48" s="2" t="str">
        <f>J48</f>
        <v>N</v>
      </c>
      <c r="S48" t="str">
        <f>IF(G48=I48,"",G48)</f>
        <v/>
      </c>
      <c r="T48" t="str">
        <f>IF(G48=I48,"",H48)</f>
        <v/>
      </c>
      <c r="U48" t="str">
        <f>IF(I48=K48,"",K48)</f>
        <v/>
      </c>
      <c r="V48" t="str">
        <f>IF(I48=K48,"",L48)</f>
        <v/>
      </c>
      <c r="W48" s="2" t="str">
        <f>M48</f>
        <v>Fallon Road, Stoneham</v>
      </c>
      <c r="X48" s="2">
        <f>N48</f>
        <v>128</v>
      </c>
    </row>
    <row r="49" spans="1:24">
      <c r="A49">
        <v>5561</v>
      </c>
      <c r="B49">
        <v>33</v>
      </c>
      <c r="C49" t="s">
        <v>16</v>
      </c>
      <c r="D49" t="s">
        <v>18</v>
      </c>
      <c r="E49" t="s">
        <v>34</v>
      </c>
      <c r="F49" s="1">
        <v>3</v>
      </c>
      <c r="G49" s="2">
        <v>93</v>
      </c>
      <c r="H49" s="2" t="s">
        <v>19</v>
      </c>
      <c r="I49" s="2">
        <v>93</v>
      </c>
      <c r="J49" s="2" t="s">
        <v>19</v>
      </c>
      <c r="K49" s="2">
        <v>93</v>
      </c>
      <c r="L49" s="2" t="s">
        <v>19</v>
      </c>
      <c r="M49" s="2">
        <v>128</v>
      </c>
      <c r="N49" s="2" t="s">
        <v>35</v>
      </c>
      <c r="O49" t="str">
        <f>CONCATENATE(G49," ",H49," ","at ",M49," via ",I49," ",J49," ","to ",K49," ",L49," ","at ",N49)</f>
        <v>93 S at 128 via 93 S to 93 S at Fallon Road, Stoneham</v>
      </c>
      <c r="P49" s="2">
        <f>I49</f>
        <v>93</v>
      </c>
      <c r="Q49" s="2" t="str">
        <f>J49</f>
        <v>S</v>
      </c>
      <c r="S49" t="str">
        <f>IF(G49=I49,"",G49)</f>
        <v/>
      </c>
      <c r="T49" t="str">
        <f>IF(G49=I49,"",H49)</f>
        <v/>
      </c>
      <c r="U49" t="str">
        <f>IF(I49=K49,"",K49)</f>
        <v/>
      </c>
      <c r="V49" t="str">
        <f>IF(I49=K49,"",L49)</f>
        <v/>
      </c>
      <c r="W49" s="2">
        <f>M49</f>
        <v>128</v>
      </c>
      <c r="X49" s="2" t="str">
        <f>N49</f>
        <v>Fallon Road, Stoneham</v>
      </c>
    </row>
    <row r="50" spans="1:24">
      <c r="A50">
        <v>5562</v>
      </c>
      <c r="B50">
        <v>34</v>
      </c>
      <c r="C50" t="s">
        <v>65</v>
      </c>
      <c r="D50" t="s">
        <v>34</v>
      </c>
      <c r="E50" t="s">
        <v>29</v>
      </c>
      <c r="F50" s="1">
        <v>5.300998999811573</v>
      </c>
      <c r="G50" s="2">
        <v>93</v>
      </c>
      <c r="H50" s="2" t="s">
        <v>30</v>
      </c>
      <c r="I50" s="2">
        <v>93</v>
      </c>
      <c r="J50" s="2" t="s">
        <v>30</v>
      </c>
      <c r="K50" s="2">
        <v>128</v>
      </c>
      <c r="L50" s="2" t="s">
        <v>19</v>
      </c>
      <c r="M50" s="2" t="s">
        <v>35</v>
      </c>
      <c r="N50" s="2" t="s">
        <v>31</v>
      </c>
      <c r="O50" t="str">
        <f>CONCATENATE(G50," ",H50," ","at ",M50," via ",I50," ",J50," ","to ",K50," ",L50," ","at ",N50)</f>
        <v>93 N at Fallon Road, Stoneham via 93 N to 128 S at Burlington</v>
      </c>
      <c r="P50" s="2">
        <f>I50</f>
        <v>93</v>
      </c>
      <c r="Q50" s="2" t="str">
        <f>J50</f>
        <v>N</v>
      </c>
      <c r="S50" t="str">
        <f>IF(G50=I50,"",G50)</f>
        <v/>
      </c>
      <c r="T50" t="str">
        <f>IF(G50=I50,"",H50)</f>
        <v/>
      </c>
      <c r="U50">
        <f>IF(I50=K50,"",K50)</f>
        <v>128</v>
      </c>
      <c r="V50" t="str">
        <f>IF(I50=K50,"",L50)</f>
        <v>S</v>
      </c>
      <c r="W50" s="2" t="str">
        <f>M50</f>
        <v>Fallon Road, Stoneham</v>
      </c>
      <c r="X50" s="2" t="str">
        <f>N50</f>
        <v>Burlington</v>
      </c>
    </row>
    <row r="51" spans="1:24">
      <c r="A51">
        <v>5563</v>
      </c>
      <c r="B51">
        <v>51</v>
      </c>
      <c r="C51" t="s">
        <v>43</v>
      </c>
      <c r="D51" t="s">
        <v>29</v>
      </c>
      <c r="E51" t="s">
        <v>34</v>
      </c>
      <c r="F51" s="1">
        <v>4.9023356677789449</v>
      </c>
      <c r="G51" s="2">
        <v>128</v>
      </c>
      <c r="H51" s="2" t="s">
        <v>30</v>
      </c>
      <c r="I51" s="2">
        <v>93</v>
      </c>
      <c r="J51" s="2" t="s">
        <v>19</v>
      </c>
      <c r="K51" s="2">
        <v>93</v>
      </c>
      <c r="L51" s="2" t="s">
        <v>19</v>
      </c>
      <c r="M51" s="2" t="s">
        <v>31</v>
      </c>
      <c r="N51" s="2" t="s">
        <v>35</v>
      </c>
      <c r="O51" t="str">
        <f>CONCATENATE(G51," ",H51," ","at ",M51," via ",I51," ",J51," ","to ",K51," ",L51," ","at ",N51)</f>
        <v>128 N at Burlington via 93 S to 93 S at Fallon Road, Stoneham</v>
      </c>
      <c r="P51" s="2">
        <f>I51</f>
        <v>93</v>
      </c>
      <c r="Q51" s="2" t="str">
        <f>J51</f>
        <v>S</v>
      </c>
      <c r="S51">
        <f>IF(G51=I51,"",G51)</f>
        <v>128</v>
      </c>
      <c r="T51" t="str">
        <f>IF(G51=I51,"",H51)</f>
        <v>N</v>
      </c>
      <c r="U51" t="str">
        <f>IF(I51=K51,"",K51)</f>
        <v/>
      </c>
      <c r="V51" t="str">
        <f>IF(I51=K51,"",L51)</f>
        <v/>
      </c>
      <c r="W51" s="2" t="str">
        <f>M51</f>
        <v>Burlington</v>
      </c>
      <c r="X51" s="2" t="str">
        <f>N51</f>
        <v>Fallon Road, Stoneham</v>
      </c>
    </row>
    <row r="52" spans="1:24">
      <c r="A52">
        <v>5564</v>
      </c>
      <c r="B52">
        <v>35</v>
      </c>
      <c r="C52" t="s">
        <v>43</v>
      </c>
      <c r="D52" t="s">
        <v>34</v>
      </c>
      <c r="E52" t="s">
        <v>32</v>
      </c>
      <c r="F52" s="1">
        <v>3.59716872060554</v>
      </c>
      <c r="G52" s="2">
        <v>93</v>
      </c>
      <c r="H52" s="2" t="s">
        <v>30</v>
      </c>
      <c r="I52" s="2">
        <v>93</v>
      </c>
      <c r="J52" s="2" t="s">
        <v>30</v>
      </c>
      <c r="K52" s="2">
        <v>128</v>
      </c>
      <c r="L52" s="2" t="s">
        <v>30</v>
      </c>
      <c r="M52" s="2" t="s">
        <v>35</v>
      </c>
      <c r="N52" s="2" t="s">
        <v>33</v>
      </c>
      <c r="O52" t="str">
        <f>CONCATENATE(G52," ",H52," ","at ",M52," via ",I52," ",J52," ","to ",K52," ",L52," ","at ",N52)</f>
        <v>93 N at Fallon Road, Stoneham via 93 N to 128 N at Wakefield</v>
      </c>
      <c r="P52" s="2">
        <f>I52</f>
        <v>93</v>
      </c>
      <c r="Q52" s="2" t="str">
        <f>J52</f>
        <v>N</v>
      </c>
      <c r="S52" t="str">
        <f>IF(G52=I52,"",G52)</f>
        <v/>
      </c>
      <c r="T52" t="str">
        <f>IF(G52=I52,"",H52)</f>
        <v/>
      </c>
      <c r="U52">
        <f>IF(I52=K52,"",K52)</f>
        <v>128</v>
      </c>
      <c r="V52" t="str">
        <f>IF(I52=K52,"",L52)</f>
        <v>N</v>
      </c>
      <c r="W52" s="2" t="str">
        <f>M52</f>
        <v>Fallon Road, Stoneham</v>
      </c>
      <c r="X52" s="2" t="str">
        <f>N52</f>
        <v>Wakefield</v>
      </c>
    </row>
    <row r="53" spans="1:24">
      <c r="A53">
        <v>5565</v>
      </c>
      <c r="B53">
        <v>66</v>
      </c>
      <c r="C53" t="s">
        <v>65</v>
      </c>
      <c r="D53" t="s">
        <v>32</v>
      </c>
      <c r="E53" t="s">
        <v>34</v>
      </c>
      <c r="F53" s="1">
        <v>4.1020020009765981</v>
      </c>
      <c r="G53" s="2">
        <v>128</v>
      </c>
      <c r="H53" s="2" t="s">
        <v>19</v>
      </c>
      <c r="I53" s="2">
        <v>93</v>
      </c>
      <c r="J53" s="2" t="s">
        <v>19</v>
      </c>
      <c r="K53" s="2">
        <v>93</v>
      </c>
      <c r="L53" s="2" t="s">
        <v>19</v>
      </c>
      <c r="M53" s="2" t="s">
        <v>33</v>
      </c>
      <c r="N53" s="2" t="s">
        <v>35</v>
      </c>
      <c r="O53" t="str">
        <f>CONCATENATE(G53," ",H53," ","at ",M53," via ",I53," ",J53," ","to ",K53," ",L53," ","at ",N53)</f>
        <v>128 S at Wakefield via 93 S to 93 S at Fallon Road, Stoneham</v>
      </c>
      <c r="P53" s="2">
        <f>I53</f>
        <v>93</v>
      </c>
      <c r="Q53" s="2" t="str">
        <f>J53</f>
        <v>S</v>
      </c>
      <c r="S53">
        <f>IF(G53=I53,"",G53)</f>
        <v>128</v>
      </c>
      <c r="T53" t="str">
        <f>IF(G53=I53,"",H53)</f>
        <v>S</v>
      </c>
      <c r="U53" t="str">
        <f>IF(I53=K53,"",K53)</f>
        <v/>
      </c>
      <c r="V53" t="str">
        <f>IF(I53=K53,"",L53)</f>
        <v/>
      </c>
      <c r="W53" s="2" t="str">
        <f>M53</f>
        <v>Wakefield</v>
      </c>
      <c r="X53" s="2" t="str">
        <f>N53</f>
        <v>Fallon Road, Stoneham</v>
      </c>
    </row>
    <row r="54" spans="1:24">
      <c r="A54">
        <v>5566</v>
      </c>
      <c r="B54">
        <v>52</v>
      </c>
      <c r="C54" t="s">
        <v>50</v>
      </c>
      <c r="D54" t="s">
        <v>29</v>
      </c>
      <c r="E54" t="s">
        <v>18</v>
      </c>
      <c r="F54" s="1">
        <v>3.9996686665010328</v>
      </c>
      <c r="G54" s="2">
        <v>128</v>
      </c>
      <c r="H54" s="2" t="s">
        <v>30</v>
      </c>
      <c r="I54" s="2">
        <v>93</v>
      </c>
      <c r="J54" s="2" t="s">
        <v>30</v>
      </c>
      <c r="K54" s="2">
        <v>93</v>
      </c>
      <c r="L54" s="2" t="s">
        <v>30</v>
      </c>
      <c r="M54" s="2" t="s">
        <v>31</v>
      </c>
      <c r="N54" s="2">
        <v>128</v>
      </c>
      <c r="O54" t="str">
        <f>CONCATENATE(G54," ",H54," ","at ",M54," via ",I54," ",J54," ","to ",K54," ",L54," ","at ",N54)</f>
        <v>128 N at Burlington via 93 N to 93 N at 128</v>
      </c>
      <c r="P54" s="2">
        <f>I54</f>
        <v>93</v>
      </c>
      <c r="Q54" s="2" t="str">
        <f>J54</f>
        <v>N</v>
      </c>
      <c r="S54">
        <f>IF(G54=I54,"",G54)</f>
        <v>128</v>
      </c>
      <c r="T54" t="str">
        <f>IF(G54=I54,"",H54)</f>
        <v>N</v>
      </c>
      <c r="U54" t="str">
        <f>IF(I54=K54,"",K54)</f>
        <v/>
      </c>
      <c r="V54" t="str">
        <f>IF(I54=K54,"",L54)</f>
        <v/>
      </c>
      <c r="W54" s="2" t="str">
        <f>M54</f>
        <v>Burlington</v>
      </c>
      <c r="X54" s="2">
        <f>N54</f>
        <v>128</v>
      </c>
    </row>
    <row r="55" spans="1:24">
      <c r="A55">
        <v>5567</v>
      </c>
      <c r="B55">
        <v>53</v>
      </c>
      <c r="C55" t="s">
        <v>16</v>
      </c>
      <c r="D55" t="s">
        <v>18</v>
      </c>
      <c r="E55" t="s">
        <v>29</v>
      </c>
      <c r="F55" s="1">
        <v>3.3</v>
      </c>
      <c r="G55" s="2">
        <v>93</v>
      </c>
      <c r="H55" s="2" t="s">
        <v>19</v>
      </c>
      <c r="I55" s="2">
        <v>93</v>
      </c>
      <c r="J55" s="2" t="s">
        <v>19</v>
      </c>
      <c r="K55" s="2">
        <v>128</v>
      </c>
      <c r="L55" s="2" t="s">
        <v>19</v>
      </c>
      <c r="M55" s="2">
        <v>128</v>
      </c>
      <c r="N55" s="2" t="s">
        <v>31</v>
      </c>
      <c r="O55" t="str">
        <f>CONCATENATE(G55," ",H55," ","at ",M55," via ",I55," ",J55," ","to ",K55," ",L55," ","at ",N55)</f>
        <v>93 S at 128 via 93 S to 128 S at Burlington</v>
      </c>
      <c r="P55" s="2">
        <f>I55</f>
        <v>93</v>
      </c>
      <c r="Q55" s="2" t="str">
        <f>J55</f>
        <v>S</v>
      </c>
      <c r="S55" t="str">
        <f>IF(G55=I55,"",G55)</f>
        <v/>
      </c>
      <c r="T55" t="str">
        <f>IF(G55=I55,"",H55)</f>
        <v/>
      </c>
      <c r="U55">
        <f>IF(I55=K55,"",K55)</f>
        <v>128</v>
      </c>
      <c r="V55" t="str">
        <f>IF(I55=K55,"",L55)</f>
        <v>S</v>
      </c>
      <c r="W55" s="2">
        <f>M55</f>
        <v>128</v>
      </c>
      <c r="X55" s="2" t="str">
        <f>N55</f>
        <v>Burlington</v>
      </c>
    </row>
    <row r="56" spans="1:24">
      <c r="A56">
        <v>5568</v>
      </c>
      <c r="B56">
        <v>36</v>
      </c>
      <c r="C56" t="s">
        <v>43</v>
      </c>
      <c r="D56" t="s">
        <v>29</v>
      </c>
      <c r="E56" t="s">
        <v>32</v>
      </c>
      <c r="F56" s="1">
        <v>4.3987806658661546</v>
      </c>
      <c r="G56" s="2">
        <v>128</v>
      </c>
      <c r="H56" s="2" t="s">
        <v>30</v>
      </c>
      <c r="I56" s="2">
        <v>128</v>
      </c>
      <c r="J56" s="2" t="s">
        <v>30</v>
      </c>
      <c r="K56" s="2">
        <v>128</v>
      </c>
      <c r="L56" s="2" t="s">
        <v>30</v>
      </c>
      <c r="M56" s="2" t="s">
        <v>31</v>
      </c>
      <c r="N56" s="2" t="s">
        <v>33</v>
      </c>
      <c r="O56" t="str">
        <f>CONCATENATE(G56," ",H56," ","at ",M56," via ",I56," ",J56," ","to ",K56," ",L56," ","at ",N56)</f>
        <v>128 N at Burlington via 128 N to 128 N at Wakefield</v>
      </c>
      <c r="P56" s="2">
        <f>I56</f>
        <v>128</v>
      </c>
      <c r="Q56" s="2" t="str">
        <f>J56</f>
        <v>N</v>
      </c>
      <c r="S56" t="str">
        <f>IF(G56=I56,"",G56)</f>
        <v/>
      </c>
      <c r="T56" t="str">
        <f>IF(G56=I56,"",H56)</f>
        <v/>
      </c>
      <c r="U56" t="str">
        <f>IF(I56=K56,"",K56)</f>
        <v/>
      </c>
      <c r="V56" t="str">
        <f>IF(I56=K56,"",L56)</f>
        <v/>
      </c>
      <c r="W56" s="2" t="str">
        <f>M56</f>
        <v>Burlington</v>
      </c>
      <c r="X56" s="2" t="str">
        <f>N56</f>
        <v>Wakefield</v>
      </c>
    </row>
    <row r="57" spans="1:24">
      <c r="A57">
        <v>5569</v>
      </c>
      <c r="B57">
        <v>37</v>
      </c>
      <c r="C57" t="s">
        <v>65</v>
      </c>
      <c r="D57" t="s">
        <v>32</v>
      </c>
      <c r="E57" t="s">
        <v>29</v>
      </c>
      <c r="F57" s="1">
        <v>4.2984468880059854</v>
      </c>
      <c r="G57" s="2">
        <v>128</v>
      </c>
      <c r="H57" s="2" t="s">
        <v>19</v>
      </c>
      <c r="I57" s="2">
        <v>128</v>
      </c>
      <c r="J57" s="2" t="s">
        <v>19</v>
      </c>
      <c r="K57" s="2">
        <v>128</v>
      </c>
      <c r="L57" s="2" t="s">
        <v>19</v>
      </c>
      <c r="M57" s="2" t="s">
        <v>33</v>
      </c>
      <c r="N57" s="2" t="s">
        <v>31</v>
      </c>
      <c r="O57" t="str">
        <f>CONCATENATE(G57," ",H57," ","at ",M57," via ",I57," ",J57," ","to ",K57," ",L57," ","at ",N57)</f>
        <v>128 S at Wakefield via 128 S to 128 S at Burlington</v>
      </c>
      <c r="P57" s="2">
        <f>I57</f>
        <v>128</v>
      </c>
      <c r="Q57" s="2" t="str">
        <f>J57</f>
        <v>S</v>
      </c>
      <c r="S57" t="str">
        <f>IF(G57=I57,"",G57)</f>
        <v/>
      </c>
      <c r="T57" t="str">
        <f>IF(G57=I57,"",H57)</f>
        <v/>
      </c>
      <c r="U57" t="str">
        <f>IF(I57=K57,"",K57)</f>
        <v/>
      </c>
      <c r="V57" t="str">
        <f>IF(I57=K57,"",L57)</f>
        <v/>
      </c>
      <c r="W57" s="2" t="str">
        <f>M57</f>
        <v>Wakefield</v>
      </c>
      <c r="X57" s="2" t="str">
        <f>N57</f>
        <v>Burlington</v>
      </c>
    </row>
    <row r="58" spans="1:24">
      <c r="A58">
        <v>5570</v>
      </c>
      <c r="B58">
        <v>50</v>
      </c>
      <c r="C58" t="s">
        <v>50</v>
      </c>
      <c r="D58" t="s">
        <v>32</v>
      </c>
      <c r="E58" t="s">
        <v>18</v>
      </c>
      <c r="F58" s="1">
        <v>2.4000000000000004</v>
      </c>
      <c r="G58" s="2">
        <v>93</v>
      </c>
      <c r="H58" s="2" t="s">
        <v>30</v>
      </c>
      <c r="I58" s="2">
        <v>93</v>
      </c>
      <c r="J58" s="2" t="s">
        <v>30</v>
      </c>
      <c r="K58" s="2">
        <v>93</v>
      </c>
      <c r="L58" s="2" t="s">
        <v>30</v>
      </c>
      <c r="M58" s="2" t="s">
        <v>33</v>
      </c>
      <c r="N58" s="2">
        <v>128</v>
      </c>
      <c r="O58" t="str">
        <f>CONCATENATE(G58," ",H58," ","at ",M58," via ",I58," ",J58," ","to ",K58," ",L58," ","at ",N58)</f>
        <v>93 N at Wakefield via 93 N to 93 N at 128</v>
      </c>
      <c r="P58" s="2">
        <f>I58</f>
        <v>93</v>
      </c>
      <c r="Q58" s="2" t="str">
        <f>J58</f>
        <v>N</v>
      </c>
      <c r="S58" t="str">
        <f>IF(G58=I58,"",G58)</f>
        <v/>
      </c>
      <c r="T58" t="str">
        <f>IF(G58=I58,"",H58)</f>
        <v/>
      </c>
      <c r="U58" t="str">
        <f>IF(I58=K58,"",K58)</f>
        <v/>
      </c>
      <c r="V58" t="str">
        <f>IF(I58=K58,"",L58)</f>
        <v/>
      </c>
      <c r="W58" s="2" t="str">
        <f>M58</f>
        <v>Wakefield</v>
      </c>
      <c r="X58" s="2">
        <f>N58</f>
        <v>128</v>
      </c>
    </row>
    <row r="59" spans="1:24">
      <c r="A59">
        <v>5571</v>
      </c>
      <c r="B59">
        <v>38</v>
      </c>
      <c r="C59" t="s">
        <v>16</v>
      </c>
      <c r="D59" t="s">
        <v>18</v>
      </c>
      <c r="E59" t="s">
        <v>32</v>
      </c>
      <c r="F59" s="1">
        <v>2.8025814705063286</v>
      </c>
      <c r="G59" s="2">
        <v>93</v>
      </c>
      <c r="H59" s="2" t="s">
        <v>19</v>
      </c>
      <c r="I59" s="2">
        <v>93</v>
      </c>
      <c r="J59" s="2" t="s">
        <v>19</v>
      </c>
      <c r="K59" s="2">
        <v>128</v>
      </c>
      <c r="L59" s="2" t="s">
        <v>30</v>
      </c>
      <c r="M59" s="2">
        <v>128</v>
      </c>
      <c r="N59" s="2" t="s">
        <v>33</v>
      </c>
      <c r="O59" t="str">
        <f>CONCATENATE(G59," ",H59," ","at ",M59," via ",I59," ",J59," ","to ",K59," ",L59," ","at ",N59)</f>
        <v>93 S at 128 via 93 S to 128 N at Wakefield</v>
      </c>
      <c r="P59" s="2">
        <f>I59</f>
        <v>93</v>
      </c>
      <c r="Q59" s="2" t="str">
        <f>J59</f>
        <v>S</v>
      </c>
      <c r="S59" t="str">
        <f>IF(G59=I59,"",G59)</f>
        <v/>
      </c>
      <c r="T59" t="str">
        <f>IF(G59=I59,"",H59)</f>
        <v/>
      </c>
      <c r="U59">
        <f>IF(I59=K59,"",K59)</f>
        <v>128</v>
      </c>
      <c r="V59" t="str">
        <f>IF(I59=K59,"",L59)</f>
        <v>N</v>
      </c>
      <c r="W59" s="2">
        <f>M59</f>
        <v>128</v>
      </c>
      <c r="X59" s="2" t="str">
        <f>N59</f>
        <v>Wakefield</v>
      </c>
    </row>
    <row r="60" spans="1:24">
      <c r="A60">
        <v>5572</v>
      </c>
      <c r="B60">
        <v>39</v>
      </c>
      <c r="C60" t="s">
        <v>50</v>
      </c>
      <c r="D60" t="s">
        <v>18</v>
      </c>
      <c r="E60" t="s">
        <v>25</v>
      </c>
      <c r="F60" s="1">
        <v>4.8048613891701946</v>
      </c>
      <c r="G60" s="2">
        <v>93</v>
      </c>
      <c r="H60" s="2" t="s">
        <v>30</v>
      </c>
      <c r="I60" s="2">
        <v>93</v>
      </c>
      <c r="J60" s="2" t="s">
        <v>30</v>
      </c>
      <c r="K60" s="2">
        <v>93</v>
      </c>
      <c r="L60" s="2" t="s">
        <v>30</v>
      </c>
      <c r="M60" s="2">
        <v>128</v>
      </c>
      <c r="N60" s="2" t="s">
        <v>67</v>
      </c>
      <c r="O60" t="str">
        <f>CONCATENATE(G60," ",H60," ","at ",M60," via ",I60," ",J60," ","to ",K60," ",L60," ","at ",N60)</f>
        <v>93 N at 128 via 93 N to 93 N at Route 62, Wilmington</v>
      </c>
      <c r="P60" s="2">
        <f>I60</f>
        <v>93</v>
      </c>
      <c r="Q60" s="2" t="str">
        <f>J60</f>
        <v>N</v>
      </c>
      <c r="S60" t="str">
        <f>IF(G60=I60,"",G60)</f>
        <v/>
      </c>
      <c r="T60" t="str">
        <f>IF(G60=I60,"",H60)</f>
        <v/>
      </c>
      <c r="U60" t="str">
        <f>IF(I60=K60,"",K60)</f>
        <v/>
      </c>
      <c r="V60" t="str">
        <f>IF(I60=K60,"",L60)</f>
        <v/>
      </c>
      <c r="W60" s="2">
        <f>M60</f>
        <v>128</v>
      </c>
      <c r="X60" s="2" t="str">
        <f>N60</f>
        <v>Route 62, Wilmington</v>
      </c>
    </row>
    <row r="61" spans="1:24">
      <c r="A61">
        <v>5573</v>
      </c>
      <c r="B61">
        <v>40</v>
      </c>
      <c r="C61" t="s">
        <v>16</v>
      </c>
      <c r="D61" t="s">
        <v>25</v>
      </c>
      <c r="E61" t="s">
        <v>18</v>
      </c>
      <c r="F61" s="1">
        <v>4.7992495000781252</v>
      </c>
      <c r="G61" s="2">
        <v>93</v>
      </c>
      <c r="H61" s="2" t="s">
        <v>19</v>
      </c>
      <c r="I61" s="2">
        <v>93</v>
      </c>
      <c r="J61" s="2" t="s">
        <v>19</v>
      </c>
      <c r="K61" s="2">
        <v>93</v>
      </c>
      <c r="L61" s="2" t="s">
        <v>19</v>
      </c>
      <c r="M61" s="2" t="s">
        <v>67</v>
      </c>
      <c r="N61" s="2">
        <v>128</v>
      </c>
      <c r="O61" t="str">
        <f>CONCATENATE(G61," ",H61," ","at ",M61," via ",I61," ",J61," ","to ",K61," ",L61," ","at ",N61)</f>
        <v>93 S at Route 62, Wilmington via 93 S to 93 S at 128</v>
      </c>
      <c r="P61" s="2">
        <f>I61</f>
        <v>93</v>
      </c>
      <c r="Q61" s="2" t="str">
        <f>J61</f>
        <v>S</v>
      </c>
      <c r="S61" t="str">
        <f>IF(G61=I61,"",G61)</f>
        <v/>
      </c>
      <c r="T61" t="str">
        <f>IF(G61=I61,"",H61)</f>
        <v/>
      </c>
      <c r="U61" t="str">
        <f>IF(I61=K61,"",K61)</f>
        <v/>
      </c>
      <c r="V61" t="str">
        <f>IF(I61=K61,"",L61)</f>
        <v/>
      </c>
      <c r="W61" s="2" t="str">
        <f>M61</f>
        <v>Route 62, Wilmington</v>
      </c>
      <c r="X61" s="2">
        <f>N61</f>
        <v>128</v>
      </c>
    </row>
    <row r="62" spans="1:24">
      <c r="A62">
        <v>5574</v>
      </c>
      <c r="B62">
        <v>41</v>
      </c>
      <c r="C62" t="s">
        <v>50</v>
      </c>
      <c r="D62" t="s">
        <v>25</v>
      </c>
      <c r="E62" t="s">
        <v>21</v>
      </c>
      <c r="F62" s="1">
        <v>7.6050562226657288</v>
      </c>
      <c r="G62" s="2">
        <v>93</v>
      </c>
      <c r="H62" s="2" t="s">
        <v>30</v>
      </c>
      <c r="I62" s="2">
        <v>93</v>
      </c>
      <c r="J62" s="2" t="s">
        <v>30</v>
      </c>
      <c r="K62" s="2">
        <v>93</v>
      </c>
      <c r="L62" s="2" t="s">
        <v>30</v>
      </c>
      <c r="M62" s="2" t="s">
        <v>67</v>
      </c>
      <c r="N62" s="2" t="s">
        <v>56</v>
      </c>
      <c r="O62" t="str">
        <f>CONCATENATE(G62," ",H62," ","at ",M62," via ",I62," ",J62," ","to ",K62," ",L62," ","at ",N62)</f>
        <v>93 N at Route 62, Wilmington via 93 N to 93 N at Andover</v>
      </c>
      <c r="P62" s="2">
        <f>I62</f>
        <v>93</v>
      </c>
      <c r="Q62" s="2" t="str">
        <f>J62</f>
        <v>N</v>
      </c>
      <c r="S62" t="str">
        <f>IF(G62=I62,"",G62)</f>
        <v/>
      </c>
      <c r="T62" t="str">
        <f>IF(G62=I62,"",H62)</f>
        <v/>
      </c>
      <c r="U62" t="str">
        <f>IF(I62=K62,"",K62)</f>
        <v/>
      </c>
      <c r="V62" t="str">
        <f>IF(I62=K62,"",L62)</f>
        <v/>
      </c>
      <c r="W62" s="2" t="str">
        <f>M62</f>
        <v>Route 62, Wilmington</v>
      </c>
      <c r="X62" s="2" t="str">
        <f>N62</f>
        <v>Andover</v>
      </c>
    </row>
    <row r="63" spans="1:24">
      <c r="A63">
        <v>5575</v>
      </c>
      <c r="B63">
        <v>42</v>
      </c>
      <c r="C63" t="s">
        <v>16</v>
      </c>
      <c r="D63" t="s">
        <v>21</v>
      </c>
      <c r="E63" t="s">
        <v>25</v>
      </c>
      <c r="F63" s="1">
        <v>7.6035591127762494</v>
      </c>
      <c r="G63" s="2">
        <v>93</v>
      </c>
      <c r="H63" s="2" t="s">
        <v>19</v>
      </c>
      <c r="I63" s="2">
        <v>93</v>
      </c>
      <c r="J63" s="2" t="s">
        <v>19</v>
      </c>
      <c r="K63" s="2">
        <v>93</v>
      </c>
      <c r="L63" s="2" t="s">
        <v>19</v>
      </c>
      <c r="M63" s="2">
        <v>495</v>
      </c>
      <c r="N63" s="2" t="s">
        <v>67</v>
      </c>
      <c r="O63" t="str">
        <f>CONCATENATE(G63," ",H63," ","at ",M63," via ",I63," ",J63," ","to ",K63," ",L63," ","at ",N63)</f>
        <v>93 S at 495 via 93 S to 93 S at Route 62, Wilmington</v>
      </c>
      <c r="P63" s="2">
        <f>I63</f>
        <v>93</v>
      </c>
      <c r="Q63" s="2" t="str">
        <f>J63</f>
        <v>S</v>
      </c>
      <c r="S63" t="str">
        <f>IF(G63=I63,"",G63)</f>
        <v/>
      </c>
      <c r="T63" t="str">
        <f>IF(G63=I63,"",H63)</f>
        <v/>
      </c>
      <c r="U63" t="str">
        <f>IF(I63=K63,"",K63)</f>
        <v/>
      </c>
      <c r="V63" t="str">
        <f>IF(I63=K63,"",L63)</f>
        <v/>
      </c>
      <c r="W63" s="2">
        <f>M63</f>
        <v>495</v>
      </c>
      <c r="X63" s="2" t="str">
        <f>N63</f>
        <v>Route 62, Wilmington</v>
      </c>
    </row>
    <row r="64" spans="1:24">
      <c r="A64">
        <v>5577</v>
      </c>
      <c r="B64">
        <v>46</v>
      </c>
      <c r="C64" t="s">
        <v>16</v>
      </c>
      <c r="D64" t="s">
        <v>55</v>
      </c>
      <c r="E64" t="s">
        <v>25</v>
      </c>
      <c r="F64" s="1">
        <v>7.3033916679572011</v>
      </c>
      <c r="G64" s="2">
        <v>495</v>
      </c>
      <c r="H64" s="2" t="s">
        <v>30</v>
      </c>
      <c r="I64" s="2">
        <v>93</v>
      </c>
      <c r="J64" s="2" t="s">
        <v>19</v>
      </c>
      <c r="K64" s="2">
        <v>93</v>
      </c>
      <c r="L64" s="2" t="s">
        <v>19</v>
      </c>
      <c r="M64" s="2" t="s">
        <v>56</v>
      </c>
      <c r="N64" s="2" t="s">
        <v>67</v>
      </c>
      <c r="O64" t="str">
        <f>CONCATENATE(G64," ",H64," ","at ",M64," via ",I64," ",J64," ","to ",K64," ",L64," ","at ",N64)</f>
        <v>495 N at Andover via 93 S to 93 S at Route 62, Wilmington</v>
      </c>
      <c r="P64" s="2">
        <f>I64</f>
        <v>93</v>
      </c>
      <c r="Q64" s="2" t="str">
        <f>J64</f>
        <v>S</v>
      </c>
      <c r="S64">
        <f>IF(G64=I64,"",G64)</f>
        <v>495</v>
      </c>
      <c r="T64" t="str">
        <f>IF(G64=I64,"",H64)</f>
        <v>N</v>
      </c>
      <c r="U64" t="str">
        <f>IF(I64=K64,"",K64)</f>
        <v/>
      </c>
      <c r="V64" t="str">
        <f>IF(I64=K64,"",L64)</f>
        <v/>
      </c>
      <c r="W64" s="2" t="str">
        <f>M64</f>
        <v>Andover</v>
      </c>
      <c r="X64" s="2" t="str">
        <f>N64</f>
        <v>Route 62, Wilmington</v>
      </c>
    </row>
    <row r="65" spans="1:24">
      <c r="A65">
        <v>5578</v>
      </c>
      <c r="B65">
        <v>43</v>
      </c>
      <c r="C65" t="s">
        <v>50</v>
      </c>
      <c r="D65" t="s">
        <v>25</v>
      </c>
      <c r="E65" t="s">
        <v>23</v>
      </c>
      <c r="F65" s="1">
        <v>7.7939981403210004</v>
      </c>
      <c r="G65" s="2">
        <v>93</v>
      </c>
      <c r="H65" s="2" t="s">
        <v>30</v>
      </c>
      <c r="I65" s="2">
        <v>93</v>
      </c>
      <c r="J65" s="2" t="s">
        <v>30</v>
      </c>
      <c r="K65" s="2">
        <v>495</v>
      </c>
      <c r="L65" s="2" t="s">
        <v>30</v>
      </c>
      <c r="M65" s="2" t="s">
        <v>67</v>
      </c>
      <c r="N65" s="2" t="s">
        <v>56</v>
      </c>
      <c r="O65" t="str">
        <f>CONCATENATE(G65," ",H65," ","at ",M65," via ",I65," ",J65," ","to ",K65," ",L65," ","at ",N65)</f>
        <v>93 N at Route 62, Wilmington via 93 N to 495 N at Andover</v>
      </c>
      <c r="P65" s="2">
        <f>I65</f>
        <v>93</v>
      </c>
      <c r="Q65" s="2" t="str">
        <f>J65</f>
        <v>N</v>
      </c>
      <c r="S65" t="str">
        <f>IF(G65=I65,"",G65)</f>
        <v/>
      </c>
      <c r="T65" t="str">
        <f>IF(G65=I65,"",H65)</f>
        <v/>
      </c>
      <c r="U65">
        <f>IF(I65=K65,"",K65)</f>
        <v>495</v>
      </c>
      <c r="V65" t="str">
        <f>IF(I65=K65,"",L65)</f>
        <v>N</v>
      </c>
      <c r="W65" s="2" t="str">
        <f>M65</f>
        <v>Route 62, Wilmington</v>
      </c>
      <c r="X65" s="2" t="str">
        <f>N65</f>
        <v>Andover</v>
      </c>
    </row>
    <row r="66" spans="1:24">
      <c r="A66">
        <v>5579</v>
      </c>
      <c r="B66">
        <v>44</v>
      </c>
      <c r="C66" t="s">
        <v>16</v>
      </c>
      <c r="D66" t="s">
        <v>23</v>
      </c>
      <c r="E66" t="s">
        <v>25</v>
      </c>
      <c r="F66" s="1">
        <v>8.3005911581074407</v>
      </c>
      <c r="G66" s="2">
        <v>495</v>
      </c>
      <c r="H66" s="2" t="s">
        <v>19</v>
      </c>
      <c r="I66" s="2">
        <v>93</v>
      </c>
      <c r="J66" s="2" t="s">
        <v>19</v>
      </c>
      <c r="K66" s="2">
        <v>93</v>
      </c>
      <c r="L66" s="2" t="s">
        <v>19</v>
      </c>
      <c r="M66" s="2" t="s">
        <v>56</v>
      </c>
      <c r="N66" s="2" t="s">
        <v>67</v>
      </c>
      <c r="O66" t="str">
        <f>CONCATENATE(G66," ",H66," ","at ",M66," via ",I66," ",J66," ","to ",K66," ",L66," ","at ",N66)</f>
        <v>495 S at Andover via 93 S to 93 S at Route 62, Wilmington</v>
      </c>
      <c r="P66" s="2">
        <f>I66</f>
        <v>93</v>
      </c>
      <c r="Q66" s="2" t="str">
        <f>J66</f>
        <v>S</v>
      </c>
      <c r="S66">
        <f>IF(G66=I66,"",G66)</f>
        <v>495</v>
      </c>
      <c r="T66" t="str">
        <f>IF(G66=I66,"",H66)</f>
        <v>S</v>
      </c>
      <c r="U66" t="str">
        <f>IF(I66=K66,"",K66)</f>
        <v/>
      </c>
      <c r="V66" t="str">
        <f>IF(I66=K66,"",L66)</f>
        <v/>
      </c>
      <c r="W66" s="2" t="str">
        <f>M66</f>
        <v>Andover</v>
      </c>
      <c r="X66" s="2" t="str">
        <f>N66</f>
        <v>Route 62, Wilmington</v>
      </c>
    </row>
    <row r="67" spans="1:24">
      <c r="A67">
        <v>5580</v>
      </c>
      <c r="B67">
        <v>45</v>
      </c>
      <c r="C67" t="s">
        <v>50</v>
      </c>
      <c r="D67" t="s">
        <v>55</v>
      </c>
      <c r="E67" t="s">
        <v>21</v>
      </c>
      <c r="F67" s="1">
        <v>2.8984988061738801</v>
      </c>
      <c r="G67" s="2">
        <v>495</v>
      </c>
      <c r="H67" s="2" t="s">
        <v>30</v>
      </c>
      <c r="I67" s="2">
        <v>93</v>
      </c>
      <c r="J67" s="2" t="s">
        <v>30</v>
      </c>
      <c r="K67" s="2">
        <v>93</v>
      </c>
      <c r="L67" s="2" t="s">
        <v>30</v>
      </c>
      <c r="M67" s="2" t="s">
        <v>56</v>
      </c>
      <c r="N67" s="2" t="s">
        <v>56</v>
      </c>
      <c r="O67" t="str">
        <f>CONCATENATE(G67," ",H67," ","at ",M67," via ",I67," ",J67," ","to ",K67," ",L67," ","at ",N67)</f>
        <v>495 N at Andover via 93 N to 93 N at Andover</v>
      </c>
      <c r="P67" s="2">
        <f>I67</f>
        <v>93</v>
      </c>
      <c r="Q67" s="2" t="str">
        <f>J67</f>
        <v>N</v>
      </c>
      <c r="S67">
        <f>IF(G67=I67,"",G67)</f>
        <v>495</v>
      </c>
      <c r="T67" t="str">
        <f>IF(G67=I67,"",H67)</f>
        <v>N</v>
      </c>
      <c r="U67" t="str">
        <f>IF(I67=K67,"",K67)</f>
        <v/>
      </c>
      <c r="V67" t="str">
        <f>IF(I67=K67,"",L67)</f>
        <v/>
      </c>
      <c r="W67" s="2" t="str">
        <f>M67</f>
        <v>Andover</v>
      </c>
      <c r="X67" s="2" t="str">
        <f>N67</f>
        <v>Andover</v>
      </c>
    </row>
    <row r="68" spans="1:24">
      <c r="A68">
        <v>5581</v>
      </c>
      <c r="B68">
        <v>47</v>
      </c>
      <c r="C68" t="s">
        <v>50</v>
      </c>
      <c r="D68" t="s">
        <v>25</v>
      </c>
      <c r="E68" t="s">
        <v>18</v>
      </c>
      <c r="F68" s="1">
        <v>2.9032521690964752</v>
      </c>
      <c r="G68" s="2">
        <v>93</v>
      </c>
      <c r="H68" s="2" t="s">
        <v>19</v>
      </c>
      <c r="I68" s="2">
        <v>93</v>
      </c>
      <c r="J68" s="2" t="s">
        <v>19</v>
      </c>
      <c r="K68" s="2">
        <v>93</v>
      </c>
      <c r="L68" s="2" t="s">
        <v>19</v>
      </c>
      <c r="M68" s="2" t="s">
        <v>67</v>
      </c>
      <c r="N68" s="2">
        <v>128</v>
      </c>
      <c r="O68" t="str">
        <f>CONCATENATE(G68," ",H68," ","at ",M68," via ",I68," ",J68," ","to ",K68," ",L68," ","at ",N68)</f>
        <v>93 S at Route 62, Wilmington via 93 S to 93 S at 128</v>
      </c>
      <c r="P68" s="2">
        <f>I68</f>
        <v>93</v>
      </c>
      <c r="Q68" s="2" t="str">
        <f>J68</f>
        <v>S</v>
      </c>
      <c r="S68" t="str">
        <f>IF(G68=I68,"",G68)</f>
        <v/>
      </c>
      <c r="T68" t="str">
        <f>IF(G68=I68,"",H68)</f>
        <v/>
      </c>
      <c r="U68" t="str">
        <f>IF(I68=K68,"",K68)</f>
        <v/>
      </c>
      <c r="V68" t="str">
        <f>IF(I68=K68,"",L68)</f>
        <v/>
      </c>
      <c r="W68" s="2" t="str">
        <f>M68</f>
        <v>Route 62, Wilmington</v>
      </c>
      <c r="X68" s="2">
        <f>N68</f>
        <v>128</v>
      </c>
    </row>
    <row r="69" spans="1:24">
      <c r="A69">
        <v>5583</v>
      </c>
      <c r="B69">
        <v>68</v>
      </c>
      <c r="C69" t="s">
        <v>43</v>
      </c>
      <c r="D69" t="s">
        <v>55</v>
      </c>
      <c r="E69" t="s">
        <v>23</v>
      </c>
      <c r="F69" s="1">
        <v>2.8012487494425273</v>
      </c>
      <c r="G69" s="2">
        <v>495</v>
      </c>
      <c r="H69" s="2" t="s">
        <v>30</v>
      </c>
      <c r="I69" s="2">
        <v>495</v>
      </c>
      <c r="J69" s="2" t="s">
        <v>30</v>
      </c>
      <c r="K69" s="2">
        <v>495</v>
      </c>
      <c r="L69" s="2" t="s">
        <v>30</v>
      </c>
      <c r="M69" s="2" t="s">
        <v>56</v>
      </c>
      <c r="N69" s="2" t="s">
        <v>56</v>
      </c>
      <c r="O69" t="str">
        <f>CONCATENATE(G69," ",H69," ","at ",M69," via ",I69," ",J69," ","to ",K69," ",L69," ","at ",N69)</f>
        <v>495 N at Andover via 495 N to 495 N at Andover</v>
      </c>
      <c r="P69" s="2">
        <f>I69</f>
        <v>495</v>
      </c>
      <c r="Q69" s="2" t="str">
        <f>J69</f>
        <v>N</v>
      </c>
      <c r="S69" t="str">
        <f>IF(G69=I69,"",G69)</f>
        <v/>
      </c>
      <c r="T69" t="str">
        <f>IF(G69=I69,"",H69)</f>
        <v/>
      </c>
      <c r="U69" t="str">
        <f>IF(I69=K69,"",K69)</f>
        <v/>
      </c>
      <c r="V69" t="str">
        <f>IF(I69=K69,"",L69)</f>
        <v/>
      </c>
      <c r="W69" s="2" t="str">
        <f>M69</f>
        <v>Andover</v>
      </c>
      <c r="X69" s="2" t="str">
        <f>N69</f>
        <v>Andover</v>
      </c>
    </row>
    <row r="70" spans="1:24">
      <c r="A70">
        <v>5584</v>
      </c>
      <c r="B70">
        <v>67</v>
      </c>
      <c r="C70" t="s">
        <v>65</v>
      </c>
      <c r="D70" t="s">
        <v>23</v>
      </c>
      <c r="E70" t="s">
        <v>55</v>
      </c>
      <c r="F70" s="1">
        <v>2.8008905005123821</v>
      </c>
      <c r="G70" s="2">
        <v>495</v>
      </c>
      <c r="H70" s="2" t="s">
        <v>19</v>
      </c>
      <c r="I70" s="2">
        <v>495</v>
      </c>
      <c r="J70" s="2" t="s">
        <v>19</v>
      </c>
      <c r="K70" s="2">
        <v>495</v>
      </c>
      <c r="L70" s="2" t="s">
        <v>19</v>
      </c>
      <c r="M70" s="2" t="s">
        <v>56</v>
      </c>
      <c r="N70" s="2" t="s">
        <v>56</v>
      </c>
      <c r="O70" t="str">
        <f>CONCATENATE(G70," ",H70," ","at ",M70," via ",I70," ",J70," ","to ",K70," ",L70," ","at ",N70)</f>
        <v>495 S at Andover via 495 S to 495 S at Andover</v>
      </c>
      <c r="P70" s="2">
        <f>I70</f>
        <v>495</v>
      </c>
      <c r="Q70" s="2" t="str">
        <f>J70</f>
        <v>S</v>
      </c>
      <c r="S70" t="str">
        <f>IF(G70=I70,"",G70)</f>
        <v/>
      </c>
      <c r="T70" t="str">
        <f>IF(G70=I70,"",H70)</f>
        <v/>
      </c>
      <c r="U70" t="str">
        <f>IF(I70=K70,"",K70)</f>
        <v/>
      </c>
      <c r="V70" t="str">
        <f>IF(I70=K70,"",L70)</f>
        <v/>
      </c>
      <c r="W70" s="2" t="str">
        <f>M70</f>
        <v>Andover</v>
      </c>
      <c r="X70" s="2" t="str">
        <f>N70</f>
        <v>Andover</v>
      </c>
    </row>
    <row r="71" spans="1:24">
      <c r="A71">
        <v>5587</v>
      </c>
      <c r="B71">
        <v>48</v>
      </c>
      <c r="C71" t="s">
        <v>50</v>
      </c>
      <c r="D71" t="s">
        <v>21</v>
      </c>
      <c r="E71" t="s">
        <v>17</v>
      </c>
      <c r="F71" s="1">
        <v>2.6986660003292986</v>
      </c>
      <c r="G71" s="2">
        <v>93</v>
      </c>
      <c r="H71" s="2" t="s">
        <v>30</v>
      </c>
      <c r="I71" s="2">
        <v>93</v>
      </c>
      <c r="J71" s="2" t="s">
        <v>30</v>
      </c>
      <c r="K71" s="2">
        <v>93</v>
      </c>
      <c r="L71" s="2" t="s">
        <v>30</v>
      </c>
      <c r="M71" s="2">
        <v>495</v>
      </c>
      <c r="N71" s="2" t="s">
        <v>70</v>
      </c>
      <c r="O71" t="str">
        <f>CONCATENATE(G71," ",H71," ","at ",M71," via ",I71," ",J71," ","to ",K71," ",L71," ","at ",N71)</f>
        <v>93 N at 495 via 93 N to 93 N at Pelham Street, Methuen</v>
      </c>
      <c r="P71" s="2">
        <f>I71</f>
        <v>93</v>
      </c>
      <c r="Q71" s="2" t="str">
        <f>J71</f>
        <v>N</v>
      </c>
      <c r="S71" t="str">
        <f>IF(G71=I71,"",G71)</f>
        <v/>
      </c>
      <c r="T71" t="str">
        <f>IF(G71=I71,"",H71)</f>
        <v/>
      </c>
      <c r="U71" t="str">
        <f>IF(I71=K71,"",K71)</f>
        <v/>
      </c>
      <c r="V71" t="str">
        <f>IF(I71=K71,"",L71)</f>
        <v/>
      </c>
      <c r="W71" s="2">
        <f>M71</f>
        <v>495</v>
      </c>
      <c r="X71" s="2" t="str">
        <f>N71</f>
        <v>Pelham Street, Methuen</v>
      </c>
    </row>
    <row r="72" spans="1:24">
      <c r="A72">
        <v>5588</v>
      </c>
      <c r="B72">
        <v>49</v>
      </c>
      <c r="C72" t="s">
        <v>16</v>
      </c>
      <c r="D72" t="s">
        <v>17</v>
      </c>
      <c r="E72" t="s">
        <v>21</v>
      </c>
      <c r="F72" s="1">
        <v>2.7004443333150583</v>
      </c>
      <c r="G72" s="2">
        <v>93</v>
      </c>
      <c r="H72" s="2" t="s">
        <v>19</v>
      </c>
      <c r="I72" s="2">
        <v>93</v>
      </c>
      <c r="J72" s="2" t="s">
        <v>19</v>
      </c>
      <c r="K72" s="2">
        <v>93</v>
      </c>
      <c r="L72" s="2" t="s">
        <v>19</v>
      </c>
      <c r="M72" s="2" t="s">
        <v>20</v>
      </c>
      <c r="N72" s="2" t="s">
        <v>56</v>
      </c>
      <c r="O72" t="str">
        <f>CONCATENATE(G72," ",H72," ","at ",M72," via ",I72," ",J72," ","to ",K72," ",L72," ","at ",N72)</f>
        <v>93 S at Pelham St, Methuen via 93 S to 93 S at Andover</v>
      </c>
      <c r="P72" s="2">
        <f>I72</f>
        <v>93</v>
      </c>
      <c r="Q72" s="2" t="str">
        <f>J72</f>
        <v>S</v>
      </c>
      <c r="S72" t="str">
        <f>IF(G72=I72,"",G72)</f>
        <v/>
      </c>
      <c r="T72" t="str">
        <f>IF(G72=I72,"",H72)</f>
        <v/>
      </c>
      <c r="U72" t="str">
        <f>IF(I72=K72,"",K72)</f>
        <v/>
      </c>
      <c r="V72" t="str">
        <f>IF(I72=K72,"",L72)</f>
        <v/>
      </c>
      <c r="W72" s="2" t="str">
        <f>M72</f>
        <v>Pelham St, Methuen</v>
      </c>
      <c r="X72" s="2" t="str">
        <f>N72</f>
        <v>Andover</v>
      </c>
    </row>
    <row r="73" spans="1:24">
      <c r="A73">
        <v>9500</v>
      </c>
      <c r="B73">
        <v>72</v>
      </c>
      <c r="C73" t="s">
        <v>43</v>
      </c>
      <c r="D73" t="s">
        <v>80</v>
      </c>
      <c r="E73" t="s">
        <v>46</v>
      </c>
      <c r="F73" s="1">
        <v>4.9972816090270875</v>
      </c>
      <c r="G73" s="2">
        <v>93</v>
      </c>
      <c r="H73" s="2" t="s">
        <v>19</v>
      </c>
      <c r="I73" s="2">
        <v>93</v>
      </c>
      <c r="J73" s="2" t="s">
        <v>19</v>
      </c>
      <c r="K73" s="2">
        <v>93</v>
      </c>
      <c r="L73" s="2" t="s">
        <v>19</v>
      </c>
      <c r="M73" s="2" t="s">
        <v>81</v>
      </c>
      <c r="N73" s="2" t="s">
        <v>64</v>
      </c>
      <c r="O73" t="str">
        <f>CONCATENATE(G73," ",H73," ","at ",M73," via ",I73," ",J73," ","to ",K73," ",L73," ","at ",N73)</f>
        <v>93 S at the Blue Hills via 93 S to 93 S at Norwood</v>
      </c>
      <c r="P73" s="2">
        <f>I73</f>
        <v>93</v>
      </c>
      <c r="Q73" s="2" t="str">
        <f>J73</f>
        <v>S</v>
      </c>
      <c r="S73" t="str">
        <f>IF(G73=I73,"",G73)</f>
        <v/>
      </c>
      <c r="T73" t="str">
        <f>IF(G73=I73,"",H73)</f>
        <v/>
      </c>
      <c r="U73" t="str">
        <f>IF(I73=K73,"",K73)</f>
        <v/>
      </c>
      <c r="V73" t="str">
        <f>IF(I73=K73,"",L73)</f>
        <v/>
      </c>
      <c r="W73" s="2" t="str">
        <f>M73</f>
        <v>the Blue Hills</v>
      </c>
      <c r="X73" s="2" t="str">
        <f>N73</f>
        <v>Norwood</v>
      </c>
    </row>
    <row r="74" spans="1:24">
      <c r="A74">
        <v>9501</v>
      </c>
      <c r="B74">
        <v>73</v>
      </c>
      <c r="C74" t="s">
        <v>65</v>
      </c>
      <c r="D74" t="s">
        <v>46</v>
      </c>
      <c r="E74" t="s">
        <v>80</v>
      </c>
      <c r="F74" s="1">
        <v>4.6973871676241297</v>
      </c>
      <c r="G74" s="2">
        <v>93</v>
      </c>
      <c r="H74" s="2" t="s">
        <v>30</v>
      </c>
      <c r="I74" s="2">
        <v>93</v>
      </c>
      <c r="J74" s="2" t="s">
        <v>30</v>
      </c>
      <c r="K74" s="2">
        <v>93</v>
      </c>
      <c r="L74" s="2" t="s">
        <v>30</v>
      </c>
      <c r="M74" s="2" t="s">
        <v>64</v>
      </c>
      <c r="N74" s="2" t="s">
        <v>81</v>
      </c>
      <c r="O74" t="str">
        <f>CONCATENATE(G74," ",H74," ","at ",M74," via ",I74," ",J74," ","to ",K74," ",L74," ","at ",N74)</f>
        <v>93 N at Norwood via 93 N to 93 N at the Blue Hills</v>
      </c>
      <c r="P74" s="2">
        <f>I74</f>
        <v>93</v>
      </c>
      <c r="Q74" s="2" t="str">
        <f>J74</f>
        <v>N</v>
      </c>
      <c r="S74" t="str">
        <f>IF(G74=I74,"",G74)</f>
        <v/>
      </c>
      <c r="T74" t="str">
        <f>IF(G74=I74,"",H74)</f>
        <v/>
      </c>
      <c r="U74" t="str">
        <f>IF(I74=K74,"",K74)</f>
        <v/>
      </c>
      <c r="V74" t="str">
        <f>IF(I74=K74,"",L74)</f>
        <v/>
      </c>
      <c r="W74" s="2" t="str">
        <f>M74</f>
        <v>Norwood</v>
      </c>
      <c r="X74" s="2" t="str">
        <f>N74</f>
        <v>the Blue Hills</v>
      </c>
    </row>
    <row r="75" spans="1:24">
      <c r="A75">
        <v>9502</v>
      </c>
      <c r="B75">
        <v>74</v>
      </c>
      <c r="C75" t="s">
        <v>65</v>
      </c>
      <c r="D75" t="s">
        <v>80</v>
      </c>
      <c r="E75" s="3" t="s">
        <v>44</v>
      </c>
      <c r="F75" s="1">
        <v>3.1</v>
      </c>
      <c r="G75" s="2">
        <v>93</v>
      </c>
      <c r="H75" s="2" t="s">
        <v>19</v>
      </c>
      <c r="I75" s="2">
        <v>93</v>
      </c>
      <c r="J75" s="2" t="s">
        <v>19</v>
      </c>
      <c r="K75" s="2">
        <v>128</v>
      </c>
      <c r="L75" s="2" t="s">
        <v>30</v>
      </c>
      <c r="M75" s="2" t="s">
        <v>81</v>
      </c>
      <c r="N75" s="2" t="s">
        <v>45</v>
      </c>
      <c r="O75" t="str">
        <f>CONCATENATE(G75," ",H75," ","at ",M75," via ",I75," ",J75," ","to ",K75," ",L75," ","at ",N75)</f>
        <v>93 S at the Blue Hills via 93 S to 128 N at University Ave, Westwood</v>
      </c>
      <c r="P75" s="2">
        <f>I75</f>
        <v>93</v>
      </c>
      <c r="Q75" s="2" t="str">
        <f>J75</f>
        <v>S</v>
      </c>
      <c r="S75" t="str">
        <f>IF(G75=I75,"",G75)</f>
        <v/>
      </c>
      <c r="T75" t="str">
        <f>IF(G75=I75,"",H75)</f>
        <v/>
      </c>
      <c r="U75">
        <f>IF(I75=K75,"",K75)</f>
        <v>128</v>
      </c>
      <c r="V75" t="str">
        <f>IF(I75=K75,"",L75)</f>
        <v>N</v>
      </c>
      <c r="W75" s="2" t="str">
        <f>M75</f>
        <v>the Blue Hills</v>
      </c>
      <c r="X75" s="2" t="str">
        <f>N75</f>
        <v>University Ave, Westwood</v>
      </c>
    </row>
    <row r="76" spans="1:24">
      <c r="A76">
        <v>9503</v>
      </c>
      <c r="B76">
        <v>75</v>
      </c>
      <c r="C76" t="s">
        <v>43</v>
      </c>
      <c r="D76" s="3" t="s">
        <v>44</v>
      </c>
      <c r="E76" s="3" t="s">
        <v>82</v>
      </c>
      <c r="F76" s="1">
        <v>3.1010856396962367</v>
      </c>
      <c r="G76" s="2">
        <v>128</v>
      </c>
      <c r="H76" s="2" t="s">
        <v>19</v>
      </c>
      <c r="I76" s="2">
        <v>93</v>
      </c>
      <c r="J76" s="2" t="s">
        <v>30</v>
      </c>
      <c r="K76" s="2">
        <v>93</v>
      </c>
      <c r="L76" s="2" t="s">
        <v>30</v>
      </c>
      <c r="M76" s="2" t="s">
        <v>45</v>
      </c>
      <c r="N76" s="2" t="s">
        <v>81</v>
      </c>
      <c r="O76" t="str">
        <f>CONCATENATE(G76," ",H76," ","at ",M76," via ",I76," ",J76," ","to ",K76," ",L76," ","at ",N76)</f>
        <v>128 S at University Ave, Westwood via 93 N to 93 N at the Blue Hills</v>
      </c>
      <c r="P76" s="2">
        <f>I76</f>
        <v>93</v>
      </c>
      <c r="Q76" s="2" t="str">
        <f>J76</f>
        <v>N</v>
      </c>
      <c r="S76">
        <f>IF(G76=I76,"",G76)</f>
        <v>128</v>
      </c>
      <c r="T76" t="str">
        <f>IF(G76=I76,"",H76)</f>
        <v>S</v>
      </c>
      <c r="U76" t="str">
        <f>IF(I76=K76,"",K76)</f>
        <v/>
      </c>
      <c r="V76" t="str">
        <f>IF(I76=K76,"",L76)</f>
        <v/>
      </c>
      <c r="W76" s="2" t="str">
        <f>M76</f>
        <v>University Ave, Westwood</v>
      </c>
      <c r="X76" s="2" t="str">
        <f>N76</f>
        <v>the Blue Hills</v>
      </c>
    </row>
    <row r="77" spans="1:24">
      <c r="A77">
        <v>9504</v>
      </c>
      <c r="B77">
        <v>76</v>
      </c>
      <c r="C77" t="s">
        <v>16</v>
      </c>
      <c r="D77" t="s">
        <v>80</v>
      </c>
      <c r="E77" t="s">
        <v>48</v>
      </c>
      <c r="F77" s="1">
        <v>1.6006109999575748</v>
      </c>
      <c r="G77" s="2">
        <v>93</v>
      </c>
      <c r="H77" s="2" t="s">
        <v>30</v>
      </c>
      <c r="I77" s="2">
        <v>93</v>
      </c>
      <c r="J77" s="2" t="s">
        <v>30</v>
      </c>
      <c r="K77" s="2">
        <v>24</v>
      </c>
      <c r="L77" s="2" t="s">
        <v>19</v>
      </c>
      <c r="M77" s="2" t="s">
        <v>81</v>
      </c>
      <c r="N77" s="2" t="s">
        <v>49</v>
      </c>
      <c r="O77" t="str">
        <f>CONCATENATE(G77," ",H77," ","at ",M77," via ",I77," ",J77," ","to ",K77," ",L77," ","at ",N77)</f>
        <v>93 N at the Blue Hills via 93 N to 24 S at Randolph</v>
      </c>
      <c r="P77" s="2">
        <f>I77</f>
        <v>93</v>
      </c>
      <c r="Q77" s="2" t="str">
        <f>J77</f>
        <v>N</v>
      </c>
      <c r="S77" t="str">
        <f>IF(G77=I77,"",G77)</f>
        <v/>
      </c>
      <c r="T77" t="str">
        <f>IF(G77=I77,"",H77)</f>
        <v/>
      </c>
      <c r="U77">
        <f>IF(I77=K77,"",K77)</f>
        <v>24</v>
      </c>
      <c r="V77" t="str">
        <f>IF(I77=K77,"",L77)</f>
        <v>S</v>
      </c>
      <c r="W77" s="2" t="str">
        <f>M77</f>
        <v>the Blue Hills</v>
      </c>
      <c r="X77" s="2" t="str">
        <f>N77</f>
        <v>Randolph</v>
      </c>
    </row>
    <row r="78" spans="1:24">
      <c r="A78">
        <v>9505</v>
      </c>
      <c r="B78">
        <v>77</v>
      </c>
      <c r="C78" t="s">
        <v>50</v>
      </c>
      <c r="D78" t="s">
        <v>48</v>
      </c>
      <c r="E78" t="s">
        <v>80</v>
      </c>
      <c r="F78" s="1">
        <v>1.7008500108373963</v>
      </c>
      <c r="G78" s="2">
        <v>24</v>
      </c>
      <c r="H78" s="2" t="s">
        <v>30</v>
      </c>
      <c r="I78" s="2">
        <v>93</v>
      </c>
      <c r="J78" s="2" t="s">
        <v>19</v>
      </c>
      <c r="K78" s="2">
        <v>93</v>
      </c>
      <c r="L78" s="2" t="s">
        <v>19</v>
      </c>
      <c r="M78" s="2" t="s">
        <v>49</v>
      </c>
      <c r="N78" s="2" t="s">
        <v>81</v>
      </c>
      <c r="O78" t="str">
        <f>CONCATENATE(G78," ",H78," ","at ",M78," via ",I78," ",J78," ","to ",K78," ",L78," ","at ",N78)</f>
        <v>24 N at Randolph via 93 S to 93 S at the Blue Hills</v>
      </c>
      <c r="P78" s="2">
        <f>I78</f>
        <v>93</v>
      </c>
      <c r="Q78" s="2" t="str">
        <f>J78</f>
        <v>S</v>
      </c>
      <c r="S78">
        <f>IF(G78=I78,"",G78)</f>
        <v>24</v>
      </c>
      <c r="T78" t="str">
        <f>IF(G78=I78,"",H78)</f>
        <v>N</v>
      </c>
      <c r="U78" t="str">
        <f>IF(I78=K78,"",K78)</f>
        <v/>
      </c>
      <c r="V78" t="str">
        <f>IF(I78=K78,"",L78)</f>
        <v/>
      </c>
      <c r="W78" s="2" t="str">
        <f>M78</f>
        <v>Randolph</v>
      </c>
      <c r="X78" s="2" t="str">
        <f>N78</f>
        <v>the Blue Hills</v>
      </c>
    </row>
    <row r="79" spans="1:24">
      <c r="A79">
        <v>9506</v>
      </c>
      <c r="B79">
        <v>78</v>
      </c>
      <c r="C79" t="s">
        <v>43</v>
      </c>
      <c r="D79" t="s">
        <v>80</v>
      </c>
      <c r="E79" s="3" t="s">
        <v>40</v>
      </c>
      <c r="F79" s="1">
        <v>3.5</v>
      </c>
      <c r="G79" s="2">
        <v>93</v>
      </c>
      <c r="H79" s="2" t="s">
        <v>30</v>
      </c>
      <c r="I79" s="2">
        <v>93</v>
      </c>
      <c r="J79" s="2" t="s">
        <v>30</v>
      </c>
      <c r="K79" s="2">
        <v>93</v>
      </c>
      <c r="L79" s="2" t="s">
        <v>30</v>
      </c>
      <c r="M79" s="2" t="s">
        <v>81</v>
      </c>
      <c r="N79" s="2" t="s">
        <v>41</v>
      </c>
      <c r="O79" t="str">
        <f>CONCATENATE(G79," ",H79," ","at ",M79," via ",I79," ",J79," ","to ",K79," ",L79," ","at ",N79)</f>
        <v>93 N at the Blue Hills via 93 N to 93 N at Granite Street, Braintree</v>
      </c>
      <c r="P79" s="2">
        <f>I79</f>
        <v>93</v>
      </c>
      <c r="Q79" s="2" t="str">
        <f>J79</f>
        <v>N</v>
      </c>
      <c r="S79" t="str">
        <f>IF(G79=I79,"",G79)</f>
        <v/>
      </c>
      <c r="T79" t="str">
        <f>IF(G79=I79,"",H79)</f>
        <v/>
      </c>
      <c r="U79" t="str">
        <f>IF(I79=K79,"",K79)</f>
        <v/>
      </c>
      <c r="V79" t="str">
        <f>IF(I79=K79,"",L79)</f>
        <v/>
      </c>
      <c r="W79" s="2" t="str">
        <f>M79</f>
        <v>the Blue Hills</v>
      </c>
      <c r="X79" s="2" t="str">
        <f>N79</f>
        <v>Granite Street, Braintree</v>
      </c>
    </row>
    <row r="80" spans="1:24">
      <c r="A80">
        <v>9507</v>
      </c>
      <c r="B80">
        <v>79</v>
      </c>
      <c r="C80" t="s">
        <v>65</v>
      </c>
      <c r="D80" s="3" t="s">
        <v>40</v>
      </c>
      <c r="E80" s="3" t="s">
        <v>82</v>
      </c>
      <c r="F80" s="1">
        <v>3.5016659441006834</v>
      </c>
      <c r="G80" s="2">
        <v>93</v>
      </c>
      <c r="H80" s="2" t="s">
        <v>19</v>
      </c>
      <c r="I80" s="2">
        <v>93</v>
      </c>
      <c r="J80" s="2" t="s">
        <v>19</v>
      </c>
      <c r="K80" s="2">
        <v>93</v>
      </c>
      <c r="L80" s="2" t="s">
        <v>19</v>
      </c>
      <c r="M80" s="2" t="s">
        <v>41</v>
      </c>
      <c r="N80" s="2" t="s">
        <v>81</v>
      </c>
      <c r="O80" t="str">
        <f>CONCATENATE(G80," ",H80," ","at ",M80," via ",I80," ",J80," ","to ",K80," ",L80," ","at ",N80)</f>
        <v>93 S at Granite Street, Braintree via 93 S to 93 S at the Blue Hills</v>
      </c>
      <c r="P80" s="2">
        <f>I80</f>
        <v>93</v>
      </c>
      <c r="Q80" s="2" t="str">
        <f>J80</f>
        <v>S</v>
      </c>
      <c r="S80" t="str">
        <f>IF(G80=I80,"",G80)</f>
        <v/>
      </c>
      <c r="T80" t="str">
        <f>IF(G80=I80,"",H80)</f>
        <v/>
      </c>
      <c r="U80" t="str">
        <f>IF(I80=K80,"",K80)</f>
        <v/>
      </c>
      <c r="V80" t="str">
        <f>IF(I80=K80,"",L80)</f>
        <v/>
      </c>
      <c r="W80" s="2" t="str">
        <f>M80</f>
        <v>Granite Street, Braintree</v>
      </c>
      <c r="X80" s="2" t="str">
        <f>N80</f>
        <v>the Blue Hills</v>
      </c>
    </row>
    <row r="81" spans="1:24">
      <c r="A81">
        <v>9646</v>
      </c>
      <c r="B81">
        <v>81</v>
      </c>
      <c r="C81" t="s">
        <v>50</v>
      </c>
      <c r="D81" t="s">
        <v>80</v>
      </c>
      <c r="E81" t="s">
        <v>76</v>
      </c>
      <c r="F81" s="1">
        <v>3.3095539954964335</v>
      </c>
      <c r="G81" s="2">
        <v>93</v>
      </c>
      <c r="H81" s="2" t="s">
        <v>30</v>
      </c>
      <c r="I81" s="2">
        <v>93</v>
      </c>
      <c r="J81" s="2" t="s">
        <v>30</v>
      </c>
      <c r="K81" s="2">
        <v>93</v>
      </c>
      <c r="L81" s="2" t="s">
        <v>30</v>
      </c>
      <c r="M81" s="2" t="s">
        <v>81</v>
      </c>
      <c r="N81" s="2" t="s">
        <v>77</v>
      </c>
      <c r="O81" t="str">
        <f>CONCATENATE(G81," ",H81," ","at ",M81," via ",I81," ",J81," ","to ",K81," ",L81," ","at ",N81)</f>
        <v>93 N at the Blue Hills via 93 N to 93 N at Granite Ave, Milton</v>
      </c>
      <c r="P81" s="2">
        <f>I81</f>
        <v>93</v>
      </c>
      <c r="Q81" s="2" t="str">
        <f>J81</f>
        <v>N</v>
      </c>
      <c r="S81" t="str">
        <f>IF(G81=I81,"",G81)</f>
        <v/>
      </c>
      <c r="T81" t="str">
        <f>IF(G81=I81,"",H81)</f>
        <v/>
      </c>
      <c r="U81" t="str">
        <f>IF(I81=K81,"",K81)</f>
        <v/>
      </c>
      <c r="V81" t="str">
        <f>IF(I81=K81,"",L81)</f>
        <v/>
      </c>
      <c r="W81" s="2" t="str">
        <f>M81</f>
        <v>the Blue Hills</v>
      </c>
      <c r="X81" s="2" t="str">
        <f>N81</f>
        <v>Granite Ave, Milton</v>
      </c>
    </row>
    <row r="82" spans="1:24">
      <c r="A82">
        <v>9647</v>
      </c>
      <c r="B82">
        <v>83</v>
      </c>
      <c r="C82" t="s">
        <v>16</v>
      </c>
      <c r="D82" t="s">
        <v>57</v>
      </c>
      <c r="E82" t="s">
        <v>89</v>
      </c>
      <c r="F82" s="1">
        <v>3.0995819168577921</v>
      </c>
      <c r="G82" s="2">
        <v>93</v>
      </c>
      <c r="H82" s="2" t="s">
        <v>19</v>
      </c>
      <c r="I82" s="2">
        <v>93</v>
      </c>
      <c r="J82" s="2" t="s">
        <v>19</v>
      </c>
      <c r="K82" s="2">
        <v>93</v>
      </c>
      <c r="L82" s="2" t="s">
        <v>19</v>
      </c>
      <c r="M82" s="2" t="s">
        <v>58</v>
      </c>
      <c r="N82" s="2" t="s">
        <v>90</v>
      </c>
      <c r="O82" t="str">
        <f>CONCATENATE(G82," ",H82," ","at ",M82," via ",I82," ",J82," ","to ",K82," ",L82," ","at ",N82)</f>
        <v>93 S at Granite Ave in Milton via 93 S to 93 S at the Braintree Split</v>
      </c>
      <c r="P82" s="2">
        <f>I82</f>
        <v>93</v>
      </c>
      <c r="Q82" s="2" t="str">
        <f>J82</f>
        <v>S</v>
      </c>
      <c r="S82" t="str">
        <f>IF(G82=I82,"",G82)</f>
        <v/>
      </c>
      <c r="T82" t="str">
        <f>IF(G82=I82,"",H82)</f>
        <v/>
      </c>
      <c r="U82" t="str">
        <f>IF(I82=K82,"",K82)</f>
        <v/>
      </c>
      <c r="V82" t="str">
        <f>IF(I82=K82,"",L82)</f>
        <v/>
      </c>
      <c r="W82" s="2" t="str">
        <f>M82</f>
        <v>Granite Ave in Milton</v>
      </c>
      <c r="X82" s="2" t="str">
        <f>N82</f>
        <v>the Braintree Split</v>
      </c>
    </row>
    <row r="83" spans="1:24">
      <c r="A83">
        <v>9648</v>
      </c>
      <c r="B83">
        <v>82</v>
      </c>
      <c r="C83" t="s">
        <v>16</v>
      </c>
      <c r="D83" t="s">
        <v>89</v>
      </c>
      <c r="E83" s="3" t="s">
        <v>40</v>
      </c>
      <c r="F83" s="1">
        <v>1.7000000000000002</v>
      </c>
      <c r="G83" s="2">
        <v>93</v>
      </c>
      <c r="H83" s="2" t="s">
        <v>19</v>
      </c>
      <c r="I83" s="2">
        <v>93</v>
      </c>
      <c r="J83" s="2" t="s">
        <v>19</v>
      </c>
      <c r="K83" s="2">
        <v>93</v>
      </c>
      <c r="L83" s="2" t="s">
        <v>19</v>
      </c>
      <c r="M83" s="2" t="s">
        <v>90</v>
      </c>
      <c r="N83" s="2" t="s">
        <v>41</v>
      </c>
      <c r="O83" t="str">
        <f>CONCATENATE(G83," ",H83," ","at ",M83," via ",I83," ",J83," ","to ",K83," ",L83," ","at ",N83)</f>
        <v>93 S at the Braintree Split via 93 S to 93 S at Granite Street, Braintree</v>
      </c>
      <c r="P83" s="2">
        <f>I83</f>
        <v>93</v>
      </c>
      <c r="Q83" s="2" t="str">
        <f>J83</f>
        <v>S</v>
      </c>
      <c r="S83" t="str">
        <f>IF(G83=I83,"",G83)</f>
        <v/>
      </c>
      <c r="T83" t="str">
        <f>IF(G83=I83,"",H83)</f>
        <v/>
      </c>
      <c r="U83" t="str">
        <f>IF(I83=K83,"",K83)</f>
        <v/>
      </c>
      <c r="V83" t="str">
        <f>IF(I83=K83,"",L83)</f>
        <v/>
      </c>
      <c r="W83" s="2" t="str">
        <f>M83</f>
        <v>the Braintree Split</v>
      </c>
      <c r="X83" s="2" t="str">
        <f>N83</f>
        <v>Granite Street, Braintree</v>
      </c>
    </row>
    <row r="84" spans="1:24">
      <c r="A84">
        <v>9649</v>
      </c>
      <c r="B84">
        <v>84</v>
      </c>
      <c r="C84" t="s">
        <v>50</v>
      </c>
      <c r="D84" s="3" t="s">
        <v>40</v>
      </c>
      <c r="E84" s="3" t="s">
        <v>92</v>
      </c>
      <c r="F84" s="1">
        <v>1.8999223045017299</v>
      </c>
      <c r="G84" s="2">
        <v>93</v>
      </c>
      <c r="H84" s="2" t="s">
        <v>30</v>
      </c>
      <c r="I84" s="2">
        <v>93</v>
      </c>
      <c r="J84" s="2" t="s">
        <v>30</v>
      </c>
      <c r="K84" s="2">
        <v>93</v>
      </c>
      <c r="L84" s="2" t="s">
        <v>30</v>
      </c>
      <c r="M84" s="2" t="s">
        <v>41</v>
      </c>
      <c r="N84" s="2" t="s">
        <v>90</v>
      </c>
      <c r="O84" t="str">
        <f>CONCATENATE(G84," ",H84," ","at ",M84," via ",I84," ",J84," ","to ",K84," ",L84," ","at ",N84)</f>
        <v>93 N at Granite Street, Braintree via 93 N to 93 N at the Braintree Split</v>
      </c>
      <c r="P84" s="2">
        <f>I84</f>
        <v>93</v>
      </c>
      <c r="Q84" s="2" t="str">
        <f>J84</f>
        <v>N</v>
      </c>
      <c r="S84" t="str">
        <f>IF(G84=I84,"",G84)</f>
        <v/>
      </c>
      <c r="T84" t="str">
        <f>IF(G84=I84,"",H84)</f>
        <v/>
      </c>
      <c r="U84" t="str">
        <f>IF(I84=K84,"",K84)</f>
        <v/>
      </c>
      <c r="V84" t="str">
        <f>IF(I84=K84,"",L84)</f>
        <v/>
      </c>
      <c r="W84" s="2" t="str">
        <f>M84</f>
        <v>Granite Street, Braintree</v>
      </c>
      <c r="X84" s="2" t="str">
        <f>N84</f>
        <v>the Braintree Split</v>
      </c>
    </row>
    <row r="85" spans="1:24">
      <c r="A85">
        <v>9650</v>
      </c>
      <c r="B85">
        <v>85</v>
      </c>
      <c r="C85" t="s">
        <v>50</v>
      </c>
      <c r="D85" t="s">
        <v>51</v>
      </c>
      <c r="E85" t="s">
        <v>89</v>
      </c>
      <c r="F85" s="1">
        <v>0.80033347228011797</v>
      </c>
      <c r="G85" s="2">
        <v>3</v>
      </c>
      <c r="H85" s="2" t="s">
        <v>30</v>
      </c>
      <c r="I85" s="2">
        <v>3</v>
      </c>
      <c r="J85" s="2" t="s">
        <v>30</v>
      </c>
      <c r="K85" s="2">
        <v>93</v>
      </c>
      <c r="L85" s="2" t="s">
        <v>30</v>
      </c>
      <c r="M85" s="2" t="s">
        <v>90</v>
      </c>
      <c r="N85" s="2" t="s">
        <v>90</v>
      </c>
      <c r="O85" t="str">
        <f>CONCATENATE(G85," ",H85," ","at ",M85," via ",I85," ",J85," ","to ",K85," ",L85," ","at ",N85)</f>
        <v>3 N at the Braintree Split via 3 N to 93 N at the Braintree Split</v>
      </c>
      <c r="P85" s="2">
        <f>I85</f>
        <v>3</v>
      </c>
      <c r="Q85" s="2" t="str">
        <f>J85</f>
        <v>N</v>
      </c>
      <c r="S85" t="str">
        <f>IF(G85=I85,"",G85)</f>
        <v/>
      </c>
      <c r="T85" t="str">
        <f>IF(G85=I85,"",H85)</f>
        <v/>
      </c>
      <c r="U85">
        <f>IF(I85=K85,"",K85)</f>
        <v>93</v>
      </c>
      <c r="V85" t="str">
        <f>IF(I85=K85,"",L85)</f>
        <v>N</v>
      </c>
      <c r="W85" s="2" t="str">
        <f>M85</f>
        <v>the Braintree Split</v>
      </c>
      <c r="X85" s="2" t="str">
        <f>N85</f>
        <v>the Braintree Split</v>
      </c>
    </row>
    <row r="86" spans="1:24">
      <c r="A86">
        <v>10081</v>
      </c>
      <c r="B86">
        <v>89</v>
      </c>
      <c r="C86" t="s">
        <v>50</v>
      </c>
      <c r="D86" t="s">
        <v>103</v>
      </c>
      <c r="E86" t="s">
        <v>104</v>
      </c>
      <c r="F86" s="1">
        <v>2.3982509992712857</v>
      </c>
      <c r="G86" s="2">
        <v>84</v>
      </c>
      <c r="H86" s="2" t="s">
        <v>30</v>
      </c>
      <c r="I86" s="2">
        <v>90</v>
      </c>
      <c r="J86" s="2" t="s">
        <v>97</v>
      </c>
      <c r="K86" s="2">
        <v>90</v>
      </c>
      <c r="L86" s="2" t="s">
        <v>97</v>
      </c>
      <c r="M86" s="2" t="s">
        <v>105</v>
      </c>
      <c r="N86" s="2" t="s">
        <v>106</v>
      </c>
      <c r="O86" t="str">
        <f>CONCATENATE(G86," ",H86," ","at ",M86," via ",I86," ",J86," ","to ",K86," ",L86," ","at ",N86)</f>
        <v>84 N at Route 20, Sturbridge via 90 E to 90 E at Sturbridge</v>
      </c>
      <c r="P86" s="2">
        <f>I86</f>
        <v>90</v>
      </c>
      <c r="Q86" s="2" t="str">
        <f>J86</f>
        <v>E</v>
      </c>
      <c r="S86">
        <f>IF(G86=I86,"",G86)</f>
        <v>84</v>
      </c>
      <c r="T86" t="str">
        <f>IF(G86=I86,"",H86)</f>
        <v>N</v>
      </c>
      <c r="U86" t="str">
        <f>IF(I86=K86,"",K86)</f>
        <v/>
      </c>
      <c r="V86" t="str">
        <f>IF(I86=K86,"",L86)</f>
        <v/>
      </c>
      <c r="W86" s="2" t="str">
        <f>M86</f>
        <v>Route 20, Sturbridge</v>
      </c>
      <c r="X86" s="2" t="str">
        <f>N86</f>
        <v>Sturbridge</v>
      </c>
    </row>
    <row r="87" spans="1:24">
      <c r="A87">
        <v>10082</v>
      </c>
      <c r="B87">
        <v>90</v>
      </c>
      <c r="C87" t="s">
        <v>43</v>
      </c>
      <c r="D87" t="s">
        <v>104</v>
      </c>
      <c r="E87" t="s">
        <v>107</v>
      </c>
      <c r="F87" s="1">
        <v>10.603243914805045</v>
      </c>
      <c r="G87" s="2">
        <v>90</v>
      </c>
      <c r="H87" s="2" t="s">
        <v>97</v>
      </c>
      <c r="I87" s="2">
        <v>90</v>
      </c>
      <c r="J87" s="2" t="s">
        <v>97</v>
      </c>
      <c r="K87" s="2">
        <v>90</v>
      </c>
      <c r="L87" s="2" t="s">
        <v>97</v>
      </c>
      <c r="M87" s="2" t="s">
        <v>108</v>
      </c>
      <c r="N87" s="2" t="s">
        <v>109</v>
      </c>
      <c r="O87" t="str">
        <f>CONCATENATE(G87," ",H87," ","at ",M87," via ",I87," ",J87," ","to ",K87," ",L87," ","at ",N87)</f>
        <v>90 E at 84 in Sturbridge via 90 E to 90 E at Auburn</v>
      </c>
      <c r="P87" s="2">
        <f>I87</f>
        <v>90</v>
      </c>
      <c r="Q87" s="2" t="str">
        <f>J87</f>
        <v>E</v>
      </c>
      <c r="S87" t="str">
        <f>IF(G87=I87,"",G87)</f>
        <v/>
      </c>
      <c r="T87" t="str">
        <f>IF(G87=I87,"",H87)</f>
        <v/>
      </c>
      <c r="U87" t="str">
        <f>IF(I87=K87,"",K87)</f>
        <v/>
      </c>
      <c r="V87" t="str">
        <f>IF(I87=K87,"",L87)</f>
        <v/>
      </c>
      <c r="W87" s="2" t="str">
        <f>M87</f>
        <v>84 in Sturbridge</v>
      </c>
      <c r="X87" s="2" t="str">
        <f>N87</f>
        <v>Auburn</v>
      </c>
    </row>
    <row r="88" spans="1:24">
      <c r="A88">
        <v>10083</v>
      </c>
      <c r="B88">
        <v>91</v>
      </c>
      <c r="C88" t="s">
        <v>43</v>
      </c>
      <c r="D88" t="s">
        <v>107</v>
      </c>
      <c r="E88" t="s">
        <v>110</v>
      </c>
      <c r="F88" s="1">
        <v>7.8948298356238524</v>
      </c>
      <c r="G88" s="2">
        <v>90</v>
      </c>
      <c r="H88" s="2" t="s">
        <v>97</v>
      </c>
      <c r="I88" s="2">
        <v>90</v>
      </c>
      <c r="J88" s="2" t="s">
        <v>97</v>
      </c>
      <c r="K88" s="2">
        <v>90</v>
      </c>
      <c r="L88" s="2" t="s">
        <v>97</v>
      </c>
      <c r="M88" s="2" t="s">
        <v>109</v>
      </c>
      <c r="N88" s="2" t="s">
        <v>210</v>
      </c>
      <c r="O88" t="str">
        <f>CONCATENATE(G88," ",H88," ","at ",M88," via ",I88," ",J88," ","to ",K88," ",L88," ","at ",N88)</f>
        <v>90 E at Auburn via 90 E to 90 E at Exit 11, Route 122</v>
      </c>
      <c r="P88" s="2">
        <f>I88</f>
        <v>90</v>
      </c>
      <c r="Q88" s="2" t="str">
        <f>J88</f>
        <v>E</v>
      </c>
      <c r="S88" t="str">
        <f>IF(G88=I88,"",G88)</f>
        <v/>
      </c>
      <c r="T88" t="str">
        <f>IF(G88=I88,"",H88)</f>
        <v/>
      </c>
      <c r="U88" t="str">
        <f>IF(I88=K88,"",K88)</f>
        <v/>
      </c>
      <c r="V88" t="str">
        <f>IF(I88=K88,"",L88)</f>
        <v/>
      </c>
      <c r="W88" s="2" t="str">
        <f>M88</f>
        <v>Auburn</v>
      </c>
      <c r="X88" s="2" t="str">
        <f>N88</f>
        <v>Exit 11, Route 122</v>
      </c>
    </row>
    <row r="89" spans="1:24">
      <c r="A89">
        <v>10084</v>
      </c>
      <c r="B89">
        <v>92</v>
      </c>
      <c r="C89" t="s">
        <v>16</v>
      </c>
      <c r="D89" t="s">
        <v>111</v>
      </c>
      <c r="E89" t="s">
        <v>112</v>
      </c>
      <c r="F89" s="1">
        <v>3.5983892220730507</v>
      </c>
      <c r="G89" s="2">
        <v>495</v>
      </c>
      <c r="H89" s="2" t="s">
        <v>19</v>
      </c>
      <c r="I89" s="2">
        <v>90</v>
      </c>
      <c r="J89" s="2" t="s">
        <v>85</v>
      </c>
      <c r="K89" s="2">
        <v>90</v>
      </c>
      <c r="L89" s="2" t="s">
        <v>85</v>
      </c>
      <c r="M89" s="2" t="s">
        <v>113</v>
      </c>
      <c r="N89" s="2">
        <v>495</v>
      </c>
      <c r="O89" t="str">
        <f>CONCATENATE(G89," ",H89," ","at ",M89," via ",I89," ",J89," ","to ",K89," ",L89," ","at ",N89)</f>
        <v>495 S at Route 9 via 90 W to 90 W at 495</v>
      </c>
      <c r="P89" s="2">
        <f>I89</f>
        <v>90</v>
      </c>
      <c r="Q89" s="2" t="str">
        <f>J89</f>
        <v>W</v>
      </c>
      <c r="S89">
        <f>IF(G89=I89,"",G89)</f>
        <v>495</v>
      </c>
      <c r="T89" t="str">
        <f>IF(G89=I89,"",H89)</f>
        <v>S</v>
      </c>
      <c r="U89" t="str">
        <f>IF(I89=K89,"",K89)</f>
        <v/>
      </c>
      <c r="V89" t="str">
        <f>IF(I89=K89,"",L89)</f>
        <v/>
      </c>
      <c r="W89" s="2" t="str">
        <f>M89</f>
        <v>Route 9</v>
      </c>
      <c r="X89" s="2">
        <f>N89</f>
        <v>495</v>
      </c>
    </row>
    <row r="90" spans="1:24">
      <c r="A90">
        <v>10085</v>
      </c>
      <c r="B90">
        <v>93</v>
      </c>
      <c r="C90" t="s">
        <v>65</v>
      </c>
      <c r="D90" t="s">
        <v>112</v>
      </c>
      <c r="E90" t="s">
        <v>114</v>
      </c>
      <c r="F90" s="1">
        <v>9.5034998332719702</v>
      </c>
      <c r="G90" s="2">
        <v>90</v>
      </c>
      <c r="H90" s="2" t="s">
        <v>85</v>
      </c>
      <c r="I90" s="2">
        <v>90</v>
      </c>
      <c r="J90" s="2" t="s">
        <v>85</v>
      </c>
      <c r="K90" s="2">
        <v>90</v>
      </c>
      <c r="L90" s="2" t="s">
        <v>85</v>
      </c>
      <c r="M90" s="2">
        <v>495</v>
      </c>
      <c r="N90" s="2" t="s">
        <v>210</v>
      </c>
      <c r="O90" t="str">
        <f>CONCATENATE(G90," ",H90," ","at ",M90," via ",I90," ",J90," ","to ",K90," ",L90," ","at ",N90)</f>
        <v>90 W at 495 via 90 W to 90 W at Exit 11, Route 122</v>
      </c>
      <c r="P90" s="2">
        <f>I90</f>
        <v>90</v>
      </c>
      <c r="Q90" s="2" t="str">
        <f>J90</f>
        <v>W</v>
      </c>
      <c r="S90" t="str">
        <f>IF(G90=I90,"",G90)</f>
        <v/>
      </c>
      <c r="T90" t="str">
        <f>IF(G90=I90,"",H90)</f>
        <v/>
      </c>
      <c r="U90" t="str">
        <f>IF(I90=K90,"",K90)</f>
        <v/>
      </c>
      <c r="V90" t="str">
        <f>IF(I90=K90,"",L90)</f>
        <v/>
      </c>
      <c r="W90" s="2">
        <f>M90</f>
        <v>495</v>
      </c>
      <c r="X90" s="2" t="str">
        <f>N90</f>
        <v>Exit 11, Route 122</v>
      </c>
    </row>
    <row r="91" spans="1:24">
      <c r="A91">
        <v>10086</v>
      </c>
      <c r="B91">
        <v>94</v>
      </c>
      <c r="C91" t="s">
        <v>65</v>
      </c>
      <c r="D91" t="s">
        <v>114</v>
      </c>
      <c r="E91" t="s">
        <v>116</v>
      </c>
      <c r="F91" s="1">
        <v>5.9991653335188166</v>
      </c>
      <c r="G91" s="2">
        <v>90</v>
      </c>
      <c r="H91" s="2" t="s">
        <v>85</v>
      </c>
      <c r="I91" s="2">
        <v>90</v>
      </c>
      <c r="J91" s="2" t="s">
        <v>85</v>
      </c>
      <c r="K91" s="2">
        <v>90</v>
      </c>
      <c r="L91" s="2" t="s">
        <v>85</v>
      </c>
      <c r="M91" s="2" t="s">
        <v>210</v>
      </c>
      <c r="N91" s="2" t="s">
        <v>109</v>
      </c>
      <c r="O91" t="str">
        <f>CONCATENATE(G91," ",H91," ","at ",M91," via ",I91," ",J91," ","to ",K91," ",L91," ","at ",N91)</f>
        <v>90 W at Exit 11, Route 122 via 90 W to 90 W at Auburn</v>
      </c>
      <c r="P91" s="2">
        <f>I91</f>
        <v>90</v>
      </c>
      <c r="Q91" s="2" t="str">
        <f>J91</f>
        <v>W</v>
      </c>
      <c r="S91" t="str">
        <f>IF(G91=I91,"",G91)</f>
        <v/>
      </c>
      <c r="T91" t="str">
        <f>IF(G91=I91,"",H91)</f>
        <v/>
      </c>
      <c r="U91" t="str">
        <f>IF(I91=K91,"",K91)</f>
        <v/>
      </c>
      <c r="V91" t="str">
        <f>IF(I91=K91,"",L91)</f>
        <v/>
      </c>
      <c r="W91" s="2" t="str">
        <f>M91</f>
        <v>Exit 11, Route 122</v>
      </c>
      <c r="X91" s="2" t="str">
        <f>N91</f>
        <v>Auburn</v>
      </c>
    </row>
    <row r="92" spans="1:24">
      <c r="A92">
        <v>10087</v>
      </c>
      <c r="B92">
        <v>95</v>
      </c>
      <c r="C92" t="s">
        <v>50</v>
      </c>
      <c r="D92" t="s">
        <v>117</v>
      </c>
      <c r="E92" t="s">
        <v>110</v>
      </c>
      <c r="F92" s="1">
        <v>9.895555111310685</v>
      </c>
      <c r="G92" s="2">
        <v>395</v>
      </c>
      <c r="H92" s="2" t="s">
        <v>30</v>
      </c>
      <c r="I92" s="2">
        <v>90</v>
      </c>
      <c r="J92" s="2" t="s">
        <v>97</v>
      </c>
      <c r="K92" s="2">
        <v>90</v>
      </c>
      <c r="L92" s="2" t="s">
        <v>97</v>
      </c>
      <c r="M92" s="2" t="s">
        <v>109</v>
      </c>
      <c r="N92" s="2" t="s">
        <v>210</v>
      </c>
      <c r="O92" t="str">
        <f>CONCATENATE(G92," ",H92," ","at ",M92," via ",I92," ",J92," ","to ",K92," ",L92," ","at ",N92)</f>
        <v>395 N at Auburn via 90 E to 90 E at Exit 11, Route 122</v>
      </c>
      <c r="P92" s="2">
        <f>I92</f>
        <v>90</v>
      </c>
      <c r="Q92" s="2" t="str">
        <f>J92</f>
        <v>E</v>
      </c>
      <c r="S92">
        <f>IF(G92=I92,"",G92)</f>
        <v>395</v>
      </c>
      <c r="T92" t="str">
        <f>IF(G92=I92,"",H92)</f>
        <v>N</v>
      </c>
      <c r="U92" t="str">
        <f>IF(I92=K92,"",K92)</f>
        <v/>
      </c>
      <c r="V92" t="str">
        <f>IF(I92=K92,"",L92)</f>
        <v/>
      </c>
      <c r="W92" s="2" t="str">
        <f>M92</f>
        <v>Auburn</v>
      </c>
      <c r="X92" s="2" t="str">
        <f>N92</f>
        <v>Exit 11, Route 122</v>
      </c>
    </row>
    <row r="93" spans="1:24">
      <c r="A93">
        <v>10088</v>
      </c>
      <c r="B93">
        <v>96</v>
      </c>
      <c r="C93" t="s">
        <v>65</v>
      </c>
      <c r="D93" t="s">
        <v>116</v>
      </c>
      <c r="E93" t="s">
        <v>104</v>
      </c>
      <c r="F93" s="1">
        <v>10.702224444906365</v>
      </c>
      <c r="G93" s="2">
        <v>90</v>
      </c>
      <c r="H93" s="2" t="s">
        <v>85</v>
      </c>
      <c r="I93" s="2">
        <v>90</v>
      </c>
      <c r="J93" s="2" t="s">
        <v>85</v>
      </c>
      <c r="K93" s="2">
        <v>90</v>
      </c>
      <c r="L93" s="2" t="s">
        <v>85</v>
      </c>
      <c r="M93" s="2" t="s">
        <v>109</v>
      </c>
      <c r="N93" s="2" t="s">
        <v>106</v>
      </c>
      <c r="O93" t="str">
        <f>CONCATENATE(G93," ",H93," ","at ",M93," via ",I93," ",J93," ","to ",K93," ",L93," ","at ",N93)</f>
        <v>90 W at Auburn via 90 W to 90 W at Sturbridge</v>
      </c>
      <c r="P93" s="2">
        <f>I93</f>
        <v>90</v>
      </c>
      <c r="Q93" s="2" t="str">
        <f>J93</f>
        <v>W</v>
      </c>
      <c r="S93" t="str">
        <f>IF(G93=I93,"",G93)</f>
        <v/>
      </c>
      <c r="T93" t="str">
        <f>IF(G93=I93,"",H93)</f>
        <v/>
      </c>
      <c r="U93" t="str">
        <f>IF(I93=K93,"",K93)</f>
        <v/>
      </c>
      <c r="V93" t="str">
        <f>IF(I93=K93,"",L93)</f>
        <v/>
      </c>
      <c r="W93" s="2" t="str">
        <f>M93</f>
        <v>Auburn</v>
      </c>
      <c r="X93" s="2" t="str">
        <f>N93</f>
        <v>Sturbridge</v>
      </c>
    </row>
    <row r="94" spans="1:24">
      <c r="A94">
        <v>10089</v>
      </c>
      <c r="B94">
        <v>97</v>
      </c>
      <c r="C94" t="s">
        <v>16</v>
      </c>
      <c r="D94" t="s">
        <v>104</v>
      </c>
      <c r="E94" t="s">
        <v>103</v>
      </c>
      <c r="F94" s="1">
        <v>2.4016683344918568</v>
      </c>
      <c r="G94" s="2">
        <v>90</v>
      </c>
      <c r="H94" s="2" t="s">
        <v>85</v>
      </c>
      <c r="I94" s="2">
        <v>90</v>
      </c>
      <c r="J94" s="2" t="s">
        <v>85</v>
      </c>
      <c r="K94" s="2">
        <v>84</v>
      </c>
      <c r="L94" s="2" t="s">
        <v>30</v>
      </c>
      <c r="M94" s="2" t="s">
        <v>106</v>
      </c>
      <c r="N94" s="2" t="s">
        <v>119</v>
      </c>
      <c r="O94" t="str">
        <f>CONCATENATE(G94," ",H94," ","at ",M94," via ",I94," ",J94," ","to ",K94," ",L94," ","at ",N94)</f>
        <v>90 W at Sturbridge via 90 W to 84 N at Route 20</v>
      </c>
      <c r="P94" s="2">
        <f>I94</f>
        <v>90</v>
      </c>
      <c r="Q94" s="2" t="str">
        <f>J94</f>
        <v>W</v>
      </c>
      <c r="S94" t="str">
        <f>IF(G94=I94,"",G94)</f>
        <v/>
      </c>
      <c r="T94" t="str">
        <f>IF(G94=I94,"",H94)</f>
        <v/>
      </c>
      <c r="U94">
        <f>IF(I94=K94,"",K94)</f>
        <v>84</v>
      </c>
      <c r="V94" t="str">
        <f>IF(I94=K94,"",L94)</f>
        <v>N</v>
      </c>
      <c r="W94" s="2" t="str">
        <f>M94</f>
        <v>Sturbridge</v>
      </c>
      <c r="X94" s="2" t="str">
        <f>N94</f>
        <v>Route 20</v>
      </c>
    </row>
    <row r="95" spans="1:24">
      <c r="A95">
        <v>10090</v>
      </c>
      <c r="B95">
        <v>98</v>
      </c>
      <c r="C95" t="s">
        <v>16</v>
      </c>
      <c r="D95" t="s">
        <v>121</v>
      </c>
      <c r="E95" t="s">
        <v>116</v>
      </c>
      <c r="F95" s="1">
        <v>2.1985534458325207</v>
      </c>
      <c r="G95" s="2">
        <v>290</v>
      </c>
      <c r="H95" s="2" t="s">
        <v>19</v>
      </c>
      <c r="I95" s="2">
        <v>90</v>
      </c>
      <c r="J95" s="2" t="s">
        <v>85</v>
      </c>
      <c r="K95" s="2">
        <v>90</v>
      </c>
      <c r="L95" s="2" t="s">
        <v>85</v>
      </c>
      <c r="M95" s="2" t="s">
        <v>109</v>
      </c>
      <c r="N95" s="2" t="s">
        <v>109</v>
      </c>
      <c r="O95" t="str">
        <f>CONCATENATE(G95," ",H95," ","at ",M95," via ",I95," ",J95," ","to ",K95," ",L95," ","at ",N95)</f>
        <v>290 S at Auburn via 90 W to 90 W at Auburn</v>
      </c>
      <c r="P95" s="2">
        <f>I95</f>
        <v>90</v>
      </c>
      <c r="Q95" s="2" t="str">
        <f>J95</f>
        <v>W</v>
      </c>
      <c r="S95">
        <f>IF(G95=I95,"",G95)</f>
        <v>290</v>
      </c>
      <c r="T95" t="str">
        <f>IF(G95=I95,"",H95)</f>
        <v>S</v>
      </c>
      <c r="U95" t="str">
        <f>IF(I95=K95,"",K95)</f>
        <v/>
      </c>
      <c r="V95" t="str">
        <f>IF(I95=K95,"",L95)</f>
        <v/>
      </c>
      <c r="W95" s="2" t="str">
        <f>M95</f>
        <v>Auburn</v>
      </c>
      <c r="X95" s="2" t="str">
        <f>N95</f>
        <v>Auburn</v>
      </c>
    </row>
    <row r="96" spans="1:24">
      <c r="A96">
        <v>10091</v>
      </c>
      <c r="B96">
        <v>99</v>
      </c>
      <c r="C96" t="s">
        <v>65</v>
      </c>
      <c r="D96" t="s">
        <v>114</v>
      </c>
      <c r="E96" t="s">
        <v>121</v>
      </c>
      <c r="F96" s="1">
        <v>7.3012537506439577</v>
      </c>
      <c r="G96" s="2">
        <v>90</v>
      </c>
      <c r="H96" s="2" t="s">
        <v>85</v>
      </c>
      <c r="I96" s="2">
        <v>90</v>
      </c>
      <c r="J96" s="2" t="s">
        <v>85</v>
      </c>
      <c r="K96" s="2">
        <v>290</v>
      </c>
      <c r="L96" s="2" t="s">
        <v>30</v>
      </c>
      <c r="M96" s="2" t="s">
        <v>210</v>
      </c>
      <c r="N96" s="2" t="s">
        <v>109</v>
      </c>
      <c r="O96" t="str">
        <f>CONCATENATE(G96," ",H96," ","at ",M96," via ",I96," ",J96," ","to ",K96," ",L96," ","at ",N96)</f>
        <v>90 W at Exit 11, Route 122 via 90 W to 290 N at Auburn</v>
      </c>
      <c r="P96" s="2">
        <f>I96</f>
        <v>90</v>
      </c>
      <c r="Q96" s="2" t="str">
        <f>J96</f>
        <v>W</v>
      </c>
      <c r="S96" t="str">
        <f>IF(G96=I96,"",G96)</f>
        <v/>
      </c>
      <c r="T96" t="str">
        <f>IF(G96=I96,"",H96)</f>
        <v/>
      </c>
      <c r="U96">
        <f>IF(I96=K96,"",K96)</f>
        <v>290</v>
      </c>
      <c r="V96" t="str">
        <f>IF(I96=K96,"",L96)</f>
        <v>N</v>
      </c>
      <c r="W96" s="2" t="str">
        <f>M96</f>
        <v>Exit 11, Route 122</v>
      </c>
      <c r="X96" s="2" t="str">
        <f>N96</f>
        <v>Auburn</v>
      </c>
    </row>
    <row r="97" spans="1:24">
      <c r="A97">
        <v>10092</v>
      </c>
      <c r="B97">
        <v>100</v>
      </c>
      <c r="C97" t="s">
        <v>16</v>
      </c>
      <c r="D97" t="s">
        <v>107</v>
      </c>
      <c r="E97" t="s">
        <v>117</v>
      </c>
      <c r="F97" s="1">
        <v>1.5992229996222977</v>
      </c>
      <c r="G97" s="2">
        <v>90</v>
      </c>
      <c r="H97" s="2" t="s">
        <v>97</v>
      </c>
      <c r="I97" s="2">
        <v>90</v>
      </c>
      <c r="J97" s="2" t="s">
        <v>97</v>
      </c>
      <c r="K97" s="2">
        <v>395</v>
      </c>
      <c r="L97" s="2" t="s">
        <v>19</v>
      </c>
      <c r="M97" s="2" t="s">
        <v>109</v>
      </c>
      <c r="N97" s="2" t="s">
        <v>109</v>
      </c>
      <c r="O97" t="str">
        <f>CONCATENATE(G97," ",H97," ","at ",M97," via ",I97," ",J97," ","to ",K97," ",L97," ","at ",N97)</f>
        <v>90 E at Auburn via 90 E to 395 S at Auburn</v>
      </c>
      <c r="P97" s="2">
        <f>I97</f>
        <v>90</v>
      </c>
      <c r="Q97" s="2" t="str">
        <f>J97</f>
        <v>E</v>
      </c>
      <c r="S97" t="str">
        <f>IF(G97=I97,"",G97)</f>
        <v/>
      </c>
      <c r="T97" t="str">
        <f>IF(G97=I97,"",H97)</f>
        <v/>
      </c>
      <c r="U97">
        <f>IF(I97=K97,"",K97)</f>
        <v>395</v>
      </c>
      <c r="V97" t="str">
        <f>IF(I97=K97,"",L97)</f>
        <v>S</v>
      </c>
      <c r="W97" s="2" t="str">
        <f>M97</f>
        <v>Auburn</v>
      </c>
      <c r="X97" s="2" t="str">
        <f>N97</f>
        <v>Auburn</v>
      </c>
    </row>
    <row r="98" spans="1:24">
      <c r="A98">
        <v>10105</v>
      </c>
      <c r="B98">
        <v>101</v>
      </c>
      <c r="C98" t="s">
        <v>50</v>
      </c>
      <c r="D98" t="s">
        <v>123</v>
      </c>
      <c r="E98" t="s">
        <v>112</v>
      </c>
      <c r="F98" s="1">
        <v>2.2995012497289751</v>
      </c>
      <c r="G98" s="2">
        <v>495</v>
      </c>
      <c r="H98" s="2" t="s">
        <v>30</v>
      </c>
      <c r="I98" s="2">
        <v>90</v>
      </c>
      <c r="J98" s="2" t="s">
        <v>85</v>
      </c>
      <c r="K98" s="2">
        <v>90</v>
      </c>
      <c r="L98" s="2" t="s">
        <v>85</v>
      </c>
      <c r="M98" s="2" t="s">
        <v>208</v>
      </c>
      <c r="N98" s="2">
        <v>495</v>
      </c>
      <c r="O98" t="str">
        <f>CONCATENATE(G98," ",H98," ","at ",M98," via ",I98," ",J98," ","to ",K98," ",L98," ","at ",N98)</f>
        <v>495 N at Westborough via 90 W to 90 W at 495</v>
      </c>
      <c r="P98" s="2">
        <f>I98</f>
        <v>90</v>
      </c>
      <c r="Q98" s="2" t="str">
        <f>J98</f>
        <v>W</v>
      </c>
      <c r="S98">
        <f>IF(G98=I98,"",G98)</f>
        <v>495</v>
      </c>
      <c r="T98" t="str">
        <f>IF(G98=I98,"",H98)</f>
        <v>N</v>
      </c>
      <c r="U98" t="str">
        <f>IF(I98=K98,"",K98)</f>
        <v/>
      </c>
      <c r="V98" t="str">
        <f>IF(I98=K98,"",L98)</f>
        <v/>
      </c>
      <c r="W98" s="2" t="str">
        <f>M98</f>
        <v>Westborough</v>
      </c>
      <c r="X98" s="2">
        <f>N98</f>
        <v>495</v>
      </c>
    </row>
    <row r="99" spans="1:24">
      <c r="A99">
        <v>10108</v>
      </c>
      <c r="B99">
        <v>102</v>
      </c>
      <c r="C99" t="s">
        <v>16</v>
      </c>
      <c r="D99" t="s">
        <v>111</v>
      </c>
      <c r="E99" t="s">
        <v>112</v>
      </c>
      <c r="F99" s="1">
        <v>3.5983892220730507</v>
      </c>
      <c r="G99" s="2">
        <v>495</v>
      </c>
      <c r="H99" s="2" t="s">
        <v>19</v>
      </c>
      <c r="I99" s="2">
        <v>90</v>
      </c>
      <c r="J99" s="2" t="s">
        <v>85</v>
      </c>
      <c r="K99" s="2">
        <v>90</v>
      </c>
      <c r="L99" s="2" t="s">
        <v>85</v>
      </c>
      <c r="M99" s="2" t="s">
        <v>113</v>
      </c>
      <c r="N99" s="2">
        <v>495</v>
      </c>
      <c r="O99" t="str">
        <f>CONCATENATE(G99," ",H99," ","at ",M99," via ",I99," ",J99," ","to ",K99," ",L99," ","at ",N99)</f>
        <v>495 S at Route 9 via 90 W to 90 W at 495</v>
      </c>
      <c r="P99" s="2">
        <f>I99</f>
        <v>90</v>
      </c>
      <c r="Q99" s="2" t="str">
        <f>J99</f>
        <v>W</v>
      </c>
      <c r="S99">
        <f>IF(G99=I99,"",G99)</f>
        <v>495</v>
      </c>
      <c r="T99" t="str">
        <f>IF(G99=I99,"",H99)</f>
        <v>S</v>
      </c>
      <c r="U99" t="str">
        <f>IF(I99=K99,"",K99)</f>
        <v/>
      </c>
      <c r="V99" t="str">
        <f>IF(I99=K99,"",L99)</f>
        <v/>
      </c>
      <c r="W99" s="2" t="str">
        <f>M99</f>
        <v>Route 9</v>
      </c>
      <c r="X99" s="2">
        <f>N99</f>
        <v>495</v>
      </c>
    </row>
    <row r="100" spans="1:24">
      <c r="A100">
        <v>10110</v>
      </c>
      <c r="B100">
        <v>103</v>
      </c>
      <c r="C100" t="s">
        <v>16</v>
      </c>
      <c r="D100" t="s">
        <v>111</v>
      </c>
      <c r="E100" t="s">
        <v>123</v>
      </c>
      <c r="F100" s="1">
        <v>2.698610417024053</v>
      </c>
      <c r="G100" s="2">
        <v>495</v>
      </c>
      <c r="H100" s="2" t="s">
        <v>19</v>
      </c>
      <c r="I100" s="2">
        <v>495</v>
      </c>
      <c r="J100" s="2" t="s">
        <v>19</v>
      </c>
      <c r="K100" s="2">
        <v>495</v>
      </c>
      <c r="L100" s="2" t="s">
        <v>19</v>
      </c>
      <c r="M100" s="2" t="s">
        <v>113</v>
      </c>
      <c r="N100" s="2" t="s">
        <v>124</v>
      </c>
      <c r="O100" t="str">
        <f>CONCATENATE(G100," ",H100," ","at ",M100," via ",I100," ",J100," ","to ",K100," ",L100," ","at ",N100)</f>
        <v>495 S at Route 9 via 495 S to 495 S at Marlborough</v>
      </c>
      <c r="P100" s="2">
        <f>I100</f>
        <v>495</v>
      </c>
      <c r="Q100" s="2" t="str">
        <f>J100</f>
        <v>S</v>
      </c>
      <c r="S100" t="str">
        <f>IF(G100=I100,"",G100)</f>
        <v/>
      </c>
      <c r="T100" t="str">
        <f>IF(G100=I100,"",H100)</f>
        <v/>
      </c>
      <c r="U100" t="str">
        <f>IF(I100=K100,"",K100)</f>
        <v/>
      </c>
      <c r="V100" t="str">
        <f>IF(I100=K100,"",L100)</f>
        <v/>
      </c>
      <c r="W100" s="2" t="str">
        <f>M100</f>
        <v>Route 9</v>
      </c>
      <c r="X100" s="2" t="str">
        <f>N100</f>
        <v>Marlborough</v>
      </c>
    </row>
    <row r="101" spans="1:24">
      <c r="A101">
        <v>10178</v>
      </c>
      <c r="B101">
        <v>104</v>
      </c>
      <c r="C101" t="s">
        <v>16</v>
      </c>
      <c r="D101" t="s">
        <v>126</v>
      </c>
      <c r="E101" t="s">
        <v>127</v>
      </c>
      <c r="F101" s="1">
        <v>4.4030000833900997</v>
      </c>
      <c r="G101" s="2">
        <v>3</v>
      </c>
      <c r="H101" s="2" t="s">
        <v>19</v>
      </c>
      <c r="I101" s="2">
        <v>3</v>
      </c>
      <c r="J101" s="2" t="s">
        <v>19</v>
      </c>
      <c r="K101" s="2">
        <v>3</v>
      </c>
      <c r="L101" s="2" t="s">
        <v>19</v>
      </c>
      <c r="M101" s="2" t="s">
        <v>90</v>
      </c>
      <c r="N101" s="2" t="s">
        <v>128</v>
      </c>
      <c r="O101" t="str">
        <f>CONCATENATE(G101," ",H101," ","at ",M101," via ",I101," ",J101," ","to ",K101," ",L101," ","at ",N101)</f>
        <v>3 S at the Braintree Split via 3 S to 3 S at Route 18</v>
      </c>
      <c r="P101" s="2">
        <f>I101</f>
        <v>3</v>
      </c>
      <c r="Q101" s="2" t="str">
        <f>J101</f>
        <v>S</v>
      </c>
      <c r="S101" t="str">
        <f>IF(G101=I101,"",G101)</f>
        <v/>
      </c>
      <c r="T101" t="str">
        <f>IF(G101=I101,"",H101)</f>
        <v/>
      </c>
      <c r="U101" t="str">
        <f>IF(I101=K101,"",K101)</f>
        <v/>
      </c>
      <c r="V101" t="str">
        <f>IF(I101=K101,"",L101)</f>
        <v/>
      </c>
      <c r="W101" s="2" t="str">
        <f>M101</f>
        <v>the Braintree Split</v>
      </c>
      <c r="X101" s="2" t="str">
        <f>N101</f>
        <v>Route 18</v>
      </c>
    </row>
    <row r="102" spans="1:24">
      <c r="A102">
        <v>10179</v>
      </c>
      <c r="B102">
        <v>105</v>
      </c>
      <c r="C102" t="s">
        <v>16</v>
      </c>
      <c r="D102" t="s">
        <v>127</v>
      </c>
      <c r="E102" t="s">
        <v>129</v>
      </c>
      <c r="F102" s="1">
        <v>5.7960018320695195</v>
      </c>
      <c r="G102" s="2">
        <v>3</v>
      </c>
      <c r="H102" s="2" t="s">
        <v>19</v>
      </c>
      <c r="I102" s="2">
        <v>3</v>
      </c>
      <c r="J102" s="2" t="s">
        <v>19</v>
      </c>
      <c r="K102" s="2">
        <v>3</v>
      </c>
      <c r="L102" s="2" t="s">
        <v>19</v>
      </c>
      <c r="M102" s="2" t="s">
        <v>205</v>
      </c>
      <c r="N102" s="2" t="s">
        <v>203</v>
      </c>
      <c r="O102" t="str">
        <f>CONCATENATE(G102," ",H102," ","at ",M102," via ",I102," ",J102," ","to ",K102," ",L102," ","at ",N102)</f>
        <v>3 S at Exit 16 via 3 S to 3 S at Exit 13</v>
      </c>
      <c r="P102" s="2">
        <f>I102</f>
        <v>3</v>
      </c>
      <c r="Q102" s="2" t="str">
        <f>J102</f>
        <v>S</v>
      </c>
      <c r="S102" t="str">
        <f>IF(G102=I102,"",G102)</f>
        <v/>
      </c>
      <c r="T102" t="str">
        <f>IF(G102=I102,"",H102)</f>
        <v/>
      </c>
      <c r="U102" t="str">
        <f>IF(I102=K102,"",K102)</f>
        <v/>
      </c>
      <c r="V102" t="str">
        <f>IF(I102=K102,"",L102)</f>
        <v/>
      </c>
      <c r="W102" s="2" t="str">
        <f>M102</f>
        <v>Exit 16</v>
      </c>
      <c r="X102" s="2" t="str">
        <f>N102</f>
        <v>Exit 13</v>
      </c>
    </row>
    <row r="103" spans="1:24">
      <c r="A103">
        <v>10180</v>
      </c>
      <c r="B103">
        <v>106</v>
      </c>
      <c r="C103" t="s">
        <v>16</v>
      </c>
      <c r="D103" t="s">
        <v>129</v>
      </c>
      <c r="E103" t="s">
        <v>130</v>
      </c>
      <c r="F103" s="1">
        <v>5.9014975271503243</v>
      </c>
      <c r="G103" s="2">
        <v>3</v>
      </c>
      <c r="H103" s="2" t="s">
        <v>19</v>
      </c>
      <c r="I103" s="2">
        <v>3</v>
      </c>
      <c r="J103" s="2" t="s">
        <v>19</v>
      </c>
      <c r="K103" s="2">
        <v>3</v>
      </c>
      <c r="L103" s="2" t="s">
        <v>19</v>
      </c>
      <c r="M103" s="2" t="s">
        <v>203</v>
      </c>
      <c r="N103" s="2" t="s">
        <v>202</v>
      </c>
      <c r="O103" t="str">
        <f>CONCATENATE(G103," ",H103," ","at ",M103," via ",I103," ",J103," ","to ",K103," ",L103," ","at ",N103)</f>
        <v>3 S at Exit 13 via 3 S to 3 S at Exit 12</v>
      </c>
      <c r="P103" s="2">
        <f>I103</f>
        <v>3</v>
      </c>
      <c r="Q103" s="2" t="str">
        <f>J103</f>
        <v>S</v>
      </c>
      <c r="S103" t="str">
        <f>IF(G103=I103,"",G103)</f>
        <v/>
      </c>
      <c r="T103" t="str">
        <f>IF(G103=I103,"",H103)</f>
        <v/>
      </c>
      <c r="U103" t="str">
        <f>IF(I103=K103,"",K103)</f>
        <v/>
      </c>
      <c r="V103" t="str">
        <f>IF(I103=K103,"",L103)</f>
        <v/>
      </c>
      <c r="W103" s="2" t="str">
        <f>M103</f>
        <v>Exit 13</v>
      </c>
      <c r="X103" s="2" t="str">
        <f>N103</f>
        <v>Exit 12</v>
      </c>
    </row>
    <row r="104" spans="1:24">
      <c r="A104">
        <v>10181</v>
      </c>
      <c r="B104">
        <v>107</v>
      </c>
      <c r="C104" t="s">
        <v>16</v>
      </c>
      <c r="D104" t="s">
        <v>130</v>
      </c>
      <c r="E104" t="s">
        <v>131</v>
      </c>
      <c r="F104" s="1">
        <v>7.0973579178553639</v>
      </c>
      <c r="G104" s="2">
        <v>3</v>
      </c>
      <c r="H104" s="2" t="s">
        <v>19</v>
      </c>
      <c r="I104" s="2">
        <v>3</v>
      </c>
      <c r="J104" s="2" t="s">
        <v>19</v>
      </c>
      <c r="K104" s="2">
        <v>3</v>
      </c>
      <c r="L104" s="2" t="s">
        <v>19</v>
      </c>
      <c r="M104" s="2" t="s">
        <v>202</v>
      </c>
      <c r="N104" s="2" t="s">
        <v>204</v>
      </c>
      <c r="O104" t="str">
        <f>CONCATENATE(G104," ",H104," ","at ",M104," via ",I104," ",J104," ","to ",K104," ",L104," ","at ",N104)</f>
        <v>3 S at Exit 12 via 3 S to 3 S at Exit 10</v>
      </c>
      <c r="P104" s="2">
        <f>I104</f>
        <v>3</v>
      </c>
      <c r="Q104" s="2" t="str">
        <f>J104</f>
        <v>S</v>
      </c>
      <c r="S104" t="str">
        <f>IF(G104=I104,"",G104)</f>
        <v/>
      </c>
      <c r="T104" t="str">
        <f>IF(G104=I104,"",H104)</f>
        <v/>
      </c>
      <c r="U104" t="str">
        <f>IF(I104=K104,"",K104)</f>
        <v/>
      </c>
      <c r="V104" t="str">
        <f>IF(I104=K104,"",L104)</f>
        <v/>
      </c>
      <c r="W104" s="2" t="str">
        <f>M104</f>
        <v>Exit 12</v>
      </c>
      <c r="X104" s="2" t="str">
        <f>N104</f>
        <v>Exit 10</v>
      </c>
    </row>
    <row r="105" spans="1:24">
      <c r="A105">
        <v>10182</v>
      </c>
      <c r="B105">
        <v>108</v>
      </c>
      <c r="C105" t="s">
        <v>16</v>
      </c>
      <c r="D105" t="s">
        <v>131</v>
      </c>
      <c r="E105" t="s">
        <v>132</v>
      </c>
      <c r="F105" s="1">
        <v>3.0983316675636141</v>
      </c>
      <c r="G105" s="2">
        <v>3</v>
      </c>
      <c r="H105" s="2" t="s">
        <v>19</v>
      </c>
      <c r="I105" s="2">
        <v>3</v>
      </c>
      <c r="J105" s="2" t="s">
        <v>19</v>
      </c>
      <c r="K105" s="2">
        <v>3</v>
      </c>
      <c r="L105" s="2" t="s">
        <v>19</v>
      </c>
      <c r="M105" s="2" t="s">
        <v>204</v>
      </c>
      <c r="N105" s="2" t="s">
        <v>200</v>
      </c>
      <c r="O105" t="str">
        <f>CONCATENATE(G105," ",H105," ","at ",M105," via ",I105," ",J105," ","to ",K105," ",L105," ","at ",N105)</f>
        <v>3 S at Exit 10 via 3 S to 3 S at Exit 7</v>
      </c>
      <c r="P105" s="2">
        <f>I105</f>
        <v>3</v>
      </c>
      <c r="Q105" s="2" t="str">
        <f>J105</f>
        <v>S</v>
      </c>
      <c r="S105" t="str">
        <f>IF(G105=I105,"",G105)</f>
        <v/>
      </c>
      <c r="T105" t="str">
        <f>IF(G105=I105,"",H105)</f>
        <v/>
      </c>
      <c r="U105" t="str">
        <f>IF(I105=K105,"",K105)</f>
        <v/>
      </c>
      <c r="V105" t="str">
        <f>IF(I105=K105,"",L105)</f>
        <v/>
      </c>
      <c r="W105" s="2" t="str">
        <f>M105</f>
        <v>Exit 10</v>
      </c>
      <c r="X105" s="2" t="str">
        <f>N105</f>
        <v>Exit 7</v>
      </c>
    </row>
    <row r="106" spans="1:24">
      <c r="A106">
        <v>10183</v>
      </c>
      <c r="B106">
        <v>109</v>
      </c>
      <c r="C106" t="s">
        <v>16</v>
      </c>
      <c r="D106" t="s">
        <v>132</v>
      </c>
      <c r="E106" t="s">
        <v>133</v>
      </c>
      <c r="F106" s="1">
        <v>9.2055005002990065</v>
      </c>
      <c r="G106" s="2">
        <v>3</v>
      </c>
      <c r="H106" s="2" t="s">
        <v>19</v>
      </c>
      <c r="I106" s="2">
        <v>3</v>
      </c>
      <c r="J106" s="2" t="s">
        <v>19</v>
      </c>
      <c r="K106" s="2">
        <v>3</v>
      </c>
      <c r="L106" s="2" t="s">
        <v>19</v>
      </c>
      <c r="M106" s="2" t="s">
        <v>200</v>
      </c>
      <c r="N106" s="2" t="s">
        <v>198</v>
      </c>
      <c r="O106" t="str">
        <f>CONCATENATE(G106," ",H106," ","at ",M106," via ",I106," ",J106," ","to ",K106," ",L106," ","at ",N106)</f>
        <v>3 S at Exit 7 via 3 S to 3 S at Exit 3</v>
      </c>
      <c r="P106" s="2">
        <f>I106</f>
        <v>3</v>
      </c>
      <c r="Q106" s="2" t="str">
        <f>J106</f>
        <v>S</v>
      </c>
      <c r="S106" t="str">
        <f>IF(G106=I106,"",G106)</f>
        <v/>
      </c>
      <c r="T106" t="str">
        <f>IF(G106=I106,"",H106)</f>
        <v/>
      </c>
      <c r="U106" t="str">
        <f>IF(I106=K106,"",K106)</f>
        <v/>
      </c>
      <c r="V106" t="str">
        <f>IF(I106=K106,"",L106)</f>
        <v/>
      </c>
      <c r="W106" s="2" t="str">
        <f>M106</f>
        <v>Exit 7</v>
      </c>
      <c r="X106" s="2" t="str">
        <f>N106</f>
        <v>Exit 3</v>
      </c>
    </row>
    <row r="107" spans="1:24">
      <c r="A107">
        <v>10184</v>
      </c>
      <c r="B107">
        <v>110</v>
      </c>
      <c r="C107" t="s">
        <v>16</v>
      </c>
      <c r="D107" t="s">
        <v>133</v>
      </c>
      <c r="E107" t="s">
        <v>134</v>
      </c>
      <c r="F107" s="1">
        <v>6.6000310833489602</v>
      </c>
      <c r="G107" s="2">
        <v>3</v>
      </c>
      <c r="H107" s="2" t="s">
        <v>19</v>
      </c>
      <c r="I107" s="2">
        <v>3</v>
      </c>
      <c r="J107" s="2" t="s">
        <v>19</v>
      </c>
      <c r="K107" s="2">
        <v>3</v>
      </c>
      <c r="L107" s="2" t="s">
        <v>19</v>
      </c>
      <c r="M107" s="2" t="s">
        <v>198</v>
      </c>
      <c r="N107" s="2" t="s">
        <v>135</v>
      </c>
      <c r="O107" t="str">
        <f>CONCATENATE(G107," ",H107," ","at ",M107," via ",I107," ",J107," ","to ",K107," ",L107," ","at ",N107)</f>
        <v>3 S at Exit 3 via 3 S to 3 S at the Sagamore Bridge</v>
      </c>
      <c r="P107" s="2">
        <f>I107</f>
        <v>3</v>
      </c>
      <c r="Q107" s="2" t="str">
        <f>J107</f>
        <v>S</v>
      </c>
      <c r="S107" t="str">
        <f>IF(G107=I107,"",G107)</f>
        <v/>
      </c>
      <c r="T107" t="str">
        <f>IF(G107=I107,"",H107)</f>
        <v/>
      </c>
      <c r="U107" t="str">
        <f>IF(I107=K107,"",K107)</f>
        <v/>
      </c>
      <c r="V107" t="str">
        <f>IF(I107=K107,"",L107)</f>
        <v/>
      </c>
      <c r="W107" s="2" t="str">
        <f>M107</f>
        <v>Exit 3</v>
      </c>
      <c r="X107" s="2" t="str">
        <f>N107</f>
        <v>the Sagamore Bridge</v>
      </c>
    </row>
    <row r="108" spans="1:24">
      <c r="A108">
        <v>10185</v>
      </c>
      <c r="B108">
        <v>111</v>
      </c>
      <c r="C108" t="s">
        <v>50</v>
      </c>
      <c r="D108" t="s">
        <v>136</v>
      </c>
      <c r="E108" t="s">
        <v>137</v>
      </c>
      <c r="F108" s="1">
        <v>7.0016083326951488</v>
      </c>
      <c r="G108" s="2">
        <v>3</v>
      </c>
      <c r="H108" s="2" t="s">
        <v>30</v>
      </c>
      <c r="I108" s="2">
        <v>3</v>
      </c>
      <c r="J108" s="2" t="s">
        <v>30</v>
      </c>
      <c r="K108" s="2">
        <v>3</v>
      </c>
      <c r="L108" s="2" t="s">
        <v>30</v>
      </c>
      <c r="M108" s="2" t="s">
        <v>138</v>
      </c>
      <c r="N108" s="2" t="s">
        <v>198</v>
      </c>
      <c r="O108" t="str">
        <f>CONCATENATE(G108," ",H108," ","at ",M108," via ",I108," ",J108," ","to ",K108," ",L108," ","at ",N108)</f>
        <v>3 N at The Sagamore Bridge via 3 N to 3 N at Exit 3</v>
      </c>
      <c r="P108" s="2">
        <f>I108</f>
        <v>3</v>
      </c>
      <c r="Q108" s="2" t="str">
        <f>J108</f>
        <v>N</v>
      </c>
      <c r="S108" t="str">
        <f>IF(G108=I108,"",G108)</f>
        <v/>
      </c>
      <c r="T108" t="str">
        <f>IF(G108=I108,"",H108)</f>
        <v/>
      </c>
      <c r="U108" t="str">
        <f>IF(I108=K108,"",K108)</f>
        <v/>
      </c>
      <c r="V108" t="str">
        <f>IF(I108=K108,"",L108)</f>
        <v/>
      </c>
      <c r="W108" s="2" t="str">
        <f>M108</f>
        <v>The Sagamore Bridge</v>
      </c>
      <c r="X108" s="2" t="str">
        <f>N108</f>
        <v>Exit 3</v>
      </c>
    </row>
    <row r="109" spans="1:24">
      <c r="A109">
        <v>10186</v>
      </c>
      <c r="B109">
        <v>112</v>
      </c>
      <c r="C109" t="s">
        <v>50</v>
      </c>
      <c r="D109" t="s">
        <v>137</v>
      </c>
      <c r="E109" t="s">
        <v>139</v>
      </c>
      <c r="F109" s="1">
        <v>7.6984428892035197</v>
      </c>
      <c r="G109" s="2">
        <v>3</v>
      </c>
      <c r="H109" s="2" t="s">
        <v>30</v>
      </c>
      <c r="I109" s="2">
        <v>3</v>
      </c>
      <c r="J109" s="2" t="s">
        <v>30</v>
      </c>
      <c r="K109" s="2">
        <v>3</v>
      </c>
      <c r="L109" s="2" t="s">
        <v>30</v>
      </c>
      <c r="M109" s="2" t="s">
        <v>198</v>
      </c>
      <c r="N109" s="2" t="s">
        <v>200</v>
      </c>
      <c r="O109" t="str">
        <f>CONCATENATE(G109," ",H109," ","at ",M109," via ",I109," ",J109," ","to ",K109," ",L109," ","at ",N109)</f>
        <v>3 N at Exit 3 via 3 N to 3 N at Exit 7</v>
      </c>
      <c r="P109" s="2">
        <f>I109</f>
        <v>3</v>
      </c>
      <c r="Q109" s="2" t="str">
        <f>J109</f>
        <v>N</v>
      </c>
      <c r="S109" t="str">
        <f>IF(G109=I109,"",G109)</f>
        <v/>
      </c>
      <c r="T109" t="str">
        <f>IF(G109=I109,"",H109)</f>
        <v/>
      </c>
      <c r="U109" t="str">
        <f>IF(I109=K109,"",K109)</f>
        <v/>
      </c>
      <c r="V109" t="str">
        <f>IF(I109=K109,"",L109)</f>
        <v/>
      </c>
      <c r="W109" s="2" t="str">
        <f>M109</f>
        <v>Exit 3</v>
      </c>
      <c r="X109" s="2" t="str">
        <f>N109</f>
        <v>Exit 7</v>
      </c>
    </row>
    <row r="110" spans="1:24">
      <c r="A110">
        <v>10187</v>
      </c>
      <c r="B110">
        <v>113</v>
      </c>
      <c r="C110" t="s">
        <v>50</v>
      </c>
      <c r="D110" t="s">
        <v>139</v>
      </c>
      <c r="E110" t="s">
        <v>140</v>
      </c>
      <c r="F110" s="1">
        <v>5.1975024987991869</v>
      </c>
      <c r="G110" s="2">
        <v>3</v>
      </c>
      <c r="H110" s="2" t="s">
        <v>30</v>
      </c>
      <c r="I110" s="2">
        <v>3</v>
      </c>
      <c r="J110" s="2" t="s">
        <v>30</v>
      </c>
      <c r="K110" s="2">
        <v>3</v>
      </c>
      <c r="L110" s="2" t="s">
        <v>30</v>
      </c>
      <c r="M110" s="2" t="s">
        <v>200</v>
      </c>
      <c r="N110" s="2" t="s">
        <v>204</v>
      </c>
      <c r="O110" t="str">
        <f>CONCATENATE(G110," ",H110," ","at ",M110," via ",I110," ",J110," ","to ",K110," ",L110," ","at ",N110)</f>
        <v>3 N at Exit 7 via 3 N to 3 N at Exit 10</v>
      </c>
      <c r="P110" s="2">
        <f>I110</f>
        <v>3</v>
      </c>
      <c r="Q110" s="2" t="str">
        <f>J110</f>
        <v>N</v>
      </c>
      <c r="S110" t="str">
        <f>IF(G110=I110,"",G110)</f>
        <v/>
      </c>
      <c r="T110" t="str">
        <f>IF(G110=I110,"",H110)</f>
        <v/>
      </c>
      <c r="U110" t="str">
        <f>IF(I110=K110,"",K110)</f>
        <v/>
      </c>
      <c r="V110" t="str">
        <f>IF(I110=K110,"",L110)</f>
        <v/>
      </c>
      <c r="W110" s="2" t="str">
        <f>M110</f>
        <v>Exit 7</v>
      </c>
      <c r="X110" s="2" t="str">
        <f>N110</f>
        <v>Exit 10</v>
      </c>
    </row>
    <row r="111" spans="1:24">
      <c r="A111">
        <v>10188</v>
      </c>
      <c r="B111">
        <v>114</v>
      </c>
      <c r="C111" t="s">
        <v>50</v>
      </c>
      <c r="D111" t="s">
        <v>140</v>
      </c>
      <c r="E111" t="s">
        <v>141</v>
      </c>
      <c r="F111" s="1">
        <v>7.3964158337368904</v>
      </c>
      <c r="G111" s="2">
        <v>3</v>
      </c>
      <c r="H111" s="2" t="s">
        <v>30</v>
      </c>
      <c r="I111" s="2">
        <v>3</v>
      </c>
      <c r="J111" s="2" t="s">
        <v>30</v>
      </c>
      <c r="K111" s="2">
        <v>3</v>
      </c>
      <c r="L111" s="2" t="s">
        <v>30</v>
      </c>
      <c r="M111" s="2" t="s">
        <v>204</v>
      </c>
      <c r="N111" s="2" t="s">
        <v>202</v>
      </c>
      <c r="O111" t="str">
        <f>CONCATENATE(G111," ",H111," ","at ",M111," via ",I111," ",J111," ","to ",K111," ",L111," ","at ",N111)</f>
        <v>3 N at Exit 10 via 3 N to 3 N at Exit 12</v>
      </c>
      <c r="P111" s="2">
        <f>I111</f>
        <v>3</v>
      </c>
      <c r="Q111" s="2" t="str">
        <f>J111</f>
        <v>N</v>
      </c>
      <c r="S111" t="str">
        <f>IF(G111=I111,"",G111)</f>
        <v/>
      </c>
      <c r="T111" t="str">
        <f>IF(G111=I111,"",H111)</f>
        <v/>
      </c>
      <c r="U111" t="str">
        <f>IF(I111=K111,"",K111)</f>
        <v/>
      </c>
      <c r="V111" t="str">
        <f>IF(I111=K111,"",L111)</f>
        <v/>
      </c>
      <c r="W111" s="2" t="str">
        <f>M111</f>
        <v>Exit 10</v>
      </c>
      <c r="X111" s="2" t="str">
        <f>N111</f>
        <v>Exit 12</v>
      </c>
    </row>
    <row r="112" spans="1:24">
      <c r="A112">
        <v>10189</v>
      </c>
      <c r="B112">
        <v>115</v>
      </c>
      <c r="C112" t="s">
        <v>50</v>
      </c>
      <c r="D112" t="s">
        <v>141</v>
      </c>
      <c r="E112" t="s">
        <v>142</v>
      </c>
      <c r="F112" s="1">
        <v>3.6980859153303078</v>
      </c>
      <c r="G112" s="2">
        <v>3</v>
      </c>
      <c r="H112" s="2" t="s">
        <v>30</v>
      </c>
      <c r="I112" s="2">
        <v>3</v>
      </c>
      <c r="J112" s="2" t="s">
        <v>30</v>
      </c>
      <c r="K112" s="2">
        <v>3</v>
      </c>
      <c r="L112" s="2" t="s">
        <v>30</v>
      </c>
      <c r="M112" s="2" t="s">
        <v>202</v>
      </c>
      <c r="N112" s="2" t="s">
        <v>203</v>
      </c>
      <c r="O112" t="str">
        <f>CONCATENATE(G112," ",H112," ","at ",M112," via ",I112," ",J112," ","to ",K112," ",L112," ","at ",N112)</f>
        <v>3 N at Exit 12 via 3 N to 3 N at Exit 13</v>
      </c>
      <c r="P112" s="2">
        <f>I112</f>
        <v>3</v>
      </c>
      <c r="Q112" s="2" t="str">
        <f>J112</f>
        <v>N</v>
      </c>
      <c r="S112" t="str">
        <f>IF(G112=I112,"",G112)</f>
        <v/>
      </c>
      <c r="T112" t="str">
        <f>IF(G112=I112,"",H112)</f>
        <v/>
      </c>
      <c r="U112" t="str">
        <f>IF(I112=K112,"",K112)</f>
        <v/>
      </c>
      <c r="V112" t="str">
        <f>IF(I112=K112,"",L112)</f>
        <v/>
      </c>
      <c r="W112" s="2" t="str">
        <f>M112</f>
        <v>Exit 12</v>
      </c>
      <c r="X112" s="2" t="str">
        <f>N112</f>
        <v>Exit 13</v>
      </c>
    </row>
    <row r="113" spans="1:24">
      <c r="A113">
        <v>10190</v>
      </c>
      <c r="B113">
        <v>116</v>
      </c>
      <c r="C113" t="s">
        <v>50</v>
      </c>
      <c r="D113" t="s">
        <v>142</v>
      </c>
      <c r="E113" t="s">
        <v>143</v>
      </c>
      <c r="F113" s="1">
        <v>6.501892612194963</v>
      </c>
      <c r="G113" s="2">
        <v>3</v>
      </c>
      <c r="H113" s="2" t="s">
        <v>30</v>
      </c>
      <c r="I113" s="2">
        <v>3</v>
      </c>
      <c r="J113" s="2" t="s">
        <v>30</v>
      </c>
      <c r="K113" s="2">
        <v>3</v>
      </c>
      <c r="L113" s="2" t="s">
        <v>30</v>
      </c>
      <c r="M113" s="2" t="s">
        <v>203</v>
      </c>
      <c r="N113" s="2" t="s">
        <v>205</v>
      </c>
      <c r="O113" t="str">
        <f>CONCATENATE(G113," ",H113," ","at ",M113," via ",I113," ",J113," ","to ",K113," ",L113," ","at ",N113)</f>
        <v>3 N at Exit 13 via 3 N to 3 N at Exit 16</v>
      </c>
      <c r="P113" s="2">
        <f>I113</f>
        <v>3</v>
      </c>
      <c r="Q113" s="2" t="str">
        <f>J113</f>
        <v>N</v>
      </c>
      <c r="S113" t="str">
        <f>IF(G113=I113,"",G113)</f>
        <v/>
      </c>
      <c r="T113" t="str">
        <f>IF(G113=I113,"",H113)</f>
        <v/>
      </c>
      <c r="U113" t="str">
        <f>IF(I113=K113,"",K113)</f>
        <v/>
      </c>
      <c r="V113" t="str">
        <f>IF(I113=K113,"",L113)</f>
        <v/>
      </c>
      <c r="W113" s="2" t="str">
        <f>M113</f>
        <v>Exit 13</v>
      </c>
      <c r="X113" s="2" t="str">
        <f>N113</f>
        <v>Exit 16</v>
      </c>
    </row>
    <row r="114" spans="1:24">
      <c r="A114">
        <v>10192</v>
      </c>
      <c r="B114">
        <v>117</v>
      </c>
      <c r="C114" t="s">
        <v>16</v>
      </c>
      <c r="D114" s="3" t="s">
        <v>40</v>
      </c>
      <c r="E114" s="3" t="s">
        <v>126</v>
      </c>
      <c r="F114" s="1">
        <v>1.6006673336113968</v>
      </c>
      <c r="G114" s="2">
        <v>93</v>
      </c>
      <c r="H114" s="2" t="s">
        <v>30</v>
      </c>
      <c r="I114" s="2">
        <v>93</v>
      </c>
      <c r="J114" s="2" t="s">
        <v>30</v>
      </c>
      <c r="K114" s="2">
        <v>3</v>
      </c>
      <c r="L114" s="2" t="s">
        <v>19</v>
      </c>
      <c r="M114" s="2" t="s">
        <v>41</v>
      </c>
      <c r="N114" s="2" t="s">
        <v>90</v>
      </c>
      <c r="O114" t="str">
        <f>CONCATENATE(G114," ",H114," ","at ",M114," via ",I114," ",J114," ","to ",K114," ",L114," ","at ",N114)</f>
        <v>93 N at Granite Street, Braintree via 93 N to 3 S at the Braintree Split</v>
      </c>
      <c r="P114" s="2">
        <f>I114</f>
        <v>93</v>
      </c>
      <c r="Q114" s="2" t="str">
        <f>J114</f>
        <v>N</v>
      </c>
      <c r="S114" t="str">
        <f>IF(G114=I114,"",G114)</f>
        <v/>
      </c>
      <c r="T114" t="str">
        <f>IF(G114=I114,"",H114)</f>
        <v/>
      </c>
      <c r="U114">
        <f>IF(I114=K114,"",K114)</f>
        <v>3</v>
      </c>
      <c r="V114" t="str">
        <f>IF(I114=K114,"",L114)</f>
        <v>S</v>
      </c>
      <c r="W114" s="2" t="str">
        <f>M114</f>
        <v>Granite Street, Braintree</v>
      </c>
      <c r="X114" s="2" t="str">
        <f>N114</f>
        <v>the Braintree Split</v>
      </c>
    </row>
    <row r="115" spans="1:24">
      <c r="A115">
        <v>10193</v>
      </c>
      <c r="B115">
        <v>118</v>
      </c>
      <c r="C115" t="s">
        <v>16</v>
      </c>
      <c r="D115" t="s">
        <v>89</v>
      </c>
      <c r="E115" t="s">
        <v>126</v>
      </c>
      <c r="F115" s="1">
        <v>0.99955511130883645</v>
      </c>
      <c r="G115" s="2">
        <v>93</v>
      </c>
      <c r="H115" s="2" t="s">
        <v>19</v>
      </c>
      <c r="I115" s="2">
        <v>3</v>
      </c>
      <c r="J115" s="2" t="s">
        <v>19</v>
      </c>
      <c r="K115" s="2">
        <v>3</v>
      </c>
      <c r="L115" s="2" t="s">
        <v>19</v>
      </c>
      <c r="M115" s="2" t="s">
        <v>90</v>
      </c>
      <c r="N115" s="2" t="s">
        <v>90</v>
      </c>
      <c r="O115" t="str">
        <f>CONCATENATE(G115," ",H115," ","at ",M115," via ",I115," ",J115," ","to ",K115," ",L115," ","at ",N115)</f>
        <v>93 S at the Braintree Split via 3 S to 3 S at the Braintree Split</v>
      </c>
      <c r="P115" s="2">
        <f>I115</f>
        <v>3</v>
      </c>
      <c r="Q115" s="2" t="str">
        <f>J115</f>
        <v>S</v>
      </c>
      <c r="S115">
        <f>IF(G115=I115,"",G115)</f>
        <v>93</v>
      </c>
      <c r="T115" t="str">
        <f>IF(G115=I115,"",H115)</f>
        <v>S</v>
      </c>
      <c r="U115" t="str">
        <f>IF(I115=K115,"",K115)</f>
        <v/>
      </c>
      <c r="V115" t="str">
        <f>IF(I115=K115,"",L115)</f>
        <v/>
      </c>
      <c r="W115" s="2" t="str">
        <f>M115</f>
        <v>the Braintree Split</v>
      </c>
      <c r="X115" s="2" t="str">
        <f>N115</f>
        <v>the Braintree Split</v>
      </c>
    </row>
    <row r="116" spans="1:24">
      <c r="A116">
        <v>10213</v>
      </c>
      <c r="B116">
        <v>119</v>
      </c>
      <c r="C116" t="s">
        <v>50</v>
      </c>
      <c r="D116" t="s">
        <v>117</v>
      </c>
      <c r="E116" t="s">
        <v>116</v>
      </c>
      <c r="F116" s="1">
        <v>2.9986653339264708</v>
      </c>
      <c r="G116" s="2">
        <v>395</v>
      </c>
      <c r="H116" s="2" t="s">
        <v>30</v>
      </c>
      <c r="I116" s="2">
        <v>90</v>
      </c>
      <c r="J116" s="2" t="s">
        <v>85</v>
      </c>
      <c r="K116" s="2">
        <v>90</v>
      </c>
      <c r="L116" s="2" t="s">
        <v>85</v>
      </c>
      <c r="M116" s="2" t="s">
        <v>109</v>
      </c>
      <c r="N116" s="2" t="s">
        <v>109</v>
      </c>
      <c r="O116" t="str">
        <f>CONCATENATE(G116," ",H116," ","at ",M116," via ",I116," ",J116," ","to ",K116," ",L116," ","at ",N116)</f>
        <v>395 N at Auburn via 90 W to 90 W at Auburn</v>
      </c>
      <c r="P116" s="2">
        <f>I116</f>
        <v>90</v>
      </c>
      <c r="Q116" s="2" t="str">
        <f>J116</f>
        <v>W</v>
      </c>
      <c r="S116">
        <f>IF(G116=I116,"",G116)</f>
        <v>395</v>
      </c>
      <c r="T116" t="str">
        <f>IF(G116=I116,"",H116)</f>
        <v>N</v>
      </c>
      <c r="U116" t="str">
        <f>IF(I116=K116,"",K116)</f>
        <v/>
      </c>
      <c r="V116" t="str">
        <f>IF(I116=K116,"",L116)</f>
        <v/>
      </c>
      <c r="W116" s="2" t="str">
        <f>M116</f>
        <v>Auburn</v>
      </c>
      <c r="X116" s="2" t="str">
        <f>N116</f>
        <v>Auburn</v>
      </c>
    </row>
    <row r="117" spans="1:24">
      <c r="A117">
        <v>10214</v>
      </c>
      <c r="B117">
        <v>120</v>
      </c>
      <c r="C117" t="s">
        <v>16</v>
      </c>
      <c r="D117" t="s">
        <v>121</v>
      </c>
      <c r="E117" t="s">
        <v>110</v>
      </c>
      <c r="F117" s="1">
        <v>9.0038556921239472</v>
      </c>
      <c r="G117" s="2">
        <v>290</v>
      </c>
      <c r="H117" s="2" t="s">
        <v>19</v>
      </c>
      <c r="I117" s="2">
        <v>90</v>
      </c>
      <c r="J117" s="2" t="s">
        <v>97</v>
      </c>
      <c r="K117" s="2">
        <v>90</v>
      </c>
      <c r="L117" s="2" t="s">
        <v>97</v>
      </c>
      <c r="M117" s="2" t="s">
        <v>109</v>
      </c>
      <c r="N117" s="2" t="s">
        <v>209</v>
      </c>
      <c r="O117" t="str">
        <f>CONCATENATE(G117," ",H117," ","at ",M117," via ",I117," ",J117," ","to ",K117," ",L117," ","at ",N117)</f>
        <v>290 S at Auburn via 90 E to 90 E at Exit 11 Route 122</v>
      </c>
      <c r="P117" s="2">
        <f>I117</f>
        <v>90</v>
      </c>
      <c r="Q117" s="2" t="str">
        <f>J117</f>
        <v>E</v>
      </c>
      <c r="S117">
        <f>IF(G117=I117,"",G117)</f>
        <v>290</v>
      </c>
      <c r="T117" t="str">
        <f>IF(G117=I117,"",H117)</f>
        <v>S</v>
      </c>
      <c r="U117" t="str">
        <f>IF(I117=K117,"",K117)</f>
        <v/>
      </c>
      <c r="V117" t="str">
        <f>IF(I117=K117,"",L117)</f>
        <v/>
      </c>
      <c r="W117" s="2" t="str">
        <f>M117</f>
        <v>Auburn</v>
      </c>
      <c r="X117" s="2" t="str">
        <f>N117</f>
        <v>Exit 11 Route 122</v>
      </c>
    </row>
    <row r="118" spans="1:24">
      <c r="A118">
        <v>10215</v>
      </c>
      <c r="B118">
        <v>149</v>
      </c>
      <c r="C118" t="s">
        <v>16</v>
      </c>
      <c r="D118" t="s">
        <v>121</v>
      </c>
      <c r="E118" t="s">
        <v>117</v>
      </c>
      <c r="F118" s="1">
        <v>1.4001393055970226</v>
      </c>
      <c r="G118" s="2">
        <v>290</v>
      </c>
      <c r="H118" s="2" t="s">
        <v>19</v>
      </c>
      <c r="I118" s="2" t="s">
        <v>173</v>
      </c>
      <c r="K118" s="2">
        <v>395</v>
      </c>
      <c r="L118" s="2" t="s">
        <v>19</v>
      </c>
      <c r="M118" s="2" t="s">
        <v>109</v>
      </c>
      <c r="N118" s="2" t="s">
        <v>109</v>
      </c>
      <c r="O118" t="str">
        <f>CONCATENATE(G118," ",H118," ","at ",M118," via ",I118," ",J118," ","to ",K118," ",L118," ","at ",N118)</f>
        <v>290 S at Auburn via 290 &amp; 395  to 395 S at Auburn</v>
      </c>
      <c r="P118" s="2" t="str">
        <f>I118</f>
        <v>290 &amp; 395</v>
      </c>
      <c r="Q118" s="2">
        <f>J118</f>
        <v>0</v>
      </c>
      <c r="S118">
        <f>IF(G118=I118,"",G118)</f>
        <v>290</v>
      </c>
      <c r="T118" t="str">
        <f>IF(G118=I118,"",H118)</f>
        <v>S</v>
      </c>
      <c r="U118">
        <f>IF(I118=K118,"",K118)</f>
        <v>395</v>
      </c>
      <c r="V118" t="str">
        <f>IF(I118=K118,"",L118)</f>
        <v>S</v>
      </c>
      <c r="W118" s="2" t="str">
        <f>M118</f>
        <v>Auburn</v>
      </c>
      <c r="X118" s="2" t="str">
        <f>N118</f>
        <v>Auburn</v>
      </c>
    </row>
    <row r="119" spans="1:24">
      <c r="A119">
        <v>10216</v>
      </c>
      <c r="B119">
        <v>121</v>
      </c>
      <c r="C119" t="s">
        <v>50</v>
      </c>
      <c r="D119" t="s">
        <v>117</v>
      </c>
      <c r="E119" t="s">
        <v>121</v>
      </c>
      <c r="F119" s="1">
        <v>1.4009731951202677</v>
      </c>
      <c r="G119" s="2">
        <v>395</v>
      </c>
      <c r="H119" s="2" t="s">
        <v>30</v>
      </c>
      <c r="I119" s="2" t="s">
        <v>148</v>
      </c>
      <c r="K119" s="2">
        <v>290</v>
      </c>
      <c r="L119" s="2" t="s">
        <v>30</v>
      </c>
      <c r="M119" s="2" t="s">
        <v>109</v>
      </c>
      <c r="N119" s="2" t="s">
        <v>109</v>
      </c>
      <c r="O119" t="str">
        <f>CONCATENATE(G119," ",H119," ","at ",M119," via ",I119," ",J119," ","to ",K119," ",L119," ","at ",N119)</f>
        <v>395 N at Auburn via 395 &amp; 290  to 290 N at Auburn</v>
      </c>
      <c r="P119" s="2" t="str">
        <f>I119</f>
        <v>395 &amp; 290</v>
      </c>
      <c r="Q119" s="2">
        <f>J119</f>
        <v>0</v>
      </c>
      <c r="S119">
        <f>IF(G119=I119,"",G119)</f>
        <v>395</v>
      </c>
      <c r="T119" t="str">
        <f>IF(G119=I119,"",H119)</f>
        <v>N</v>
      </c>
      <c r="U119">
        <f>IF(I119=K119,"",K119)</f>
        <v>290</v>
      </c>
      <c r="V119" t="str">
        <f>IF(I119=K119,"",L119)</f>
        <v>N</v>
      </c>
      <c r="W119" s="2" t="str">
        <f>M119</f>
        <v>Auburn</v>
      </c>
      <c r="X119" s="2" t="str">
        <f>N119</f>
        <v>Auburn</v>
      </c>
    </row>
    <row r="120" spans="1:24">
      <c r="A120">
        <v>10238</v>
      </c>
      <c r="B120">
        <v>122</v>
      </c>
      <c r="C120" t="s">
        <v>43</v>
      </c>
      <c r="D120" t="s">
        <v>110</v>
      </c>
      <c r="E120" t="s">
        <v>150</v>
      </c>
      <c r="F120" s="1">
        <v>7.9025889740701381</v>
      </c>
      <c r="G120" s="2">
        <v>90</v>
      </c>
      <c r="H120" s="2" t="s">
        <v>97</v>
      </c>
      <c r="I120" s="2">
        <v>90</v>
      </c>
      <c r="J120" s="2" t="s">
        <v>97</v>
      </c>
      <c r="K120" s="2">
        <v>90</v>
      </c>
      <c r="L120" s="2" t="s">
        <v>97</v>
      </c>
      <c r="M120" s="2" t="s">
        <v>210</v>
      </c>
      <c r="N120" s="2">
        <v>495</v>
      </c>
      <c r="O120" t="str">
        <f>CONCATENATE(G120," ",H120," ","at ",M120," via ",I120," ",J120," ","to ",K120," ",L120," ","at ",N120)</f>
        <v>90 E at Exit 11, Route 122 via 90 E to 90 E at 495</v>
      </c>
      <c r="P120" s="2">
        <f>I120</f>
        <v>90</v>
      </c>
      <c r="Q120" s="2" t="str">
        <f>J120</f>
        <v>E</v>
      </c>
      <c r="S120" t="str">
        <f>IF(G120=I120,"",G120)</f>
        <v/>
      </c>
      <c r="T120" t="str">
        <f>IF(G120=I120,"",H120)</f>
        <v/>
      </c>
      <c r="U120" t="str">
        <f>IF(I120=K120,"",K120)</f>
        <v/>
      </c>
      <c r="V120" t="str">
        <f>IF(I120=K120,"",L120)</f>
        <v/>
      </c>
      <c r="W120" s="2" t="str">
        <f>M120</f>
        <v>Exit 11, Route 122</v>
      </c>
      <c r="X120" s="2">
        <f>N120</f>
        <v>495</v>
      </c>
    </row>
    <row r="121" spans="1:24">
      <c r="A121">
        <v>10245</v>
      </c>
      <c r="B121">
        <v>123</v>
      </c>
      <c r="C121" t="s">
        <v>50</v>
      </c>
      <c r="D121" t="s">
        <v>143</v>
      </c>
      <c r="E121" t="s">
        <v>51</v>
      </c>
      <c r="F121" s="1">
        <v>4.502752835066663</v>
      </c>
      <c r="G121" s="2">
        <v>3</v>
      </c>
      <c r="H121" s="2" t="s">
        <v>30</v>
      </c>
      <c r="I121" s="2">
        <v>3</v>
      </c>
      <c r="J121" s="2" t="s">
        <v>30</v>
      </c>
      <c r="K121" s="2">
        <v>3</v>
      </c>
      <c r="L121" s="2" t="s">
        <v>30</v>
      </c>
      <c r="M121" s="2" t="s">
        <v>205</v>
      </c>
      <c r="N121" s="2" t="s">
        <v>90</v>
      </c>
      <c r="O121" t="str">
        <f>CONCATENATE(G121," ",H121," ","at ",M121," via ",I121," ",J121," ","to ",K121," ",L121," ","at ",N121)</f>
        <v>3 N at Exit 16 via 3 N to 3 N at the Braintree Split</v>
      </c>
      <c r="P121" s="2">
        <f>I121</f>
        <v>3</v>
      </c>
      <c r="Q121" s="2" t="str">
        <f>J121</f>
        <v>N</v>
      </c>
      <c r="S121" t="str">
        <f>IF(G121=I121,"",G121)</f>
        <v/>
      </c>
      <c r="T121" t="str">
        <f>IF(G121=I121,"",H121)</f>
        <v/>
      </c>
      <c r="U121" t="str">
        <f>IF(I121=K121,"",K121)</f>
        <v/>
      </c>
      <c r="V121" t="str">
        <f>IF(I121=K121,"",L121)</f>
        <v/>
      </c>
      <c r="W121" s="2" t="str">
        <f>M121</f>
        <v>Exit 16</v>
      </c>
      <c r="X121" s="2" t="str">
        <f>N121</f>
        <v>the Braintree Split</v>
      </c>
    </row>
    <row r="122" spans="1:24">
      <c r="A122">
        <v>10356</v>
      </c>
      <c r="B122">
        <v>124</v>
      </c>
      <c r="C122" t="s">
        <v>65</v>
      </c>
      <c r="D122" t="s">
        <v>83</v>
      </c>
      <c r="E122" t="s">
        <v>96</v>
      </c>
      <c r="F122" s="1">
        <v>5.2030048361262935</v>
      </c>
      <c r="G122" s="2">
        <v>90</v>
      </c>
      <c r="H122" s="2" t="s">
        <v>85</v>
      </c>
      <c r="I122" s="2">
        <v>90</v>
      </c>
      <c r="J122" s="2" t="s">
        <v>85</v>
      </c>
      <c r="K122" s="2">
        <v>90</v>
      </c>
      <c r="L122" s="2" t="s">
        <v>85</v>
      </c>
      <c r="M122" s="2" t="s">
        <v>86</v>
      </c>
      <c r="N122" s="2" t="s">
        <v>87</v>
      </c>
      <c r="O122" t="str">
        <f>CONCATENATE(G122," ",H122," ","at ",M122," via ",I122," ",J122," ","to ",K122," ",L122," ","at ",N122)</f>
        <v>90 W at South Boston (end of Ted Williams Tunnnel) via 90 W to 90 W at Allston Brighton Tolls</v>
      </c>
      <c r="P122" s="2">
        <f>I122</f>
        <v>90</v>
      </c>
      <c r="Q122" s="2" t="str">
        <f>J122</f>
        <v>W</v>
      </c>
      <c r="S122" t="str">
        <f>IF(G122=I122,"",G122)</f>
        <v/>
      </c>
      <c r="T122" t="str">
        <f>IF(G122=I122,"",H122)</f>
        <v/>
      </c>
      <c r="U122" t="str">
        <f>IF(I122=K122,"",K122)</f>
        <v/>
      </c>
      <c r="V122" t="str">
        <f>IF(I122=K122,"",L122)</f>
        <v/>
      </c>
      <c r="W122" s="2" t="str">
        <f>M122</f>
        <v>South Boston (end of Ted Williams Tunnnel)</v>
      </c>
      <c r="X122" s="2" t="str">
        <f>N122</f>
        <v>Allston Brighton Tolls</v>
      </c>
    </row>
    <row r="123" spans="1:24">
      <c r="A123">
        <v>10357</v>
      </c>
      <c r="B123">
        <v>125</v>
      </c>
      <c r="C123" t="s">
        <v>65</v>
      </c>
      <c r="D123" t="s">
        <v>96</v>
      </c>
      <c r="E123" t="s">
        <v>99</v>
      </c>
      <c r="F123" s="1">
        <v>2.5989995001923369</v>
      </c>
      <c r="G123" s="2">
        <v>90</v>
      </c>
      <c r="H123" s="2" t="s">
        <v>85</v>
      </c>
      <c r="I123" s="2">
        <v>90</v>
      </c>
      <c r="J123" s="2" t="s">
        <v>85</v>
      </c>
      <c r="K123" s="2">
        <v>90</v>
      </c>
      <c r="L123" s="2" t="s">
        <v>85</v>
      </c>
      <c r="M123" s="2" t="s">
        <v>87</v>
      </c>
      <c r="N123" s="2" t="s">
        <v>98</v>
      </c>
      <c r="O123" t="str">
        <f>CONCATENATE(G123," ",H123," ","at ",M123," via ",I123," ",J123," ","to ",K123," ",L123," ","at ",N123)</f>
        <v>90 W at Allston Brighton Tolls via 90 W to 90 W at Newton Corner</v>
      </c>
      <c r="P123" s="2">
        <f>I123</f>
        <v>90</v>
      </c>
      <c r="Q123" s="2" t="str">
        <f>J123</f>
        <v>W</v>
      </c>
      <c r="S123" t="str">
        <f>IF(G123=I123,"",G123)</f>
        <v/>
      </c>
      <c r="T123" t="str">
        <f>IF(G123=I123,"",H123)</f>
        <v/>
      </c>
      <c r="U123" t="str">
        <f>IF(I123=K123,"",K123)</f>
        <v/>
      </c>
      <c r="V123" t="str">
        <f>IF(I123=K123,"",L123)</f>
        <v/>
      </c>
      <c r="W123" s="2" t="str">
        <f>M123</f>
        <v>Allston Brighton Tolls</v>
      </c>
      <c r="X123" s="2" t="str">
        <f>N123</f>
        <v>Newton Corner</v>
      </c>
    </row>
    <row r="124" spans="1:24">
      <c r="A124">
        <v>10358</v>
      </c>
      <c r="B124">
        <v>126</v>
      </c>
      <c r="C124" t="s">
        <v>152</v>
      </c>
      <c r="D124" t="s">
        <v>153</v>
      </c>
      <c r="E124" t="s">
        <v>96</v>
      </c>
      <c r="F124" s="1">
        <v>4.1993611944317824</v>
      </c>
      <c r="G124" s="2">
        <v>93</v>
      </c>
      <c r="H124" s="2" t="s">
        <v>19</v>
      </c>
      <c r="I124" s="2">
        <v>90</v>
      </c>
      <c r="J124" s="2" t="s">
        <v>85</v>
      </c>
      <c r="K124" s="2">
        <v>90</v>
      </c>
      <c r="L124" s="2" t="s">
        <v>85</v>
      </c>
      <c r="M124" s="2" t="s">
        <v>154</v>
      </c>
      <c r="N124" s="2" t="s">
        <v>87</v>
      </c>
      <c r="O124" t="str">
        <f>CONCATENATE(G124," ",H124," ","at ",M124," via ",I124," ",J124," ","to ",K124," ",L124," ","at ",N124)</f>
        <v>93 S at Kneeland Street via 90 W to 90 W at Allston Brighton Tolls</v>
      </c>
      <c r="P124" s="2">
        <f>I124</f>
        <v>90</v>
      </c>
      <c r="Q124" s="2" t="str">
        <f>J124</f>
        <v>W</v>
      </c>
      <c r="S124">
        <f>IF(G124=I124,"",G124)</f>
        <v>93</v>
      </c>
      <c r="T124" t="str">
        <f>IF(G124=I124,"",H124)</f>
        <v>S</v>
      </c>
      <c r="U124" t="str">
        <f>IF(I124=K124,"",K124)</f>
        <v/>
      </c>
      <c r="V124" t="str">
        <f>IF(I124=K124,"",L124)</f>
        <v/>
      </c>
      <c r="W124" s="2" t="str">
        <f>M124</f>
        <v>Kneeland Street</v>
      </c>
      <c r="X124" s="2" t="str">
        <f>N124</f>
        <v>Allston Brighton Tolls</v>
      </c>
    </row>
    <row r="125" spans="1:24">
      <c r="A125">
        <v>10359</v>
      </c>
      <c r="B125">
        <v>150</v>
      </c>
      <c r="C125" t="s">
        <v>167</v>
      </c>
      <c r="D125" t="s">
        <v>174</v>
      </c>
      <c r="E125" t="s">
        <v>96</v>
      </c>
      <c r="F125" s="1">
        <v>5.3975534454009466</v>
      </c>
      <c r="G125" s="2">
        <v>93</v>
      </c>
      <c r="H125" s="2" t="s">
        <v>30</v>
      </c>
      <c r="I125" s="2">
        <v>90</v>
      </c>
      <c r="J125" s="2" t="s">
        <v>85</v>
      </c>
      <c r="K125" s="2">
        <v>90</v>
      </c>
      <c r="L125" s="2" t="s">
        <v>85</v>
      </c>
      <c r="M125" s="2" t="s">
        <v>175</v>
      </c>
      <c r="N125" s="2" t="s">
        <v>87</v>
      </c>
      <c r="O125" t="str">
        <f>CONCATENATE(G125," ",H125," ","at ",M125," via ",I125," ",J125," ","to ",K125," ",L125," ","at ",N125)</f>
        <v>93 N at South Boston via 90 W to 90 W at Allston Brighton Tolls</v>
      </c>
      <c r="P125" s="2">
        <f>I125</f>
        <v>90</v>
      </c>
      <c r="Q125" s="2" t="str">
        <f>J125</f>
        <v>W</v>
      </c>
      <c r="S125">
        <f>IF(G125=I125,"",G125)</f>
        <v>93</v>
      </c>
      <c r="T125" t="str">
        <f>IF(G125=I125,"",H125)</f>
        <v>N</v>
      </c>
      <c r="U125" t="str">
        <f>IF(I125=K125,"",K125)</f>
        <v/>
      </c>
      <c r="V125" t="str">
        <f>IF(I125=K125,"",L125)</f>
        <v/>
      </c>
      <c r="W125" s="2" t="str">
        <f>M125</f>
        <v>South Boston</v>
      </c>
      <c r="X125" s="2" t="str">
        <f>N125</f>
        <v>Allston Brighton Tolls</v>
      </c>
    </row>
    <row r="126" spans="1:24">
      <c r="A126">
        <v>10360</v>
      </c>
      <c r="B126">
        <v>127</v>
      </c>
      <c r="C126" t="s">
        <v>43</v>
      </c>
      <c r="D126" t="s">
        <v>95</v>
      </c>
      <c r="E126" t="s">
        <v>84</v>
      </c>
      <c r="F126" s="1">
        <v>5.298337776383832</v>
      </c>
      <c r="G126" s="2">
        <v>90</v>
      </c>
      <c r="H126" s="2" t="s">
        <v>97</v>
      </c>
      <c r="I126" s="2">
        <v>90</v>
      </c>
      <c r="J126" s="2" t="s">
        <v>97</v>
      </c>
      <c r="K126" s="2">
        <v>90</v>
      </c>
      <c r="L126" s="2" t="s">
        <v>97</v>
      </c>
      <c r="M126" s="2" t="s">
        <v>98</v>
      </c>
      <c r="N126" s="2" t="s">
        <v>87</v>
      </c>
      <c r="O126" t="str">
        <f>CONCATENATE(G126," ",H126," ","at ",M126," via ",I126," ",J126," ","to ",K126," ",L126," ","at ",N126)</f>
        <v>90 E at Newton Corner via 90 E to 90 E at Allston Brighton Tolls</v>
      </c>
      <c r="P126" s="2">
        <f>I126</f>
        <v>90</v>
      </c>
      <c r="Q126" s="2" t="str">
        <f>J126</f>
        <v>E</v>
      </c>
      <c r="S126" t="str">
        <f>IF(G126=I126,"",G126)</f>
        <v/>
      </c>
      <c r="T126" t="str">
        <f>IF(G126=I126,"",H126)</f>
        <v/>
      </c>
      <c r="U126" t="str">
        <f>IF(I126=K126,"",K126)</f>
        <v/>
      </c>
      <c r="V126" t="str">
        <f>IF(I126=K126,"",L126)</f>
        <v/>
      </c>
      <c r="W126" s="2" t="str">
        <f>M126</f>
        <v>Newton Corner</v>
      </c>
      <c r="X126" s="2" t="str">
        <f>N126</f>
        <v>Allston Brighton Tolls</v>
      </c>
    </row>
    <row r="127" spans="1:24">
      <c r="A127">
        <v>10361</v>
      </c>
      <c r="B127">
        <v>128</v>
      </c>
      <c r="C127" t="s">
        <v>43</v>
      </c>
      <c r="D127" t="s">
        <v>84</v>
      </c>
      <c r="E127" t="s">
        <v>83</v>
      </c>
      <c r="F127" s="1">
        <v>3.8024974983569386</v>
      </c>
      <c r="G127" s="2">
        <v>90</v>
      </c>
      <c r="H127" s="2" t="s">
        <v>97</v>
      </c>
      <c r="I127" s="2">
        <v>90</v>
      </c>
      <c r="J127" s="2" t="s">
        <v>97</v>
      </c>
      <c r="K127" s="2">
        <v>90</v>
      </c>
      <c r="L127" s="2" t="s">
        <v>97</v>
      </c>
      <c r="M127" s="2" t="s">
        <v>87</v>
      </c>
      <c r="N127" s="2" t="s">
        <v>156</v>
      </c>
      <c r="O127" t="str">
        <f>CONCATENATE(G127," ",H127," ","at ",M127," via ",I127," ",J127," ","to ",K127," ",L127," ","at ",N127)</f>
        <v>90 E at Allston Brighton Tolls via 90 E to 90 E at South Boston (before the Ted Williams Tunnel)</v>
      </c>
      <c r="P127" s="2">
        <f>I127</f>
        <v>90</v>
      </c>
      <c r="Q127" s="2" t="str">
        <f>J127</f>
        <v>E</v>
      </c>
      <c r="S127" t="str">
        <f>IF(G127=I127,"",G127)</f>
        <v/>
      </c>
      <c r="T127" t="str">
        <f>IF(G127=I127,"",H127)</f>
        <v/>
      </c>
      <c r="U127" t="str">
        <f>IF(I127=K127,"",K127)</f>
        <v/>
      </c>
      <c r="V127" t="str">
        <f>IF(I127=K127,"",L127)</f>
        <v/>
      </c>
      <c r="W127" s="2" t="str">
        <f>M127</f>
        <v>Allston Brighton Tolls</v>
      </c>
      <c r="X127" s="2" t="str">
        <f>N127</f>
        <v>South Boston (before the Ted Williams Tunnel)</v>
      </c>
    </row>
    <row r="128" spans="1:24">
      <c r="A128">
        <v>10362</v>
      </c>
      <c r="B128">
        <v>129</v>
      </c>
      <c r="C128" t="s">
        <v>157</v>
      </c>
      <c r="D128" t="s">
        <v>158</v>
      </c>
      <c r="E128" t="s">
        <v>95</v>
      </c>
      <c r="F128" s="1">
        <v>4.4962485845143627</v>
      </c>
      <c r="G128" s="2">
        <v>128</v>
      </c>
      <c r="H128" s="2" t="s">
        <v>30</v>
      </c>
      <c r="I128" s="2">
        <v>90</v>
      </c>
      <c r="J128" s="2" t="s">
        <v>97</v>
      </c>
      <c r="K128" s="2">
        <v>90</v>
      </c>
      <c r="L128" s="2" t="s">
        <v>97</v>
      </c>
      <c r="M128" s="2" t="s">
        <v>159</v>
      </c>
      <c r="N128" s="2" t="s">
        <v>98</v>
      </c>
      <c r="O128" t="str">
        <f>CONCATENATE(G128," ",H128," ","at ",M128," via ",I128," ",J128," ","to ",K128," ",L128," ","at ",N128)</f>
        <v>128 N at the Mass Pike via 90 E to 90 E at Newton Corner</v>
      </c>
      <c r="P128" s="2">
        <f>I128</f>
        <v>90</v>
      </c>
      <c r="Q128" s="2" t="str">
        <f>J128</f>
        <v>E</v>
      </c>
      <c r="S128">
        <f>IF(G128=I128,"",G128)</f>
        <v>128</v>
      </c>
      <c r="T128" t="str">
        <f>IF(G128=I128,"",H128)</f>
        <v>N</v>
      </c>
      <c r="U128" t="str">
        <f>IF(I128=K128,"",K128)</f>
        <v/>
      </c>
      <c r="V128" t="str">
        <f>IF(I128=K128,"",L128)</f>
        <v/>
      </c>
      <c r="W128" s="2" t="str">
        <f>M128</f>
        <v>the Mass Pike</v>
      </c>
      <c r="X128" s="2" t="str">
        <f>N128</f>
        <v>Newton Corner</v>
      </c>
    </row>
    <row r="129" spans="1:24">
      <c r="A129">
        <v>10363</v>
      </c>
      <c r="B129">
        <v>130</v>
      </c>
      <c r="C129" t="s">
        <v>161</v>
      </c>
      <c r="D129" t="s">
        <v>84</v>
      </c>
      <c r="E129" s="3" t="s">
        <v>38</v>
      </c>
      <c r="F129" s="1">
        <v>3.8043011895081471</v>
      </c>
      <c r="G129" s="2">
        <v>90</v>
      </c>
      <c r="H129" s="2" t="s">
        <v>97</v>
      </c>
      <c r="I129" s="2">
        <v>90</v>
      </c>
      <c r="J129" s="2" t="s">
        <v>97</v>
      </c>
      <c r="K129" s="2">
        <v>93</v>
      </c>
      <c r="L129" s="2" t="s">
        <v>19</v>
      </c>
      <c r="M129" s="2" t="s">
        <v>87</v>
      </c>
      <c r="N129" s="2" t="s">
        <v>39</v>
      </c>
      <c r="O129" t="str">
        <f>CONCATENATE(G129," ",H129," ","at ",M129," via ",I129," ",J129," ","to ",K129," ",L129," ","at ",N129)</f>
        <v>90 E at Allston Brighton Tolls via 90 E to 93 S at Mass Ave, Boston</v>
      </c>
      <c r="P129" s="2">
        <f>I129</f>
        <v>90</v>
      </c>
      <c r="Q129" s="2" t="str">
        <f>J129</f>
        <v>E</v>
      </c>
      <c r="S129" t="str">
        <f>IF(G129=I129,"",G129)</f>
        <v/>
      </c>
      <c r="T129" t="str">
        <f>IF(G129=I129,"",H129)</f>
        <v/>
      </c>
      <c r="U129">
        <f>IF(I129=K129,"",K129)</f>
        <v>93</v>
      </c>
      <c r="V129" t="str">
        <f>IF(I129=K129,"",L129)</f>
        <v>S</v>
      </c>
      <c r="W129" s="2" t="str">
        <f>M129</f>
        <v>Allston Brighton Tolls</v>
      </c>
      <c r="X129" s="2" t="str">
        <f>N129</f>
        <v>Mass Ave, Boston</v>
      </c>
    </row>
    <row r="130" spans="1:24">
      <c r="A130">
        <v>10364</v>
      </c>
      <c r="B130">
        <v>131</v>
      </c>
      <c r="C130" t="s">
        <v>157</v>
      </c>
      <c r="D130" t="s">
        <v>84</v>
      </c>
      <c r="E130" s="3" t="s">
        <v>54</v>
      </c>
      <c r="F130" s="1">
        <v>5.6944444444444438</v>
      </c>
      <c r="G130" s="2">
        <v>90</v>
      </c>
      <c r="H130" s="2" t="s">
        <v>97</v>
      </c>
      <c r="I130" s="2">
        <v>90</v>
      </c>
      <c r="J130" s="2" t="s">
        <v>97</v>
      </c>
      <c r="K130" s="2">
        <v>93</v>
      </c>
      <c r="L130" s="2" t="s">
        <v>30</v>
      </c>
      <c r="M130" s="2" t="s">
        <v>87</v>
      </c>
      <c r="N130" s="2" t="s">
        <v>28</v>
      </c>
      <c r="O130" t="str">
        <f>CONCATENATE(G130," ",H130," ","at ",M130," via ",I130," ",J130," ","to ",K130," ",L130," ","at ",N130)</f>
        <v>90 E at Allston Brighton Tolls via 90 E to 93 N at Sullivan Square</v>
      </c>
      <c r="P130" s="2">
        <f>I130</f>
        <v>90</v>
      </c>
      <c r="Q130" s="2" t="str">
        <f>J130</f>
        <v>E</v>
      </c>
      <c r="S130" t="str">
        <f>IF(G130=I130,"",G130)</f>
        <v/>
      </c>
      <c r="T130" t="str">
        <f>IF(G130=I130,"",H130)</f>
        <v/>
      </c>
      <c r="U130">
        <f>IF(I130=K130,"",K130)</f>
        <v>93</v>
      </c>
      <c r="V130" t="str">
        <f>IF(I130=K130,"",L130)</f>
        <v>N</v>
      </c>
      <c r="W130" s="2" t="str">
        <f>M130</f>
        <v>Allston Brighton Tolls</v>
      </c>
      <c r="X130" s="2" t="str">
        <f>N130</f>
        <v>Sullivan Square</v>
      </c>
    </row>
    <row r="131" spans="1:24">
      <c r="A131">
        <v>10372</v>
      </c>
      <c r="B131">
        <v>132</v>
      </c>
      <c r="C131" t="s">
        <v>161</v>
      </c>
      <c r="D131" t="s">
        <v>111</v>
      </c>
      <c r="E131" t="s">
        <v>162</v>
      </c>
      <c r="F131" s="1">
        <v>7.8952819419560427</v>
      </c>
      <c r="G131" s="2">
        <v>495</v>
      </c>
      <c r="H131" s="2" t="s">
        <v>19</v>
      </c>
      <c r="I131" s="2">
        <v>90</v>
      </c>
      <c r="J131" s="2" t="s">
        <v>97</v>
      </c>
      <c r="K131" s="2">
        <v>90</v>
      </c>
      <c r="L131" s="2" t="s">
        <v>97</v>
      </c>
      <c r="M131" s="2" t="s">
        <v>113</v>
      </c>
      <c r="N131" s="2" t="s">
        <v>113</v>
      </c>
      <c r="O131" t="str">
        <f>CONCATENATE(G131," ",H131," ","at ",M131," via ",I131," ",J131," ","to ",K131," ",L131," ","at ",N131)</f>
        <v>495 S at Route 9 via 90 E to 90 E at Route 9</v>
      </c>
      <c r="P131" s="2">
        <f>I131</f>
        <v>90</v>
      </c>
      <c r="Q131" s="2" t="str">
        <f>J131</f>
        <v>E</v>
      </c>
      <c r="S131">
        <f>IF(G131=I131,"",G131)</f>
        <v>495</v>
      </c>
      <c r="T131" t="str">
        <f>IF(G131=I131,"",H131)</f>
        <v>S</v>
      </c>
      <c r="U131" t="str">
        <f>IF(I131=K131,"",K131)</f>
        <v/>
      </c>
      <c r="V131" t="str">
        <f>IF(I131=K131,"",L131)</f>
        <v/>
      </c>
      <c r="W131" s="2" t="str">
        <f>M131</f>
        <v>Route 9</v>
      </c>
      <c r="X131" s="2" t="str">
        <f>N131</f>
        <v>Route 9</v>
      </c>
    </row>
    <row r="132" spans="1:24">
      <c r="A132">
        <v>10373</v>
      </c>
      <c r="B132">
        <v>133</v>
      </c>
      <c r="C132" t="s">
        <v>157</v>
      </c>
      <c r="D132" t="s">
        <v>123</v>
      </c>
      <c r="E132" t="s">
        <v>162</v>
      </c>
      <c r="F132" s="1">
        <v>6.6000310833489602</v>
      </c>
      <c r="G132" s="2">
        <v>495</v>
      </c>
      <c r="H132" s="2" t="s">
        <v>30</v>
      </c>
      <c r="I132" s="2">
        <v>90</v>
      </c>
      <c r="J132" s="2" t="s">
        <v>97</v>
      </c>
      <c r="K132" s="2">
        <v>90</v>
      </c>
      <c r="L132" s="2" t="s">
        <v>97</v>
      </c>
      <c r="M132" s="2" t="s">
        <v>208</v>
      </c>
      <c r="N132" s="2" t="s">
        <v>113</v>
      </c>
      <c r="O132" t="str">
        <f>CONCATENATE(G132," ",H132," ","at ",M132," via ",I132," ",J132," ","to ",K132," ",L132," ","at ",N132)</f>
        <v>495 N at Westborough via 90 E to 90 E at Route 9</v>
      </c>
      <c r="P132" s="2">
        <f>I132</f>
        <v>90</v>
      </c>
      <c r="Q132" s="2" t="str">
        <f>J132</f>
        <v>E</v>
      </c>
      <c r="S132">
        <f>IF(G132=I132,"",G132)</f>
        <v>495</v>
      </c>
      <c r="T132" t="str">
        <f>IF(G132=I132,"",H132)</f>
        <v>N</v>
      </c>
      <c r="U132" t="str">
        <f>IF(I132=K132,"",K132)</f>
        <v/>
      </c>
      <c r="V132" t="str">
        <f>IF(I132=K132,"",L132)</f>
        <v/>
      </c>
      <c r="W132" s="2" t="str">
        <f>M132</f>
        <v>Westborough</v>
      </c>
      <c r="X132" s="2" t="str">
        <f>N132</f>
        <v>Route 9</v>
      </c>
    </row>
    <row r="133" spans="1:24">
      <c r="A133">
        <v>10374</v>
      </c>
      <c r="B133">
        <v>134</v>
      </c>
      <c r="C133" t="s">
        <v>43</v>
      </c>
      <c r="D133" t="s">
        <v>150</v>
      </c>
      <c r="E133" t="s">
        <v>162</v>
      </c>
      <c r="F133" s="1">
        <v>6.1991106389566939</v>
      </c>
      <c r="G133" s="2">
        <v>90</v>
      </c>
      <c r="H133" s="2" t="s">
        <v>97</v>
      </c>
      <c r="I133" s="2">
        <v>90</v>
      </c>
      <c r="J133" s="2" t="s">
        <v>97</v>
      </c>
      <c r="K133" s="2">
        <v>90</v>
      </c>
      <c r="L133" s="2" t="s">
        <v>97</v>
      </c>
      <c r="M133" s="2">
        <v>495</v>
      </c>
      <c r="N133" s="2" t="s">
        <v>113</v>
      </c>
      <c r="O133" t="str">
        <f>CONCATENATE(G133," ",H133," ","at ",M133," via ",I133," ",J133," ","to ",K133," ",L133," ","at ",N133)</f>
        <v>90 E at 495 via 90 E to 90 E at Route 9</v>
      </c>
      <c r="P133" s="2">
        <f>I133</f>
        <v>90</v>
      </c>
      <c r="Q133" s="2" t="str">
        <f>J133</f>
        <v>E</v>
      </c>
      <c r="S133" t="str">
        <f>IF(G133=I133,"",G133)</f>
        <v/>
      </c>
      <c r="T133" t="str">
        <f>IF(G133=I133,"",H133)</f>
        <v/>
      </c>
      <c r="U133" t="str">
        <f>IF(I133=K133,"",K133)</f>
        <v/>
      </c>
      <c r="V133" t="str">
        <f>IF(I133=K133,"",L133)</f>
        <v/>
      </c>
      <c r="W133" s="2">
        <f>M133</f>
        <v>495</v>
      </c>
      <c r="X133" s="2" t="str">
        <f>N133</f>
        <v>Route 9</v>
      </c>
    </row>
    <row r="134" spans="1:24">
      <c r="A134">
        <v>10375</v>
      </c>
      <c r="B134">
        <v>135</v>
      </c>
      <c r="C134" t="s">
        <v>43</v>
      </c>
      <c r="D134" t="s">
        <v>162</v>
      </c>
      <c r="E134" t="s">
        <v>163</v>
      </c>
      <c r="F134" s="1">
        <v>5.4038892224623885</v>
      </c>
      <c r="G134" s="2">
        <v>90</v>
      </c>
      <c r="H134" s="2" t="s">
        <v>97</v>
      </c>
      <c r="I134" s="2">
        <v>90</v>
      </c>
      <c r="J134" s="2" t="s">
        <v>97</v>
      </c>
      <c r="K134" s="2">
        <v>90</v>
      </c>
      <c r="L134" s="2" t="s">
        <v>97</v>
      </c>
      <c r="M134" s="2" t="s">
        <v>113</v>
      </c>
      <c r="N134" s="2" t="s">
        <v>211</v>
      </c>
      <c r="O134" t="str">
        <f>CONCATENATE(G134," ",H134," ","at ",M134," via ",I134," ",J134," ","to ",K134," ",L134," ","at ",N134)</f>
        <v>90 E at Route 9 via 90 E to 90 E at Exit 13, Route 30</v>
      </c>
      <c r="P134" s="2">
        <f>I134</f>
        <v>90</v>
      </c>
      <c r="Q134" s="2" t="str">
        <f>J134</f>
        <v>E</v>
      </c>
      <c r="S134" t="str">
        <f>IF(G134=I134,"",G134)</f>
        <v/>
      </c>
      <c r="T134" t="str">
        <f>IF(G134=I134,"",H134)</f>
        <v/>
      </c>
      <c r="U134" t="str">
        <f>IF(I134=K134,"",K134)</f>
        <v/>
      </c>
      <c r="V134" t="str">
        <f>IF(I134=K134,"",L134)</f>
        <v/>
      </c>
      <c r="W134" s="2" t="str">
        <f>M134</f>
        <v>Route 9</v>
      </c>
      <c r="X134" s="2" t="str">
        <f>N134</f>
        <v>Exit 13, Route 30</v>
      </c>
    </row>
    <row r="135" spans="1:24">
      <c r="A135">
        <v>10376</v>
      </c>
      <c r="B135">
        <v>136</v>
      </c>
      <c r="C135" t="s">
        <v>43</v>
      </c>
      <c r="D135" t="s">
        <v>163</v>
      </c>
      <c r="E135" t="s">
        <v>102</v>
      </c>
      <c r="F135" s="1">
        <v>5.4026973347764224</v>
      </c>
      <c r="G135" s="2">
        <v>90</v>
      </c>
      <c r="H135" s="2" t="s">
        <v>97</v>
      </c>
      <c r="I135" s="2">
        <v>90</v>
      </c>
      <c r="J135" s="2" t="s">
        <v>97</v>
      </c>
      <c r="K135" s="2">
        <v>90</v>
      </c>
      <c r="L135" s="2" t="s">
        <v>97</v>
      </c>
      <c r="M135" s="2" t="s">
        <v>211</v>
      </c>
      <c r="N135" s="2">
        <v>128</v>
      </c>
      <c r="O135" t="str">
        <f>CONCATENATE(G135," ",H135," ","at ",M135," via ",I135," ",J135," ","to ",K135," ",L135," ","at ",N135)</f>
        <v>90 E at Exit 13, Route 30 via 90 E to 90 E at 128</v>
      </c>
      <c r="P135" s="2">
        <f>I135</f>
        <v>90</v>
      </c>
      <c r="Q135" s="2" t="str">
        <f>J135</f>
        <v>E</v>
      </c>
      <c r="S135" t="str">
        <f>IF(G135=I135,"",G135)</f>
        <v/>
      </c>
      <c r="T135" t="str">
        <f>IF(G135=I135,"",H135)</f>
        <v/>
      </c>
      <c r="U135" t="str">
        <f>IF(I135=K135,"",K135)</f>
        <v/>
      </c>
      <c r="V135" t="str">
        <f>IF(I135=K135,"",L135)</f>
        <v/>
      </c>
      <c r="W135" s="2" t="str">
        <f>M135</f>
        <v>Exit 13, Route 30</v>
      </c>
      <c r="X135" s="2">
        <f>N135</f>
        <v>128</v>
      </c>
    </row>
    <row r="136" spans="1:24">
      <c r="A136">
        <v>10377</v>
      </c>
      <c r="B136">
        <v>137</v>
      </c>
      <c r="C136" t="s">
        <v>161</v>
      </c>
      <c r="D136" t="s">
        <v>102</v>
      </c>
      <c r="E136" t="s">
        <v>158</v>
      </c>
      <c r="F136" s="1">
        <v>1.6994438890706127</v>
      </c>
      <c r="G136" s="2">
        <v>90</v>
      </c>
      <c r="H136" s="2" t="s">
        <v>97</v>
      </c>
      <c r="I136" s="2">
        <v>90</v>
      </c>
      <c r="J136" s="2" t="s">
        <v>97</v>
      </c>
      <c r="K136" s="2">
        <v>128</v>
      </c>
      <c r="L136" s="2" t="s">
        <v>19</v>
      </c>
      <c r="M136" s="2">
        <v>128</v>
      </c>
      <c r="N136" s="2" t="s">
        <v>159</v>
      </c>
      <c r="O136" t="str">
        <f>CONCATENATE(G136," ",H136," ","at ",M136," via ",I136," ",J136," ","to ",K136," ",L136," ","at ",N136)</f>
        <v>90 E at 128 via 90 E to 128 S at the Mass Pike</v>
      </c>
      <c r="P136" s="2">
        <f>I136</f>
        <v>90</v>
      </c>
      <c r="Q136" s="2" t="str">
        <f>J136</f>
        <v>E</v>
      </c>
      <c r="S136" t="str">
        <f>IF(G136=I136,"",G136)</f>
        <v/>
      </c>
      <c r="T136" t="str">
        <f>IF(G136=I136,"",H136)</f>
        <v/>
      </c>
      <c r="U136">
        <f>IF(I136=K136,"",K136)</f>
        <v>128</v>
      </c>
      <c r="V136" t="str">
        <f>IF(I136=K136,"",L136)</f>
        <v>S</v>
      </c>
      <c r="W136" s="2">
        <f>M136</f>
        <v>128</v>
      </c>
      <c r="X136" s="2" t="str">
        <f>N136</f>
        <v>the Mass Pike</v>
      </c>
    </row>
    <row r="137" spans="1:24">
      <c r="A137">
        <v>10378</v>
      </c>
      <c r="B137">
        <v>138</v>
      </c>
      <c r="C137" t="s">
        <v>157</v>
      </c>
      <c r="D137" t="s">
        <v>102</v>
      </c>
      <c r="E137" t="s">
        <v>165</v>
      </c>
      <c r="F137" s="1">
        <v>1.8</v>
      </c>
      <c r="G137" s="2">
        <v>90</v>
      </c>
      <c r="H137" s="2" t="s">
        <v>97</v>
      </c>
      <c r="I137" s="2">
        <v>90</v>
      </c>
      <c r="J137" s="2" t="s">
        <v>97</v>
      </c>
      <c r="K137" s="2">
        <v>128</v>
      </c>
      <c r="L137" s="2" t="s">
        <v>30</v>
      </c>
      <c r="M137" s="2">
        <v>128</v>
      </c>
      <c r="N137" s="2" t="s">
        <v>159</v>
      </c>
      <c r="O137" t="str">
        <f>CONCATENATE(G137," ",H137," ","at ",M137," via ",I137," ",J137," ","to ",K137," ",L137," ","at ",N137)</f>
        <v>90 E at 128 via 90 E to 128 N at the Mass Pike</v>
      </c>
      <c r="P137" s="2">
        <f>I137</f>
        <v>90</v>
      </c>
      <c r="Q137" s="2" t="str">
        <f>J137</f>
        <v>E</v>
      </c>
      <c r="S137" t="str">
        <f>IF(G137=I137,"",G137)</f>
        <v/>
      </c>
      <c r="T137" t="str">
        <f>IF(G137=I137,"",H137)</f>
        <v/>
      </c>
      <c r="U137">
        <f>IF(I137=K137,"",K137)</f>
        <v>128</v>
      </c>
      <c r="V137" t="str">
        <f>IF(I137=K137,"",L137)</f>
        <v>N</v>
      </c>
      <c r="W137" s="2">
        <f>M137</f>
        <v>128</v>
      </c>
      <c r="X137" s="2" t="str">
        <f>N137</f>
        <v>the Mass Pike</v>
      </c>
    </row>
    <row r="138" spans="1:24">
      <c r="A138">
        <v>10379</v>
      </c>
      <c r="B138">
        <v>139</v>
      </c>
      <c r="C138" t="s">
        <v>43</v>
      </c>
      <c r="D138" t="s">
        <v>102</v>
      </c>
      <c r="E138" t="s">
        <v>95</v>
      </c>
      <c r="F138" s="1">
        <v>3.7027770828120277</v>
      </c>
      <c r="G138" s="2">
        <v>90</v>
      </c>
      <c r="H138" s="2" t="s">
        <v>97</v>
      </c>
      <c r="I138" s="2">
        <v>90</v>
      </c>
      <c r="J138" s="2" t="s">
        <v>97</v>
      </c>
      <c r="K138" s="2">
        <v>90</v>
      </c>
      <c r="L138" s="2" t="s">
        <v>97</v>
      </c>
      <c r="M138" s="2">
        <v>128</v>
      </c>
      <c r="N138" s="2" t="s">
        <v>98</v>
      </c>
      <c r="O138" t="str">
        <f>CONCATENATE(G138," ",H138," ","at ",M138," via ",I138," ",J138," ","to ",K138," ",L138," ","at ",N138)</f>
        <v>90 E at 128 via 90 E to 90 E at Newton Corner</v>
      </c>
      <c r="P138" s="2">
        <f>I138</f>
        <v>90</v>
      </c>
      <c r="Q138" s="2" t="str">
        <f>J138</f>
        <v>E</v>
      </c>
      <c r="S138" t="str">
        <f>IF(G138=I138,"",G138)</f>
        <v/>
      </c>
      <c r="T138" t="str">
        <f>IF(G138=I138,"",H138)</f>
        <v/>
      </c>
      <c r="U138" t="str">
        <f>IF(I138=K138,"",K138)</f>
        <v/>
      </c>
      <c r="V138" t="str">
        <f>IF(I138=K138,"",L138)</f>
        <v/>
      </c>
      <c r="W138" s="2">
        <f>M138</f>
        <v>128</v>
      </c>
      <c r="X138" s="2" t="str">
        <f>N138</f>
        <v>Newton Corner</v>
      </c>
    </row>
    <row r="139" spans="1:24">
      <c r="A139">
        <v>10380</v>
      </c>
      <c r="B139">
        <v>140</v>
      </c>
      <c r="C139" t="s">
        <v>167</v>
      </c>
      <c r="D139" t="s">
        <v>99</v>
      </c>
      <c r="E139" t="s">
        <v>165</v>
      </c>
      <c r="F139" s="1">
        <v>5.6076388888888884</v>
      </c>
      <c r="G139" s="2">
        <v>90</v>
      </c>
      <c r="H139" s="2" t="s">
        <v>85</v>
      </c>
      <c r="I139" s="2">
        <v>90</v>
      </c>
      <c r="J139" s="2" t="s">
        <v>85</v>
      </c>
      <c r="K139" s="2">
        <v>128</v>
      </c>
      <c r="L139" s="2" t="s">
        <v>30</v>
      </c>
      <c r="M139" s="2" t="s">
        <v>98</v>
      </c>
      <c r="N139" s="2" t="s">
        <v>159</v>
      </c>
      <c r="O139" t="str">
        <f>CONCATENATE(G139," ",H139," ","at ",M139," via ",I139," ",J139," ","to ",K139," ",L139," ","at ",N139)</f>
        <v>90 W at Newton Corner via 90 W to 128 N at the Mass Pike</v>
      </c>
      <c r="P139" s="2">
        <f>I139</f>
        <v>90</v>
      </c>
      <c r="Q139" s="2" t="str">
        <f>J139</f>
        <v>W</v>
      </c>
      <c r="S139" t="str">
        <f>IF(G139=I139,"",G139)</f>
        <v/>
      </c>
      <c r="T139" t="str">
        <f>IF(G139=I139,"",H139)</f>
        <v/>
      </c>
      <c r="U139">
        <f>IF(I139=K139,"",K139)</f>
        <v>128</v>
      </c>
      <c r="V139" t="str">
        <f>IF(I139=K139,"",L139)</f>
        <v>N</v>
      </c>
      <c r="W139" s="2" t="str">
        <f>M139</f>
        <v>Newton Corner</v>
      </c>
      <c r="X139" s="2" t="str">
        <f>N139</f>
        <v>the Mass Pike</v>
      </c>
    </row>
    <row r="140" spans="1:24">
      <c r="A140">
        <v>10381</v>
      </c>
      <c r="B140">
        <v>141</v>
      </c>
      <c r="C140" t="s">
        <v>152</v>
      </c>
      <c r="D140" t="s">
        <v>99</v>
      </c>
      <c r="E140" t="s">
        <v>158</v>
      </c>
      <c r="F140" s="1">
        <v>5.5013850545902434</v>
      </c>
      <c r="G140" s="2">
        <v>90</v>
      </c>
      <c r="H140" s="2" t="s">
        <v>85</v>
      </c>
      <c r="I140" s="2">
        <v>90</v>
      </c>
      <c r="J140" s="2" t="s">
        <v>85</v>
      </c>
      <c r="K140" s="2">
        <v>128</v>
      </c>
      <c r="L140" s="2" t="s">
        <v>19</v>
      </c>
      <c r="M140" s="2" t="s">
        <v>98</v>
      </c>
      <c r="N140" s="2" t="s">
        <v>159</v>
      </c>
      <c r="O140" t="str">
        <f>CONCATENATE(G140," ",H140," ","at ",M140," via ",I140," ",J140," ","to ",K140," ",L140," ","at ",N140)</f>
        <v>90 W at Newton Corner via 90 W to 128 S at the Mass Pike</v>
      </c>
      <c r="P140" s="2">
        <f>I140</f>
        <v>90</v>
      </c>
      <c r="Q140" s="2" t="str">
        <f>J140</f>
        <v>W</v>
      </c>
      <c r="S140" t="str">
        <f>IF(G140=I140,"",G140)</f>
        <v/>
      </c>
      <c r="T140" t="str">
        <f>IF(G140=I140,"",H140)</f>
        <v/>
      </c>
      <c r="U140">
        <f>IF(I140=K140,"",K140)</f>
        <v>128</v>
      </c>
      <c r="V140" t="str">
        <f>IF(I140=K140,"",L140)</f>
        <v>S</v>
      </c>
      <c r="W140" s="2" t="str">
        <f>M140</f>
        <v>Newton Corner</v>
      </c>
      <c r="X140" s="2" t="str">
        <f>N140</f>
        <v>the Mass Pike</v>
      </c>
    </row>
    <row r="141" spans="1:24">
      <c r="A141">
        <v>10382</v>
      </c>
      <c r="B141">
        <v>142</v>
      </c>
      <c r="C141" t="s">
        <v>65</v>
      </c>
      <c r="D141" t="s">
        <v>99</v>
      </c>
      <c r="E141" t="s">
        <v>168</v>
      </c>
      <c r="F141" s="1">
        <v>6.8977797771342226</v>
      </c>
      <c r="G141" s="2">
        <v>90</v>
      </c>
      <c r="H141" s="2" t="s">
        <v>85</v>
      </c>
      <c r="I141" s="2">
        <v>90</v>
      </c>
      <c r="J141" s="2" t="s">
        <v>85</v>
      </c>
      <c r="K141" s="2">
        <v>90</v>
      </c>
      <c r="L141" s="2" t="s">
        <v>85</v>
      </c>
      <c r="M141" s="2" t="s">
        <v>98</v>
      </c>
      <c r="N141" s="2">
        <v>128</v>
      </c>
      <c r="O141" t="str">
        <f>CONCATENATE(G141," ",H141," ","at ",M141," via ",I141," ",J141," ","to ",K141," ",L141," ","at ",N141)</f>
        <v>90 W at Newton Corner via 90 W to 90 W at 128</v>
      </c>
      <c r="P141" s="2">
        <f>I141</f>
        <v>90</v>
      </c>
      <c r="Q141" s="2" t="str">
        <f>J141</f>
        <v>W</v>
      </c>
      <c r="S141" t="str">
        <f>IF(G141=I141,"",G141)</f>
        <v/>
      </c>
      <c r="T141" t="str">
        <f>IF(G141=I141,"",H141)</f>
        <v/>
      </c>
      <c r="U141" t="str">
        <f>IF(I141=K141,"",K141)</f>
        <v/>
      </c>
      <c r="V141" t="str">
        <f>IF(I141=K141,"",L141)</f>
        <v/>
      </c>
      <c r="W141" s="2" t="str">
        <f>M141</f>
        <v>Newton Corner</v>
      </c>
      <c r="X141" s="2">
        <f>N141</f>
        <v>128</v>
      </c>
    </row>
    <row r="142" spans="1:24">
      <c r="A142">
        <v>10383</v>
      </c>
      <c r="B142">
        <v>143</v>
      </c>
      <c r="C142" t="s">
        <v>152</v>
      </c>
      <c r="D142" t="s">
        <v>165</v>
      </c>
      <c r="E142" t="s">
        <v>168</v>
      </c>
      <c r="F142" s="1">
        <v>3.3014983325765375</v>
      </c>
      <c r="G142" s="2">
        <v>128</v>
      </c>
      <c r="H142" s="2" t="s">
        <v>19</v>
      </c>
      <c r="I142" s="2">
        <v>90</v>
      </c>
      <c r="J142" s="2" t="s">
        <v>85</v>
      </c>
      <c r="K142" s="2">
        <v>90</v>
      </c>
      <c r="L142" s="2" t="s">
        <v>85</v>
      </c>
      <c r="M142" s="2" t="s">
        <v>159</v>
      </c>
      <c r="N142" s="2">
        <v>128</v>
      </c>
      <c r="O142" t="str">
        <f>CONCATENATE(G142," ",H142," ","at ",M142," via ",I142," ",J142," ","to ",K142," ",L142," ","at ",N142)</f>
        <v>128 S at the Mass Pike via 90 W to 90 W at 128</v>
      </c>
      <c r="P142" s="2">
        <f>I142</f>
        <v>90</v>
      </c>
      <c r="Q142" s="2" t="str">
        <f>J142</f>
        <v>W</v>
      </c>
      <c r="S142">
        <f>IF(G142=I142,"",G142)</f>
        <v>128</v>
      </c>
      <c r="T142" t="str">
        <f>IF(G142=I142,"",H142)</f>
        <v>S</v>
      </c>
      <c r="U142" t="str">
        <f>IF(I142=K142,"",K142)</f>
        <v/>
      </c>
      <c r="V142" t="str">
        <f>IF(I142=K142,"",L142)</f>
        <v/>
      </c>
      <c r="W142" s="2" t="str">
        <f>M142</f>
        <v>the Mass Pike</v>
      </c>
      <c r="X142" s="2">
        <f>N142</f>
        <v>128</v>
      </c>
    </row>
    <row r="143" spans="1:24">
      <c r="A143">
        <v>10384</v>
      </c>
      <c r="B143">
        <v>144</v>
      </c>
      <c r="C143" t="s">
        <v>167</v>
      </c>
      <c r="D143" t="s">
        <v>158</v>
      </c>
      <c r="E143" t="s">
        <v>168</v>
      </c>
      <c r="F143" s="1">
        <v>3.5977522485950826</v>
      </c>
      <c r="G143" s="2">
        <v>128</v>
      </c>
      <c r="H143" s="2" t="s">
        <v>30</v>
      </c>
      <c r="I143" s="2">
        <v>90</v>
      </c>
      <c r="J143" s="2" t="s">
        <v>85</v>
      </c>
      <c r="K143" s="2">
        <v>90</v>
      </c>
      <c r="L143" s="2" t="s">
        <v>85</v>
      </c>
      <c r="M143" s="2" t="s">
        <v>159</v>
      </c>
      <c r="N143" s="2">
        <v>128</v>
      </c>
      <c r="O143" t="str">
        <f>CONCATENATE(G143," ",H143," ","at ",M143," via ",I143," ",J143," ","to ",K143," ",L143," ","at ",N143)</f>
        <v>128 N at the Mass Pike via 90 W to 90 W at 128</v>
      </c>
      <c r="P143" s="2">
        <f>I143</f>
        <v>90</v>
      </c>
      <c r="Q143" s="2" t="str">
        <f>J143</f>
        <v>W</v>
      </c>
      <c r="S143">
        <f>IF(G143=I143,"",G143)</f>
        <v>128</v>
      </c>
      <c r="T143" t="str">
        <f>IF(G143=I143,"",H143)</f>
        <v>N</v>
      </c>
      <c r="U143" t="str">
        <f>IF(I143=K143,"",K143)</f>
        <v/>
      </c>
      <c r="V143" t="str">
        <f>IF(I143=K143,"",L143)</f>
        <v/>
      </c>
      <c r="W143" s="2" t="str">
        <f>M143</f>
        <v>the Mass Pike</v>
      </c>
      <c r="X143" s="2">
        <f>N143</f>
        <v>128</v>
      </c>
    </row>
    <row r="144" spans="1:24">
      <c r="A144">
        <v>10385</v>
      </c>
      <c r="B144">
        <v>145</v>
      </c>
      <c r="C144" t="s">
        <v>65</v>
      </c>
      <c r="D144" t="s">
        <v>168</v>
      </c>
      <c r="E144" t="s">
        <v>170</v>
      </c>
      <c r="F144" s="1">
        <v>4.6540586816094578</v>
      </c>
      <c r="G144" s="2">
        <v>90</v>
      </c>
      <c r="H144" s="2" t="s">
        <v>85</v>
      </c>
      <c r="I144" s="2">
        <v>90</v>
      </c>
      <c r="J144" s="2" t="s">
        <v>85</v>
      </c>
      <c r="K144" s="2">
        <v>90</v>
      </c>
      <c r="L144" s="2" t="s">
        <v>85</v>
      </c>
      <c r="M144" s="2">
        <v>128</v>
      </c>
      <c r="N144" s="2" t="s">
        <v>164</v>
      </c>
      <c r="O144" t="str">
        <f>CONCATENATE(G144," ",H144," ","at ",M144," via ",I144," ",J144," ","to ",K144," ",L144," ","at ",N144)</f>
        <v>90 W at 128 via 90 W to 90 W at Route 30</v>
      </c>
      <c r="P144" s="2">
        <f>I144</f>
        <v>90</v>
      </c>
      <c r="Q144" s="2" t="str">
        <f>J144</f>
        <v>W</v>
      </c>
      <c r="S144" t="str">
        <f>IF(G144=I144,"",G144)</f>
        <v/>
      </c>
      <c r="T144" t="str">
        <f>IF(G144=I144,"",H144)</f>
        <v/>
      </c>
      <c r="U144" t="str">
        <f>IF(I144=K144,"",K144)</f>
        <v/>
      </c>
      <c r="V144" t="str">
        <f>IF(I144=K144,"",L144)</f>
        <v/>
      </c>
      <c r="W144" s="2">
        <f>M144</f>
        <v>128</v>
      </c>
      <c r="X144" s="2" t="str">
        <f>N144</f>
        <v>Route 30</v>
      </c>
    </row>
    <row r="145" spans="1:24">
      <c r="A145">
        <v>10386</v>
      </c>
      <c r="B145">
        <v>146</v>
      </c>
      <c r="C145" t="s">
        <v>65</v>
      </c>
      <c r="D145" t="s">
        <v>170</v>
      </c>
      <c r="E145" t="s">
        <v>172</v>
      </c>
      <c r="F145" s="1">
        <v>5.3040000000000003</v>
      </c>
      <c r="G145" s="2">
        <v>90</v>
      </c>
      <c r="H145" s="2" t="s">
        <v>85</v>
      </c>
      <c r="I145" s="2">
        <v>90</v>
      </c>
      <c r="J145" s="2" t="s">
        <v>85</v>
      </c>
      <c r="K145" s="2">
        <v>90</v>
      </c>
      <c r="L145" s="2" t="s">
        <v>85</v>
      </c>
      <c r="M145" s="2" t="s">
        <v>211</v>
      </c>
      <c r="N145" s="2" t="s">
        <v>113</v>
      </c>
      <c r="O145" t="str">
        <f>CONCATENATE(G145," ",H145," ","at ",M145," via ",I145," ",J145," ","to ",K145," ",L145," ","at ",N145)</f>
        <v>90 W at Exit 13, Route 30 via 90 W to 90 W at Route 9</v>
      </c>
      <c r="P145" s="2">
        <f>I145</f>
        <v>90</v>
      </c>
      <c r="Q145" s="2" t="str">
        <f>J145</f>
        <v>W</v>
      </c>
      <c r="S145" t="str">
        <f>IF(G145=I145,"",G145)</f>
        <v/>
      </c>
      <c r="T145" t="str">
        <f>IF(G145=I145,"",H145)</f>
        <v/>
      </c>
      <c r="U145" t="str">
        <f>IF(I145=K145,"",K145)</f>
        <v/>
      </c>
      <c r="V145" t="str">
        <f>IF(I145=K145,"",L145)</f>
        <v/>
      </c>
      <c r="W145" s="2" t="str">
        <f>M145</f>
        <v>Exit 13, Route 30</v>
      </c>
      <c r="X145" s="2" t="str">
        <f>N145</f>
        <v>Route 9</v>
      </c>
    </row>
    <row r="146" spans="1:24">
      <c r="A146">
        <v>10388</v>
      </c>
      <c r="B146">
        <v>147</v>
      </c>
      <c r="C146" t="s">
        <v>152</v>
      </c>
      <c r="D146" t="s">
        <v>172</v>
      </c>
      <c r="E146" t="s">
        <v>123</v>
      </c>
      <c r="F146" s="1">
        <v>5.6989955007930178</v>
      </c>
      <c r="G146" s="2">
        <v>90</v>
      </c>
      <c r="H146" s="2" t="s">
        <v>85</v>
      </c>
      <c r="I146" s="2">
        <v>90</v>
      </c>
      <c r="J146" s="2" t="s">
        <v>85</v>
      </c>
      <c r="K146" s="2">
        <v>495</v>
      </c>
      <c r="L146" s="2" t="s">
        <v>19</v>
      </c>
      <c r="M146" s="2" t="s">
        <v>113</v>
      </c>
      <c r="N146" s="2" t="s">
        <v>208</v>
      </c>
      <c r="O146" t="str">
        <f>CONCATENATE(G146," ",H146," ","at ",M146," via ",I146," ",J146," ","to ",K146," ",L146," ","at ",N146)</f>
        <v>90 W at Route 9 via 90 W to 495 S at Westborough</v>
      </c>
      <c r="P146" s="2">
        <f>I146</f>
        <v>90</v>
      </c>
      <c r="Q146" s="2" t="str">
        <f>J146</f>
        <v>W</v>
      </c>
      <c r="S146" t="str">
        <f>IF(G146=I146,"",G146)</f>
        <v/>
      </c>
      <c r="T146" t="str">
        <f>IF(G146=I146,"",H146)</f>
        <v/>
      </c>
      <c r="U146">
        <f>IF(I146=K146,"",K146)</f>
        <v>495</v>
      </c>
      <c r="V146" t="str">
        <f>IF(I146=K146,"",L146)</f>
        <v>S</v>
      </c>
      <c r="W146" s="2" t="str">
        <f>M146</f>
        <v>Route 9</v>
      </c>
      <c r="X146" s="2" t="str">
        <f>N146</f>
        <v>Westborough</v>
      </c>
    </row>
    <row r="147" spans="1:24">
      <c r="A147">
        <v>10389</v>
      </c>
      <c r="B147">
        <v>148</v>
      </c>
      <c r="C147" t="s">
        <v>65</v>
      </c>
      <c r="D147" t="s">
        <v>172</v>
      </c>
      <c r="E147" t="s">
        <v>112</v>
      </c>
      <c r="F147" s="1">
        <v>5.501531195395553</v>
      </c>
      <c r="G147" s="2">
        <v>90</v>
      </c>
      <c r="H147" s="2" t="s">
        <v>85</v>
      </c>
      <c r="I147" s="2">
        <v>90</v>
      </c>
      <c r="J147" s="2" t="s">
        <v>85</v>
      </c>
      <c r="K147" s="2">
        <v>90</v>
      </c>
      <c r="L147" s="2" t="s">
        <v>85</v>
      </c>
      <c r="M147" s="2" t="s">
        <v>113</v>
      </c>
      <c r="N147" s="2">
        <v>495</v>
      </c>
      <c r="O147" t="str">
        <f>CONCATENATE(G147," ",H147," ","at ",M147," via ",I147," ",J147," ","to ",K147," ",L147," ","at ",N147)</f>
        <v>90 W at Route 9 via 90 W to 90 W at 495</v>
      </c>
      <c r="P147" s="2">
        <f>I147</f>
        <v>90</v>
      </c>
      <c r="Q147" s="2" t="str">
        <f>J147</f>
        <v>W</v>
      </c>
      <c r="S147" t="str">
        <f>IF(G147=I147,"",G147)</f>
        <v/>
      </c>
      <c r="T147" t="str">
        <f>IF(G147=I147,"",H147)</f>
        <v/>
      </c>
      <c r="U147" t="str">
        <f>IF(I147=K147,"",K147)</f>
        <v/>
      </c>
      <c r="V147" t="str">
        <f>IF(I147=K147,"",L147)</f>
        <v/>
      </c>
      <c r="W147" s="2" t="str">
        <f>M147</f>
        <v>Route 9</v>
      </c>
      <c r="X147" s="2">
        <f>N147</f>
        <v>495</v>
      </c>
    </row>
    <row r="148" spans="1:24">
      <c r="A148">
        <v>10496</v>
      </c>
      <c r="B148">
        <v>80</v>
      </c>
      <c r="C148" t="s">
        <v>65</v>
      </c>
      <c r="D148" t="s">
        <v>83</v>
      </c>
      <c r="E148" t="s">
        <v>84</v>
      </c>
      <c r="F148" s="1">
        <v>4.0020568061982358</v>
      </c>
      <c r="G148" s="2">
        <v>90</v>
      </c>
      <c r="H148" s="2" t="s">
        <v>85</v>
      </c>
      <c r="I148" s="2">
        <v>90</v>
      </c>
      <c r="J148" s="2" t="s">
        <v>85</v>
      </c>
      <c r="K148" s="2">
        <v>90</v>
      </c>
      <c r="L148" s="2" t="s">
        <v>85</v>
      </c>
      <c r="M148" s="2" t="s">
        <v>86</v>
      </c>
      <c r="N148" s="2" t="s">
        <v>87</v>
      </c>
      <c r="O148" t="str">
        <f>CONCATENATE(G148," ",H148," ","at ",M148," via ",I148," ",J148," ","to ",K148," ",L148," ","at ",N148)</f>
        <v>90 W at South Boston (end of Ted Williams Tunnnel) via 90 W to 90 W at Allston Brighton Tolls</v>
      </c>
      <c r="P148" s="2">
        <f>I148</f>
        <v>90</v>
      </c>
      <c r="Q148" s="2" t="str">
        <f>J148</f>
        <v>W</v>
      </c>
      <c r="S148" t="str">
        <f>IF(G148=I148,"",G148)</f>
        <v/>
      </c>
      <c r="T148" t="str">
        <f>IF(G148=I148,"",H148)</f>
        <v/>
      </c>
      <c r="U148" t="str">
        <f>IF(I148=K148,"",K148)</f>
        <v/>
      </c>
      <c r="V148" t="str">
        <f>IF(I148=K148,"",L148)</f>
        <v/>
      </c>
      <c r="W148" s="2" t="str">
        <f>M148</f>
        <v>South Boston (end of Ted Williams Tunnnel)</v>
      </c>
      <c r="X148" s="2" t="str">
        <f>N148</f>
        <v>Allston Brighton Tolls</v>
      </c>
    </row>
    <row r="149" spans="1:24">
      <c r="A149">
        <v>10497</v>
      </c>
      <c r="B149">
        <v>88</v>
      </c>
      <c r="C149" t="s">
        <v>65</v>
      </c>
      <c r="D149" t="s">
        <v>99</v>
      </c>
      <c r="E149" t="s">
        <v>102</v>
      </c>
      <c r="F149" s="1">
        <v>5.204085779698377</v>
      </c>
      <c r="G149" s="2">
        <v>90</v>
      </c>
      <c r="H149" s="2" t="s">
        <v>85</v>
      </c>
      <c r="I149" s="2">
        <v>90</v>
      </c>
      <c r="J149" s="2" t="s">
        <v>85</v>
      </c>
      <c r="K149" s="2">
        <v>90</v>
      </c>
      <c r="L149" s="2" t="s">
        <v>85</v>
      </c>
      <c r="M149" s="2" t="s">
        <v>98</v>
      </c>
      <c r="N149" s="2">
        <v>128</v>
      </c>
      <c r="O149" t="str">
        <f>CONCATENATE(G149," ",H149," ","at ",M149," via ",I149," ",J149," ","to ",K149," ",L149," ","at ",N149)</f>
        <v>90 W at Newton Corner via 90 W to 90 W at 128</v>
      </c>
      <c r="P149" s="2">
        <f>I149</f>
        <v>90</v>
      </c>
      <c r="Q149" s="2" t="str">
        <f>J149</f>
        <v>W</v>
      </c>
      <c r="S149" t="str">
        <f>IF(G149=I149,"",G149)</f>
        <v/>
      </c>
      <c r="T149" t="str">
        <f>IF(G149=I149,"",H149)</f>
        <v/>
      </c>
      <c r="U149" t="str">
        <f>IF(I149=K149,"",K149)</f>
        <v/>
      </c>
      <c r="V149" t="str">
        <f>IF(I149=K149,"",L149)</f>
        <v/>
      </c>
      <c r="W149" s="2" t="str">
        <f>M149</f>
        <v>Newton Corner</v>
      </c>
      <c r="X149" s="2">
        <f>N149</f>
        <v>128</v>
      </c>
    </row>
    <row r="150" spans="1:24">
      <c r="A150">
        <v>10498</v>
      </c>
      <c r="B150">
        <v>87</v>
      </c>
      <c r="C150" t="s">
        <v>43</v>
      </c>
      <c r="D150" t="s">
        <v>95</v>
      </c>
      <c r="E150" t="s">
        <v>99</v>
      </c>
      <c r="F150" s="1">
        <v>1.4002780833940236</v>
      </c>
      <c r="G150" s="2" t="s">
        <v>100</v>
      </c>
      <c r="H150" s="2" t="s">
        <v>100</v>
      </c>
      <c r="I150" s="2" t="s">
        <v>100</v>
      </c>
      <c r="J150" s="2" t="s">
        <v>100</v>
      </c>
      <c r="K150" s="2" t="s">
        <v>100</v>
      </c>
      <c r="L150" s="2" t="s">
        <v>100</v>
      </c>
      <c r="M150" s="2" t="s">
        <v>98</v>
      </c>
      <c r="N150" s="2" t="s">
        <v>98</v>
      </c>
      <c r="O150" t="str">
        <f>CONCATENATE(G150," ",H150," ","at ",M150," via ",I150," ",J150," ","to ",K150," ",L150," ","at ",N150)</f>
        <v>? ? at Newton Corner via ? ? to ? ? at Newton Corner</v>
      </c>
      <c r="P150" s="2" t="str">
        <f>I150</f>
        <v>?</v>
      </c>
      <c r="Q150" s="2" t="str">
        <f>J150</f>
        <v>?</v>
      </c>
      <c r="S150" t="str">
        <f>IF(G150=I150,"",G150)</f>
        <v/>
      </c>
      <c r="T150" t="str">
        <f>IF(G150=I150,"",H150)</f>
        <v/>
      </c>
      <c r="U150" t="str">
        <f>IF(I150=K150,"",K150)</f>
        <v/>
      </c>
      <c r="V150" t="str">
        <f>IF(I150=K150,"",L150)</f>
        <v/>
      </c>
      <c r="W150" s="2" t="str">
        <f>M150</f>
        <v>Newton Corner</v>
      </c>
      <c r="X150" s="2" t="str">
        <f>N150</f>
        <v>Newton Corner</v>
      </c>
    </row>
    <row r="151" spans="1:24">
      <c r="A151">
        <v>10499</v>
      </c>
      <c r="B151">
        <v>86</v>
      </c>
      <c r="C151" t="s">
        <v>43</v>
      </c>
      <c r="D151" t="s">
        <v>95</v>
      </c>
      <c r="E151" t="s">
        <v>96</v>
      </c>
      <c r="F151" s="1">
        <v>4.0000290277868418</v>
      </c>
      <c r="G151" s="2">
        <v>90</v>
      </c>
      <c r="H151" s="2" t="s">
        <v>97</v>
      </c>
      <c r="I151" s="2">
        <v>90</v>
      </c>
      <c r="J151" s="2" t="s">
        <v>97</v>
      </c>
      <c r="K151" s="2">
        <v>90</v>
      </c>
      <c r="L151" s="2" t="s">
        <v>97</v>
      </c>
      <c r="M151" s="2" t="s">
        <v>98</v>
      </c>
      <c r="N151" s="2" t="s">
        <v>87</v>
      </c>
      <c r="O151" t="str">
        <f>CONCATENATE(G151," ",H151," ","at ",M151," via ",I151," ",J151," ","to ",K151," ",L151," ","at ",N151)</f>
        <v>90 E at Newton Corner via 90 E to 90 E at Allston Brighton Tolls</v>
      </c>
      <c r="P151" s="2">
        <f>I151</f>
        <v>90</v>
      </c>
      <c r="Q151" s="2" t="str">
        <f>J151</f>
        <v>E</v>
      </c>
      <c r="S151" t="str">
        <f>IF(G151=I151,"",G151)</f>
        <v/>
      </c>
      <c r="T151" t="str">
        <f>IF(G151=I151,"",H151)</f>
        <v/>
      </c>
      <c r="U151" t="str">
        <f>IF(I151=K151,"",K151)</f>
        <v/>
      </c>
      <c r="V151" t="str">
        <f>IF(I151=K151,"",L151)</f>
        <v/>
      </c>
      <c r="W151" s="2" t="str">
        <f>M151</f>
        <v>Newton Corner</v>
      </c>
      <c r="X151" s="2" t="str">
        <f>N151</f>
        <v>Allston Brighton Tolls</v>
      </c>
    </row>
    <row r="152" spans="1:24">
      <c r="A152">
        <v>10525</v>
      </c>
      <c r="B152">
        <v>151</v>
      </c>
      <c r="C152" t="s">
        <v>50</v>
      </c>
      <c r="D152" t="s">
        <v>52</v>
      </c>
      <c r="E152" t="s">
        <v>174</v>
      </c>
      <c r="F152" s="1">
        <v>0.70055611155247444</v>
      </c>
      <c r="G152" s="2">
        <v>93</v>
      </c>
      <c r="H152" s="2" t="s">
        <v>30</v>
      </c>
      <c r="I152" s="2">
        <v>93</v>
      </c>
      <c r="J152" s="2" t="s">
        <v>30</v>
      </c>
      <c r="K152" s="2">
        <v>93</v>
      </c>
      <c r="L152" s="2" t="s">
        <v>30</v>
      </c>
      <c r="M152" s="2" t="s">
        <v>53</v>
      </c>
      <c r="N152" s="2" t="s">
        <v>175</v>
      </c>
      <c r="O152" t="str">
        <f>CONCATENATE(G152," ",H152," ","at ",M152," via ",I152," ",J152," ","to ",K152," ",L152," ","at ",N152)</f>
        <v>93 N at Columbia Road via 93 N to 93 N at South Boston</v>
      </c>
      <c r="P152" s="2">
        <f>I152</f>
        <v>93</v>
      </c>
      <c r="Q152" s="2" t="str">
        <f>J152</f>
        <v>N</v>
      </c>
      <c r="S152" t="str">
        <f>IF(G152=I152,"",G152)</f>
        <v/>
      </c>
      <c r="T152" t="str">
        <f>IF(G152=I152,"",H152)</f>
        <v/>
      </c>
      <c r="U152" t="str">
        <f>IF(I152=K152,"",K152)</f>
        <v/>
      </c>
      <c r="V152" t="str">
        <f>IF(I152=K152,"",L152)</f>
        <v/>
      </c>
      <c r="W152" s="2" t="str">
        <f>M152</f>
        <v>Columbia Road</v>
      </c>
      <c r="X152" s="2" t="str">
        <f>N152</f>
        <v>South Boston</v>
      </c>
    </row>
    <row r="153" spans="1:24">
      <c r="A153">
        <v>13496</v>
      </c>
      <c r="B153">
        <v>152</v>
      </c>
      <c r="C153" t="s">
        <v>43</v>
      </c>
      <c r="D153" t="s">
        <v>104</v>
      </c>
      <c r="E153" t="s">
        <v>110</v>
      </c>
      <c r="F153" s="1">
        <v>18.60545381241457</v>
      </c>
      <c r="G153" s="2">
        <v>90</v>
      </c>
      <c r="H153" s="2" t="s">
        <v>97</v>
      </c>
      <c r="I153" s="2">
        <v>90</v>
      </c>
      <c r="J153" s="2" t="s">
        <v>97</v>
      </c>
      <c r="K153" s="2">
        <v>90</v>
      </c>
      <c r="L153" s="2" t="s">
        <v>97</v>
      </c>
      <c r="M153" s="2" t="s">
        <v>106</v>
      </c>
      <c r="N153" s="2" t="s">
        <v>210</v>
      </c>
      <c r="O153" t="str">
        <f>CONCATENATE(G153," ",H153," ","at ",M153," via ",I153," ",J153," ","to ",K153," ",L153," ","at ",N153)</f>
        <v>90 E at Sturbridge via 90 E to 90 E at Exit 11, Route 122</v>
      </c>
      <c r="P153" s="2">
        <f>I153</f>
        <v>90</v>
      </c>
      <c r="Q153" s="2" t="str">
        <f>J153</f>
        <v>E</v>
      </c>
      <c r="S153" t="str">
        <f>IF(G153=I153,"",G153)</f>
        <v/>
      </c>
      <c r="T153" t="str">
        <f>IF(G153=I153,"",H153)</f>
        <v/>
      </c>
      <c r="U153" t="str">
        <f>IF(I153=K153,"",K153)</f>
        <v/>
      </c>
      <c r="V153" t="str">
        <f>IF(I153=K153,"",L153)</f>
        <v/>
      </c>
      <c r="W153" s="2" t="str">
        <f>M153</f>
        <v>Sturbridge</v>
      </c>
      <c r="X153" s="2" t="str">
        <f>N153</f>
        <v>Exit 11, Route 122</v>
      </c>
    </row>
    <row r="154" spans="1:24">
      <c r="A154">
        <v>13657</v>
      </c>
      <c r="B154">
        <v>153</v>
      </c>
      <c r="C154" t="s">
        <v>65</v>
      </c>
      <c r="D154" t="s">
        <v>102</v>
      </c>
      <c r="E154" t="s">
        <v>168</v>
      </c>
      <c r="F154" s="1">
        <v>1.7997775000343319</v>
      </c>
      <c r="N154" s="2" t="s">
        <v>176</v>
      </c>
      <c r="O154" t="str">
        <f>CONCATENATE(G154," ",H154," ","at ",M154," via ",I154," ",J154," ","to ",K154," ",L154," ","at ",N154)</f>
        <v xml:space="preserve">  at  via   to   at ?????</v>
      </c>
      <c r="P154" s="2">
        <f>I154</f>
        <v>0</v>
      </c>
      <c r="Q154" s="2">
        <f>J154</f>
        <v>0</v>
      </c>
      <c r="S154" t="str">
        <f>IF(G154=I154,"",G154)</f>
        <v/>
      </c>
      <c r="T154" t="str">
        <f>IF(G154=I154,"",H154)</f>
        <v/>
      </c>
      <c r="U154" t="str">
        <f>IF(I154=K154,"",K154)</f>
        <v/>
      </c>
      <c r="V154" t="str">
        <f>IF(I154=K154,"",L154)</f>
        <v/>
      </c>
      <c r="W154" s="2">
        <f>M154</f>
        <v>0</v>
      </c>
      <c r="X154" s="2" t="str">
        <f>N154</f>
        <v>?????</v>
      </c>
    </row>
    <row r="155" spans="1:24">
      <c r="A155">
        <v>13663</v>
      </c>
      <c r="B155">
        <v>154</v>
      </c>
      <c r="C155" t="s">
        <v>16</v>
      </c>
      <c r="D155" t="s">
        <v>153</v>
      </c>
      <c r="E155" s="3" t="s">
        <v>38</v>
      </c>
      <c r="F155" s="1">
        <v>0.9014436654190372</v>
      </c>
      <c r="G155" s="2">
        <v>93</v>
      </c>
      <c r="H155" s="2" t="s">
        <v>19</v>
      </c>
      <c r="I155" s="2">
        <v>93</v>
      </c>
      <c r="J155" s="2" t="s">
        <v>19</v>
      </c>
      <c r="K155" s="2">
        <v>93</v>
      </c>
      <c r="L155" s="2" t="s">
        <v>19</v>
      </c>
      <c r="M155" s="2" t="s">
        <v>154</v>
      </c>
      <c r="N155" s="2" t="s">
        <v>39</v>
      </c>
      <c r="O155" t="str">
        <f>CONCATENATE(G155," ",H155," ","at ",M155," via ",I155," ",J155," ","to ",K155," ",L155," ","at ",N155)</f>
        <v>93 S at Kneeland Street via 93 S to 93 S at Mass Ave, Boston</v>
      </c>
      <c r="P155" s="2">
        <f>I155</f>
        <v>93</v>
      </c>
      <c r="Q155" s="2" t="str">
        <f>J155</f>
        <v>S</v>
      </c>
      <c r="S155" t="str">
        <f>IF(G155=I155,"",G155)</f>
        <v/>
      </c>
      <c r="T155" t="str">
        <f>IF(G155=I155,"",H155)</f>
        <v/>
      </c>
      <c r="U155" t="str">
        <f>IF(I155=K155,"",K155)</f>
        <v/>
      </c>
      <c r="V155" t="str">
        <f>IF(I155=K155,"",L155)</f>
        <v/>
      </c>
      <c r="W155" s="2" t="str">
        <f>M155</f>
        <v>Kneeland Street</v>
      </c>
      <c r="X155" s="2" t="str">
        <f>N155</f>
        <v>Mass Ave, Boston</v>
      </c>
    </row>
    <row r="156" spans="1:24">
      <c r="A156">
        <v>14667</v>
      </c>
      <c r="B156">
        <v>185</v>
      </c>
      <c r="C156" t="s">
        <v>50</v>
      </c>
      <c r="D156" t="s">
        <v>181</v>
      </c>
      <c r="E156" t="s">
        <v>137</v>
      </c>
      <c r="G156" s="2">
        <v>6</v>
      </c>
      <c r="H156" s="2" t="s">
        <v>85</v>
      </c>
      <c r="I156" s="2">
        <v>3</v>
      </c>
      <c r="J156" s="2" t="s">
        <v>30</v>
      </c>
      <c r="K156" s="2">
        <v>3</v>
      </c>
      <c r="L156" s="2" t="s">
        <v>30</v>
      </c>
      <c r="M156" s="2" t="s">
        <v>138</v>
      </c>
      <c r="N156" s="2" t="s">
        <v>198</v>
      </c>
      <c r="O156" t="str">
        <f>CONCATENATE(G156," ",H156," ","at ",M156," via ",I156," ",J156," ","to ",K156," ",L156," ","at ",N156)</f>
        <v>6 W at The Sagamore Bridge via 3 N to 3 N at Exit 3</v>
      </c>
      <c r="P156" s="2">
        <f>I156</f>
        <v>3</v>
      </c>
      <c r="Q156" s="2" t="str">
        <f>J156</f>
        <v>N</v>
      </c>
      <c r="S156">
        <f>IF(G156=I156,"",G156)</f>
        <v>6</v>
      </c>
      <c r="T156" t="str">
        <f>IF(G156=I156,"",H156)</f>
        <v>W</v>
      </c>
      <c r="U156" t="str">
        <f>IF(I156=K156,"",K156)</f>
        <v/>
      </c>
      <c r="V156" t="str">
        <f>IF(I156=K156,"",L156)</f>
        <v/>
      </c>
      <c r="W156" s="2" t="str">
        <f>M156</f>
        <v>The Sagamore Bridge</v>
      </c>
      <c r="X156" s="2" t="str">
        <f>N156</f>
        <v>Exit 3</v>
      </c>
    </row>
    <row r="157" spans="1:24">
      <c r="A157">
        <v>14668</v>
      </c>
      <c r="B157">
        <v>158</v>
      </c>
      <c r="C157" t="s">
        <v>16</v>
      </c>
      <c r="D157" t="s">
        <v>137</v>
      </c>
      <c r="E157" t="s">
        <v>181</v>
      </c>
      <c r="G157" s="2">
        <v>3</v>
      </c>
      <c r="H157" s="2" t="s">
        <v>19</v>
      </c>
      <c r="I157" s="2">
        <v>3</v>
      </c>
      <c r="J157" s="2" t="s">
        <v>19</v>
      </c>
      <c r="K157" s="2">
        <v>6</v>
      </c>
      <c r="L157" s="2" t="s">
        <v>97</v>
      </c>
      <c r="M157" s="2" t="s">
        <v>198</v>
      </c>
      <c r="N157" s="2" t="s">
        <v>135</v>
      </c>
      <c r="O157" t="str">
        <f>CONCATENATE(G157," ",H157," ","at ",M157," via ",I157," ",J157," ","to ",K157," ",L157," ","at ",N157)</f>
        <v>3 S at Exit 3 via 3 S to 6 E at the Sagamore Bridge</v>
      </c>
      <c r="P157" s="2">
        <f>I157</f>
        <v>3</v>
      </c>
      <c r="Q157" s="2" t="str">
        <f>J157</f>
        <v>S</v>
      </c>
      <c r="S157" t="str">
        <f>IF(G157=I157,"",G157)</f>
        <v/>
      </c>
      <c r="T157" t="str">
        <f>IF(G157=I157,"",H157)</f>
        <v/>
      </c>
      <c r="U157">
        <f>IF(I157=K157,"",K157)</f>
        <v>6</v>
      </c>
      <c r="V157" t="str">
        <f>IF(I157=K157,"",L157)</f>
        <v>E</v>
      </c>
      <c r="W157" s="2" t="str">
        <f>M157</f>
        <v>Exit 3</v>
      </c>
      <c r="X157" s="2" t="str">
        <f>N157</f>
        <v>the Sagamore Bridge</v>
      </c>
    </row>
    <row r="158" spans="1:24">
      <c r="A158">
        <v>14669</v>
      </c>
      <c r="B158">
        <v>186</v>
      </c>
      <c r="C158" t="s">
        <v>50</v>
      </c>
      <c r="D158" t="s">
        <v>181</v>
      </c>
      <c r="E158" t="s">
        <v>139</v>
      </c>
      <c r="G158" s="2">
        <v>6</v>
      </c>
      <c r="H158" s="2" t="s">
        <v>85</v>
      </c>
      <c r="I158" s="2">
        <v>3</v>
      </c>
      <c r="J158" s="2" t="s">
        <v>30</v>
      </c>
      <c r="K158" s="2">
        <v>3</v>
      </c>
      <c r="L158" s="2" t="s">
        <v>30</v>
      </c>
      <c r="M158" s="2" t="s">
        <v>138</v>
      </c>
      <c r="N158" s="2" t="s">
        <v>200</v>
      </c>
      <c r="O158" t="str">
        <f>CONCATENATE(G158," ",H158," ","at ",M158," via ",I158," ",J158," ","to ",K158," ",L158," ","at ",N158)</f>
        <v>6 W at The Sagamore Bridge via 3 N to 3 N at Exit 7</v>
      </c>
      <c r="P158" s="2">
        <f>I158</f>
        <v>3</v>
      </c>
      <c r="Q158" s="2" t="str">
        <f>J158</f>
        <v>N</v>
      </c>
      <c r="S158">
        <f>IF(G158=I158,"",G158)</f>
        <v>6</v>
      </c>
      <c r="T158" t="str">
        <f>IF(G158=I158,"",H158)</f>
        <v>W</v>
      </c>
      <c r="U158" t="str">
        <f>IF(I158=K158,"",K158)</f>
        <v/>
      </c>
      <c r="V158" t="str">
        <f>IF(I158=K158,"",L158)</f>
        <v/>
      </c>
      <c r="W158" s="2" t="str">
        <f>M158</f>
        <v>The Sagamore Bridge</v>
      </c>
      <c r="X158" s="2" t="str">
        <f>N158</f>
        <v>Exit 7</v>
      </c>
    </row>
    <row r="159" spans="1:24">
      <c r="A159">
        <v>14670</v>
      </c>
      <c r="B159">
        <v>159</v>
      </c>
      <c r="C159" t="s">
        <v>16</v>
      </c>
      <c r="D159" t="s">
        <v>139</v>
      </c>
      <c r="E159" t="s">
        <v>181</v>
      </c>
      <c r="G159" s="2">
        <v>3</v>
      </c>
      <c r="H159" s="2" t="s">
        <v>19</v>
      </c>
      <c r="I159" s="2">
        <v>3</v>
      </c>
      <c r="J159" s="2" t="s">
        <v>19</v>
      </c>
      <c r="K159" s="2">
        <v>6</v>
      </c>
      <c r="L159" s="2" t="s">
        <v>97</v>
      </c>
      <c r="M159" s="2" t="s">
        <v>200</v>
      </c>
      <c r="N159" s="2" t="s">
        <v>135</v>
      </c>
      <c r="O159" t="str">
        <f>CONCATENATE(G159," ",H159," ","at ",M159," via ",I159," ",J159," ","to ",K159," ",L159," ","at ",N159)</f>
        <v>3 S at Exit 7 via 3 S to 6 E at the Sagamore Bridge</v>
      </c>
      <c r="P159" s="2">
        <f>I159</f>
        <v>3</v>
      </c>
      <c r="Q159" s="2" t="str">
        <f>J159</f>
        <v>S</v>
      </c>
      <c r="S159" t="str">
        <f>IF(G159=I159,"",G159)</f>
        <v/>
      </c>
      <c r="T159" t="str">
        <f>IF(G159=I159,"",H159)</f>
        <v/>
      </c>
      <c r="U159">
        <f>IF(I159=K159,"",K159)</f>
        <v>6</v>
      </c>
      <c r="V159" t="str">
        <f>IF(I159=K159,"",L159)</f>
        <v>E</v>
      </c>
      <c r="W159" s="2" t="str">
        <f>M159</f>
        <v>Exit 7</v>
      </c>
      <c r="X159" s="2" t="str">
        <f>N159</f>
        <v>the Sagamore Bridge</v>
      </c>
    </row>
    <row r="160" spans="1:24">
      <c r="A160">
        <v>14671</v>
      </c>
      <c r="B160">
        <v>157</v>
      </c>
      <c r="C160" t="s">
        <v>43</v>
      </c>
      <c r="D160" t="s">
        <v>179</v>
      </c>
      <c r="E160" t="s">
        <v>180</v>
      </c>
      <c r="G160" s="2">
        <v>25</v>
      </c>
      <c r="H160" s="2" t="s">
        <v>97</v>
      </c>
      <c r="I160" s="2">
        <v>25</v>
      </c>
      <c r="J160" s="2" t="s">
        <v>97</v>
      </c>
      <c r="K160" s="2">
        <v>25</v>
      </c>
      <c r="L160" s="2" t="s">
        <v>97</v>
      </c>
      <c r="M160" s="2" t="s">
        <v>222</v>
      </c>
      <c r="N160" s="2" t="s">
        <v>223</v>
      </c>
      <c r="O160" t="str">
        <f>CONCATENATE(G160," ",H160," ","at ",M160," via ",I160," ",J160," ","to ",K160," ",L160," ","at ",N160)</f>
        <v>25 E at 195 and 495 via 25 E to 25 E at Rest area 3 miles from the Bourne Bridge</v>
      </c>
      <c r="P160" s="2">
        <f>I160</f>
        <v>25</v>
      </c>
      <c r="Q160" s="2" t="str">
        <f>J160</f>
        <v>E</v>
      </c>
      <c r="S160" t="str">
        <f>IF(G160=I160,"",G160)</f>
        <v/>
      </c>
      <c r="T160" t="str">
        <f>IF(G160=I160,"",H160)</f>
        <v/>
      </c>
      <c r="U160" t="str">
        <f>IF(I160=K160,"",K160)</f>
        <v/>
      </c>
      <c r="V160" t="str">
        <f>IF(I160=K160,"",L160)</f>
        <v/>
      </c>
      <c r="W160" s="2" t="str">
        <f>M160</f>
        <v>195 and 495</v>
      </c>
      <c r="X160" s="2" t="str">
        <f>N160</f>
        <v>Rest area 3 miles from the Bourne Bridge</v>
      </c>
    </row>
    <row r="161" spans="1:24">
      <c r="A161">
        <v>14672</v>
      </c>
      <c r="B161">
        <v>187</v>
      </c>
      <c r="C161" t="s">
        <v>65</v>
      </c>
      <c r="D161" t="s">
        <v>180</v>
      </c>
      <c r="E161" t="s">
        <v>179</v>
      </c>
      <c r="G161" s="2">
        <v>25</v>
      </c>
      <c r="H161" s="2" t="s">
        <v>85</v>
      </c>
      <c r="I161" s="2">
        <v>25</v>
      </c>
      <c r="J161" s="2" t="s">
        <v>85</v>
      </c>
      <c r="K161" s="2">
        <v>25</v>
      </c>
      <c r="L161" s="2" t="s">
        <v>85</v>
      </c>
      <c r="M161" s="2" t="s">
        <v>227</v>
      </c>
      <c r="N161" s="2" t="s">
        <v>222</v>
      </c>
      <c r="O161" t="str">
        <f>CONCATENATE(G161," ",H161," ","at ",M161," via ",I161," ",J161," ","to ",K161," ",L161," ","at ",N161)</f>
        <v>25 W at 3 miles from the Bourne Bridge via 25 W to 25 W at 195 and 495</v>
      </c>
      <c r="P161" s="2">
        <f>I161</f>
        <v>25</v>
      </c>
      <c r="Q161" s="2" t="str">
        <f>J161</f>
        <v>W</v>
      </c>
      <c r="S161" t="str">
        <f>IF(G161=I161,"",G161)</f>
        <v/>
      </c>
      <c r="T161" t="str">
        <f>IF(G161=I161,"",H161)</f>
        <v/>
      </c>
      <c r="U161" t="str">
        <f>IF(I161=K161,"",K161)</f>
        <v/>
      </c>
      <c r="V161" t="str">
        <f>IF(I161=K161,"",L161)</f>
        <v/>
      </c>
      <c r="W161" s="2" t="str">
        <f>M161</f>
        <v>3 miles from the Bourne Bridge</v>
      </c>
      <c r="X161" s="2" t="str">
        <f>N161</f>
        <v>195 and 495</v>
      </c>
    </row>
    <row r="162" spans="1:24">
      <c r="A162">
        <v>14673</v>
      </c>
      <c r="B162">
        <v>188</v>
      </c>
      <c r="C162" t="s">
        <v>16</v>
      </c>
      <c r="D162" t="s">
        <v>180</v>
      </c>
      <c r="E162" t="s">
        <v>196</v>
      </c>
      <c r="G162" s="2">
        <v>25</v>
      </c>
      <c r="H162" s="2" t="s">
        <v>97</v>
      </c>
      <c r="I162" s="2">
        <v>25</v>
      </c>
      <c r="J162" s="2" t="s">
        <v>97</v>
      </c>
      <c r="K162" s="2">
        <v>28</v>
      </c>
      <c r="L162" s="2" t="s">
        <v>19</v>
      </c>
      <c r="M162" s="2" t="s">
        <v>223</v>
      </c>
      <c r="N162" s="2" t="s">
        <v>225</v>
      </c>
      <c r="O162" t="str">
        <f>CONCATENATE(G162," ",H162," ","at ",M162," via ",I162," ",J162," ","to ",K162," ",L162," ","at ",N162)</f>
        <v>25 E at Rest area 3 miles from the Bourne Bridge via 25 E to 28 S at the Bourne Bridge</v>
      </c>
      <c r="P162" s="2">
        <f>I162</f>
        <v>25</v>
      </c>
      <c r="Q162" s="2" t="str">
        <f>J162</f>
        <v>E</v>
      </c>
      <c r="S162" t="str">
        <f>IF(G162=I162,"",G162)</f>
        <v/>
      </c>
      <c r="T162" t="str">
        <f>IF(G162=I162,"",H162)</f>
        <v/>
      </c>
      <c r="U162">
        <f>IF(I162=K162,"",K162)</f>
        <v>28</v>
      </c>
      <c r="V162" t="str">
        <f>IF(I162=K162,"",L162)</f>
        <v>S</v>
      </c>
      <c r="W162" s="2" t="str">
        <f>M162</f>
        <v>Rest area 3 miles from the Bourne Bridge</v>
      </c>
      <c r="X162" s="2" t="str">
        <f>N162</f>
        <v>the Bourne Bridge</v>
      </c>
    </row>
    <row r="163" spans="1:24">
      <c r="A163">
        <v>14674</v>
      </c>
      <c r="B163">
        <v>190</v>
      </c>
      <c r="C163" t="s">
        <v>50</v>
      </c>
      <c r="D163" t="s">
        <v>196</v>
      </c>
      <c r="E163" t="s">
        <v>180</v>
      </c>
      <c r="G163" s="2">
        <v>28</v>
      </c>
      <c r="H163" s="2" t="s">
        <v>30</v>
      </c>
      <c r="I163" s="2">
        <v>25</v>
      </c>
      <c r="J163" s="2" t="s">
        <v>85</v>
      </c>
      <c r="K163" s="2">
        <v>25</v>
      </c>
      <c r="L163" s="2" t="s">
        <v>85</v>
      </c>
      <c r="M163" s="2" t="s">
        <v>225</v>
      </c>
      <c r="N163" s="4" t="s">
        <v>227</v>
      </c>
      <c r="O163" t="str">
        <f>CONCATENATE(G163," ",H163," ","at ",M163," via ",I163," ",J163," ","to ",K163," ",L163," ","at ",N163)</f>
        <v>28 N at the Bourne Bridge via 25 W to 25 W at 3 miles from the Bourne Bridge</v>
      </c>
      <c r="P163" s="2">
        <f>I163</f>
        <v>25</v>
      </c>
      <c r="Q163" s="2" t="str">
        <f>J163</f>
        <v>W</v>
      </c>
      <c r="S163">
        <f>IF(G163=I163,"",G163)</f>
        <v>28</v>
      </c>
      <c r="T163" t="str">
        <f>IF(G163=I163,"",H163)</f>
        <v>N</v>
      </c>
      <c r="U163" t="str">
        <f>IF(I163=K163,"",K163)</f>
        <v/>
      </c>
      <c r="V163" t="str">
        <f>IF(I163=K163,"",L163)</f>
        <v/>
      </c>
      <c r="W163" s="2" t="str">
        <f>M163</f>
        <v>the Bourne Bridge</v>
      </c>
      <c r="X163" s="2" t="str">
        <f>N163</f>
        <v>3 miles from the Bourne Bridge</v>
      </c>
    </row>
    <row r="164" spans="1:24">
      <c r="A164">
        <v>14675</v>
      </c>
      <c r="B164">
        <v>191</v>
      </c>
      <c r="C164" t="s">
        <v>16</v>
      </c>
      <c r="D164" t="s">
        <v>196</v>
      </c>
      <c r="E164" t="s">
        <v>182</v>
      </c>
      <c r="G164" s="2">
        <v>28</v>
      </c>
      <c r="H164" s="2" t="s">
        <v>19</v>
      </c>
      <c r="I164" s="2">
        <v>28</v>
      </c>
      <c r="J164" s="2" t="s">
        <v>19</v>
      </c>
      <c r="K164" s="2">
        <v>28</v>
      </c>
      <c r="L164" s="2" t="s">
        <v>19</v>
      </c>
      <c r="M164" s="2" t="s">
        <v>225</v>
      </c>
      <c r="N164" s="2" t="s">
        <v>221</v>
      </c>
      <c r="O164" t="str">
        <f>CONCATENATE(G164," ",H164," ","at ",M164," via ",I164," ",J164," ","to ",K164," ",L164," ","at ",N164)</f>
        <v>28 S at the Bourne Bridge via 28 S to 28 S at the Otis Rotary</v>
      </c>
      <c r="P164" s="2">
        <f>I164</f>
        <v>28</v>
      </c>
      <c r="Q164" s="2" t="str">
        <f>J164</f>
        <v>S</v>
      </c>
      <c r="S164" t="str">
        <f>IF(G164=I164,"",G164)</f>
        <v/>
      </c>
      <c r="T164" t="str">
        <f>IF(G164=I164,"",H164)</f>
        <v/>
      </c>
      <c r="U164" t="str">
        <f>IF(I164=K164,"",K164)</f>
        <v/>
      </c>
      <c r="V164" t="str">
        <f>IF(I164=K164,"",L164)</f>
        <v/>
      </c>
      <c r="W164" s="2" t="str">
        <f>M164</f>
        <v>the Bourne Bridge</v>
      </c>
      <c r="X164" s="2" t="str">
        <f>N164</f>
        <v>the Otis Rotary</v>
      </c>
    </row>
    <row r="165" spans="1:24">
      <c r="A165">
        <v>14676</v>
      </c>
      <c r="B165">
        <v>195</v>
      </c>
      <c r="C165" t="s">
        <v>50</v>
      </c>
      <c r="D165" t="s">
        <v>182</v>
      </c>
      <c r="E165" t="s">
        <v>196</v>
      </c>
      <c r="G165" s="2">
        <v>28</v>
      </c>
      <c r="H165" s="2" t="s">
        <v>30</v>
      </c>
      <c r="I165" s="2">
        <v>28</v>
      </c>
      <c r="J165" s="2" t="s">
        <v>19</v>
      </c>
      <c r="K165" s="2">
        <v>28</v>
      </c>
      <c r="L165" s="2" t="s">
        <v>19</v>
      </c>
      <c r="M165" s="2" t="s">
        <v>221</v>
      </c>
      <c r="N165" s="2" t="s">
        <v>225</v>
      </c>
      <c r="O165" t="str">
        <f>CONCATENATE(G165," ",H165," ","at ",M165," via ",I165," ",J165," ","to ",K165," ",L165," ","at ",N165)</f>
        <v>28 N at the Otis Rotary via 28 S to 28 S at the Bourne Bridge</v>
      </c>
      <c r="P165" s="2">
        <f>I165</f>
        <v>28</v>
      </c>
      <c r="Q165" s="2" t="str">
        <f>J165</f>
        <v>S</v>
      </c>
      <c r="S165" t="str">
        <f>IF(G165=I165,"",G165)</f>
        <v/>
      </c>
      <c r="T165" t="str">
        <f>IF(G165=I165,"",H165)</f>
        <v/>
      </c>
      <c r="U165" t="str">
        <f>IF(I165=K165,"",K165)</f>
        <v/>
      </c>
      <c r="V165" t="str">
        <f>IF(I165=K165,"",L165)</f>
        <v/>
      </c>
      <c r="W165" s="2" t="str">
        <f>M165</f>
        <v>the Otis Rotary</v>
      </c>
      <c r="X165" s="2" t="str">
        <f>N165</f>
        <v>the Bourne Bridge</v>
      </c>
    </row>
    <row r="166" spans="1:24">
      <c r="A166">
        <v>14677</v>
      </c>
      <c r="B166">
        <v>160</v>
      </c>
      <c r="C166" t="s">
        <v>16</v>
      </c>
      <c r="D166" t="s">
        <v>182</v>
      </c>
      <c r="E166" t="s">
        <v>183</v>
      </c>
      <c r="G166" s="2">
        <v>28</v>
      </c>
      <c r="H166" s="2" t="s">
        <v>19</v>
      </c>
      <c r="I166" s="2">
        <v>28</v>
      </c>
      <c r="J166" s="2" t="s">
        <v>19</v>
      </c>
      <c r="K166" s="2">
        <v>28</v>
      </c>
      <c r="L166" s="2" t="s">
        <v>19</v>
      </c>
      <c r="M166" s="2" t="s">
        <v>221</v>
      </c>
      <c r="N166" s="2" t="s">
        <v>224</v>
      </c>
      <c r="O166" t="str">
        <f>CONCATENATE(G166," ",H166," ","at ",M166," via ",I166," ",J166," ","to ",K166," ",L166," ","at ",N166)</f>
        <v>28 S at the Otis Rotary via 28 S to 28 S at 28A Falmouth</v>
      </c>
      <c r="P166" s="2">
        <f>I166</f>
        <v>28</v>
      </c>
      <c r="Q166" s="2" t="str">
        <f>J166</f>
        <v>S</v>
      </c>
      <c r="S166" t="str">
        <f>IF(G166=I166,"",G166)</f>
        <v/>
      </c>
      <c r="T166" t="str">
        <f>IF(G166=I166,"",H166)</f>
        <v/>
      </c>
      <c r="U166" t="str">
        <f>IF(I166=K166,"",K166)</f>
        <v/>
      </c>
      <c r="V166" t="str">
        <f>IF(I166=K166,"",L166)</f>
        <v/>
      </c>
      <c r="W166" s="2" t="str">
        <f>M166</f>
        <v>the Otis Rotary</v>
      </c>
      <c r="X166" s="2" t="str">
        <f>N166</f>
        <v>28A Falmouth</v>
      </c>
    </row>
    <row r="167" spans="1:24">
      <c r="A167">
        <v>14678</v>
      </c>
      <c r="B167">
        <v>161</v>
      </c>
      <c r="C167" t="s">
        <v>50</v>
      </c>
      <c r="D167" t="s">
        <v>183</v>
      </c>
      <c r="E167" t="s">
        <v>182</v>
      </c>
      <c r="G167" s="2">
        <v>28</v>
      </c>
      <c r="H167" s="2" t="s">
        <v>30</v>
      </c>
      <c r="I167" s="2">
        <v>28</v>
      </c>
      <c r="J167" s="2" t="s">
        <v>30</v>
      </c>
      <c r="K167" s="2">
        <v>28</v>
      </c>
      <c r="L167" s="2" t="s">
        <v>30</v>
      </c>
      <c r="M167" s="2" t="s">
        <v>228</v>
      </c>
      <c r="N167" s="2" t="s">
        <v>221</v>
      </c>
      <c r="O167" t="str">
        <f>CONCATENATE(G167," ",H167," ","at ",M167," via ",I167," ",J167," ","to ",K167," ",L167," ","at ",N167)</f>
        <v>28 N at the beginning of divided highway, Falmouth via 28 N to 28 N at the Otis Rotary</v>
      </c>
      <c r="P167" s="2">
        <f>I167</f>
        <v>28</v>
      </c>
      <c r="Q167" s="2" t="str">
        <f>J167</f>
        <v>N</v>
      </c>
      <c r="S167" t="str">
        <f>IF(G167=I167,"",G167)</f>
        <v/>
      </c>
      <c r="T167" t="str">
        <f>IF(G167=I167,"",H167)</f>
        <v/>
      </c>
      <c r="U167" t="str">
        <f>IF(I167=K167,"",K167)</f>
        <v/>
      </c>
      <c r="V167" t="str">
        <f>IF(I167=K167,"",L167)</f>
        <v/>
      </c>
      <c r="W167" s="2" t="str">
        <f>M167</f>
        <v>the beginning of divided highway, Falmouth</v>
      </c>
      <c r="X167" s="2" t="str">
        <f>N167</f>
        <v>the Otis Rotary</v>
      </c>
    </row>
    <row r="168" spans="1:24">
      <c r="A168">
        <v>14679</v>
      </c>
      <c r="B168">
        <v>162</v>
      </c>
      <c r="C168" t="s">
        <v>16</v>
      </c>
      <c r="D168" t="s">
        <v>184</v>
      </c>
      <c r="E168" t="s">
        <v>185</v>
      </c>
      <c r="G168" s="2">
        <v>6</v>
      </c>
      <c r="H168" s="2" t="s">
        <v>85</v>
      </c>
      <c r="I168" s="2">
        <v>6</v>
      </c>
      <c r="J168" s="2" t="s">
        <v>85</v>
      </c>
      <c r="K168" s="2">
        <v>6</v>
      </c>
      <c r="L168" s="2" t="s">
        <v>85</v>
      </c>
      <c r="M168" s="2" t="s">
        <v>214</v>
      </c>
      <c r="N168" s="2" t="s">
        <v>215</v>
      </c>
      <c r="O168" t="str">
        <f>CONCATENATE(G168," ",H168," ","at ",M168," via ",I168," ",J168," ","to ",K168," ",L168," ","at ",N168)</f>
        <v>6 W at Beach Point, North Truro via 6 W to 6 W at Long Nook Road, Truro</v>
      </c>
      <c r="P168" s="2">
        <f>I168</f>
        <v>6</v>
      </c>
      <c r="Q168" s="2" t="str">
        <f>J168</f>
        <v>W</v>
      </c>
      <c r="S168" t="str">
        <f>IF(G168=I168,"",G168)</f>
        <v/>
      </c>
      <c r="T168" t="str">
        <f>IF(G168=I168,"",H168)</f>
        <v/>
      </c>
      <c r="U168" t="str">
        <f>IF(I168=K168,"",K168)</f>
        <v/>
      </c>
      <c r="V168" t="str">
        <f>IF(I168=K168,"",L168)</f>
        <v/>
      </c>
      <c r="W168" s="2" t="str">
        <f>M168</f>
        <v>Beach Point, North Truro</v>
      </c>
      <c r="X168" s="2" t="str">
        <f>N168</f>
        <v>Long Nook Road, Truro</v>
      </c>
    </row>
    <row r="169" spans="1:24">
      <c r="A169">
        <v>14680</v>
      </c>
      <c r="B169">
        <v>163</v>
      </c>
      <c r="C169" t="s">
        <v>50</v>
      </c>
      <c r="D169" t="s">
        <v>185</v>
      </c>
      <c r="E169" t="s">
        <v>184</v>
      </c>
      <c r="G169" s="2">
        <v>6</v>
      </c>
      <c r="H169" s="2" t="s">
        <v>97</v>
      </c>
      <c r="I169" s="2">
        <v>6</v>
      </c>
      <c r="J169" s="2" t="s">
        <v>97</v>
      </c>
      <c r="K169" s="2">
        <v>6</v>
      </c>
      <c r="L169" s="2" t="s">
        <v>97</v>
      </c>
      <c r="M169" s="2" t="s">
        <v>215</v>
      </c>
      <c r="N169" s="2" t="s">
        <v>214</v>
      </c>
      <c r="O169" t="str">
        <f>CONCATENATE(G169," ",H169," ","at ",M169," via ",I169," ",J169," ","to ",K169," ",L169," ","at ",N169)</f>
        <v>6 E at Long Nook Road, Truro via 6 E to 6 E at Beach Point, North Truro</v>
      </c>
      <c r="P169" s="2">
        <f>I169</f>
        <v>6</v>
      </c>
      <c r="Q169" s="2" t="str">
        <f>J169</f>
        <v>E</v>
      </c>
      <c r="S169" t="str">
        <f>IF(G169=I169,"",G169)</f>
        <v/>
      </c>
      <c r="T169" t="str">
        <f>IF(G169=I169,"",H169)</f>
        <v/>
      </c>
      <c r="U169" t="str">
        <f>IF(I169=K169,"",K169)</f>
        <v/>
      </c>
      <c r="V169" t="str">
        <f>IF(I169=K169,"",L169)</f>
        <v/>
      </c>
      <c r="W169" s="2" t="str">
        <f>M169</f>
        <v>Long Nook Road, Truro</v>
      </c>
      <c r="X169" s="2" t="str">
        <f>N169</f>
        <v>Beach Point, North Truro</v>
      </c>
    </row>
    <row r="170" spans="1:24">
      <c r="A170">
        <v>14681</v>
      </c>
      <c r="B170">
        <v>196</v>
      </c>
      <c r="C170" t="s">
        <v>16</v>
      </c>
      <c r="D170" t="s">
        <v>185</v>
      </c>
      <c r="E170" t="s">
        <v>186</v>
      </c>
      <c r="G170" s="2">
        <v>6</v>
      </c>
      <c r="H170" s="2" t="s">
        <v>85</v>
      </c>
      <c r="I170" s="2">
        <v>6</v>
      </c>
      <c r="J170" s="2" t="s">
        <v>85</v>
      </c>
      <c r="K170" s="2">
        <v>6</v>
      </c>
      <c r="L170" s="2" t="s">
        <v>85</v>
      </c>
      <c r="M170" s="2" t="s">
        <v>215</v>
      </c>
      <c r="N170" s="2" t="s">
        <v>216</v>
      </c>
      <c r="O170" t="str">
        <f>CONCATENATE(G170," ",H170," ","at ",M170," via ",I170," ",J170," ","to ",K170," ",L170," ","at ",N170)</f>
        <v>6 W at Long Nook Road, Truro via 6 W to 6 W at Wellfleet</v>
      </c>
      <c r="P170" s="2">
        <f>I170</f>
        <v>6</v>
      </c>
      <c r="Q170" s="2" t="str">
        <f>J170</f>
        <v>W</v>
      </c>
      <c r="S170" t="str">
        <f>IF(G170=I170,"",G170)</f>
        <v/>
      </c>
      <c r="T170" t="str">
        <f>IF(G170=I170,"",H170)</f>
        <v/>
      </c>
      <c r="U170" t="str">
        <f>IF(I170=K170,"",K170)</f>
        <v/>
      </c>
      <c r="V170" t="str">
        <f>IF(I170=K170,"",L170)</f>
        <v/>
      </c>
      <c r="W170" s="2" t="str">
        <f>M170</f>
        <v>Long Nook Road, Truro</v>
      </c>
      <c r="X170" s="2" t="str">
        <f>N170</f>
        <v>Wellfleet</v>
      </c>
    </row>
    <row r="171" spans="1:24">
      <c r="A171">
        <v>14682</v>
      </c>
      <c r="B171">
        <v>164</v>
      </c>
      <c r="C171" t="s">
        <v>50</v>
      </c>
      <c r="D171" t="s">
        <v>186</v>
      </c>
      <c r="E171" t="s">
        <v>185</v>
      </c>
      <c r="G171" s="2">
        <v>6</v>
      </c>
      <c r="H171" s="2" t="s">
        <v>97</v>
      </c>
      <c r="I171" s="2">
        <v>6</v>
      </c>
      <c r="J171" s="2" t="s">
        <v>97</v>
      </c>
      <c r="K171" s="2">
        <v>6</v>
      </c>
      <c r="L171" s="2" t="s">
        <v>97</v>
      </c>
      <c r="M171" s="2" t="s">
        <v>216</v>
      </c>
      <c r="N171" s="2" t="s">
        <v>215</v>
      </c>
      <c r="O171" t="str">
        <f>CONCATENATE(G171," ",H171," ","at ",M171," via ",I171," ",J171," ","to ",K171," ",L171," ","at ",N171)</f>
        <v>6 E at Wellfleet via 6 E to 6 E at Long Nook Road, Truro</v>
      </c>
      <c r="P171" s="2">
        <f>I171</f>
        <v>6</v>
      </c>
      <c r="Q171" s="2" t="str">
        <f>J171</f>
        <v>E</v>
      </c>
      <c r="S171" t="str">
        <f>IF(G171=I171,"",G171)</f>
        <v/>
      </c>
      <c r="T171" t="str">
        <f>IF(G171=I171,"",H171)</f>
        <v/>
      </c>
      <c r="U171" t="str">
        <f>IF(I171=K171,"",K171)</f>
        <v/>
      </c>
      <c r="V171" t="str">
        <f>IF(I171=K171,"",L171)</f>
        <v/>
      </c>
      <c r="W171" s="2" t="str">
        <f>M171</f>
        <v>Wellfleet</v>
      </c>
      <c r="X171" s="2" t="str">
        <f>N171</f>
        <v>Long Nook Road, Truro</v>
      </c>
    </row>
    <row r="172" spans="1:24">
      <c r="A172">
        <v>14683</v>
      </c>
      <c r="B172">
        <v>165</v>
      </c>
      <c r="C172" t="s">
        <v>16</v>
      </c>
      <c r="D172" t="s">
        <v>186</v>
      </c>
      <c r="E172" t="s">
        <v>187</v>
      </c>
      <c r="G172" s="2">
        <v>6</v>
      </c>
      <c r="H172" s="2" t="s">
        <v>85</v>
      </c>
      <c r="I172" s="2">
        <v>6</v>
      </c>
      <c r="J172" s="2" t="s">
        <v>85</v>
      </c>
      <c r="K172" s="2">
        <v>6</v>
      </c>
      <c r="L172" s="2" t="s">
        <v>85</v>
      </c>
      <c r="M172" s="2" t="s">
        <v>216</v>
      </c>
      <c r="N172" s="2" t="s">
        <v>217</v>
      </c>
      <c r="O172" t="str">
        <f>CONCATENATE(G172," ",H172," ","at ",M172," via ",I172," ",J172," ","to ",K172," ",L172," ","at ",N172)</f>
        <v>6 W at Wellfleet via 6 W to 6 W at Marconi Beach Road</v>
      </c>
      <c r="P172" s="2">
        <f>I172</f>
        <v>6</v>
      </c>
      <c r="Q172" s="2" t="str">
        <f>J172</f>
        <v>W</v>
      </c>
      <c r="S172" t="str">
        <f>IF(G172=I172,"",G172)</f>
        <v/>
      </c>
      <c r="T172" t="str">
        <f>IF(G172=I172,"",H172)</f>
        <v/>
      </c>
      <c r="U172" t="str">
        <f>IF(I172=K172,"",K172)</f>
        <v/>
      </c>
      <c r="V172" t="str">
        <f>IF(I172=K172,"",L172)</f>
        <v/>
      </c>
      <c r="W172" s="2" t="str">
        <f>M172</f>
        <v>Wellfleet</v>
      </c>
      <c r="X172" s="2" t="str">
        <f>N172</f>
        <v>Marconi Beach Road</v>
      </c>
    </row>
    <row r="173" spans="1:24">
      <c r="A173">
        <v>14684</v>
      </c>
      <c r="B173">
        <v>166</v>
      </c>
      <c r="C173" t="s">
        <v>50</v>
      </c>
      <c r="D173" t="s">
        <v>187</v>
      </c>
      <c r="E173" t="s">
        <v>186</v>
      </c>
      <c r="G173" s="2">
        <v>6</v>
      </c>
      <c r="H173" s="2" t="s">
        <v>97</v>
      </c>
      <c r="I173" s="2">
        <v>6</v>
      </c>
      <c r="J173" s="2" t="s">
        <v>97</v>
      </c>
      <c r="K173" s="2">
        <v>6</v>
      </c>
      <c r="L173" s="2" t="s">
        <v>97</v>
      </c>
      <c r="M173" s="2" t="s">
        <v>217</v>
      </c>
      <c r="N173" s="2" t="s">
        <v>216</v>
      </c>
      <c r="O173" t="str">
        <f>CONCATENATE(G173," ",H173," ","at ",M173," via ",I173," ",J173," ","to ",K173," ",L173," ","at ",N173)</f>
        <v>6 E at Marconi Beach Road via 6 E to 6 E at Wellfleet</v>
      </c>
      <c r="P173" s="2">
        <f>I173</f>
        <v>6</v>
      </c>
      <c r="Q173" s="2" t="str">
        <f>J173</f>
        <v>E</v>
      </c>
      <c r="S173" t="str">
        <f>IF(G173=I173,"",G173)</f>
        <v/>
      </c>
      <c r="T173" t="str">
        <f>IF(G173=I173,"",H173)</f>
        <v/>
      </c>
      <c r="U173" t="str">
        <f>IF(I173=K173,"",K173)</f>
        <v/>
      </c>
      <c r="V173" t="str">
        <f>IF(I173=K173,"",L173)</f>
        <v/>
      </c>
      <c r="W173" s="2" t="str">
        <f>M173</f>
        <v>Marconi Beach Road</v>
      </c>
      <c r="X173" s="2" t="str">
        <f>N173</f>
        <v>Wellfleet</v>
      </c>
    </row>
    <row r="174" spans="1:24">
      <c r="A174">
        <v>14685</v>
      </c>
      <c r="B174">
        <v>167</v>
      </c>
      <c r="C174" t="s">
        <v>16</v>
      </c>
      <c r="D174" t="s">
        <v>187</v>
      </c>
      <c r="E174" t="s">
        <v>188</v>
      </c>
      <c r="G174" s="2">
        <v>6</v>
      </c>
      <c r="H174" s="2" t="s">
        <v>85</v>
      </c>
      <c r="I174" s="2">
        <v>6</v>
      </c>
      <c r="J174" s="2" t="s">
        <v>85</v>
      </c>
      <c r="K174" s="2">
        <v>6</v>
      </c>
      <c r="L174" s="2" t="s">
        <v>85</v>
      </c>
      <c r="M174" s="2" t="s">
        <v>217</v>
      </c>
      <c r="N174" s="2" t="s">
        <v>218</v>
      </c>
      <c r="O174" t="str">
        <f>CONCATENATE(G174," ",H174," ","at ",M174," via ",I174," ",J174," ","to ",K174," ",L174," ","at ",N174)</f>
        <v>6 W at Marconi Beach Road via 6 W to 6 W at the Orleans Rotary</v>
      </c>
      <c r="P174" s="2">
        <f>I174</f>
        <v>6</v>
      </c>
      <c r="Q174" s="2" t="str">
        <f>J174</f>
        <v>W</v>
      </c>
      <c r="S174" t="str">
        <f>IF(G174=I174,"",G174)</f>
        <v/>
      </c>
      <c r="T174" t="str">
        <f>IF(G174=I174,"",H174)</f>
        <v/>
      </c>
      <c r="U174" t="str">
        <f>IF(I174=K174,"",K174)</f>
        <v/>
      </c>
      <c r="V174" t="str">
        <f>IF(I174=K174,"",L174)</f>
        <v/>
      </c>
      <c r="W174" s="2" t="str">
        <f>M174</f>
        <v>Marconi Beach Road</v>
      </c>
      <c r="X174" s="2" t="str">
        <f>N174</f>
        <v>the Orleans Rotary</v>
      </c>
    </row>
    <row r="175" spans="1:24">
      <c r="A175">
        <v>14686</v>
      </c>
      <c r="B175">
        <v>198</v>
      </c>
      <c r="C175" t="s">
        <v>50</v>
      </c>
      <c r="D175" t="s">
        <v>188</v>
      </c>
      <c r="E175" t="s">
        <v>187</v>
      </c>
      <c r="G175" s="2">
        <v>6</v>
      </c>
      <c r="H175" s="2" t="s">
        <v>97</v>
      </c>
      <c r="I175" s="2">
        <v>6</v>
      </c>
      <c r="J175" s="2" t="s">
        <v>97</v>
      </c>
      <c r="K175" s="2">
        <v>6</v>
      </c>
      <c r="L175" s="2" t="s">
        <v>97</v>
      </c>
      <c r="M175" s="2" t="s">
        <v>218</v>
      </c>
      <c r="N175" s="2" t="s">
        <v>217</v>
      </c>
      <c r="O175" t="str">
        <f>CONCATENATE(G175," ",H175," ","at ",M175," via ",I175," ",J175," ","to ",K175," ",L175," ","at ",N175)</f>
        <v>6 E at the Orleans Rotary via 6 E to 6 E at Marconi Beach Road</v>
      </c>
      <c r="P175" s="2">
        <f>I175</f>
        <v>6</v>
      </c>
      <c r="Q175" s="2" t="str">
        <f>J175</f>
        <v>E</v>
      </c>
      <c r="S175" t="str">
        <f>IF(G175=I175,"",G175)</f>
        <v/>
      </c>
      <c r="T175" t="str">
        <f>IF(G175=I175,"",H175)</f>
        <v/>
      </c>
      <c r="U175" t="str">
        <f>IF(I175=K175,"",K175)</f>
        <v/>
      </c>
      <c r="V175" t="str">
        <f>IF(I175=K175,"",L175)</f>
        <v/>
      </c>
      <c r="W175" s="2" t="str">
        <f>M175</f>
        <v>the Orleans Rotary</v>
      </c>
      <c r="X175" s="2" t="str">
        <f>N175</f>
        <v>Marconi Beach Road</v>
      </c>
    </row>
    <row r="176" spans="1:24">
      <c r="A176">
        <v>14687</v>
      </c>
      <c r="B176">
        <v>168</v>
      </c>
      <c r="C176" t="s">
        <v>16</v>
      </c>
      <c r="D176" t="s">
        <v>188</v>
      </c>
      <c r="E176" t="s">
        <v>189</v>
      </c>
      <c r="G176" s="2">
        <v>6</v>
      </c>
      <c r="H176" s="2" t="s">
        <v>85</v>
      </c>
      <c r="I176" s="2">
        <v>6</v>
      </c>
      <c r="J176" s="2" t="s">
        <v>85</v>
      </c>
      <c r="K176" s="2">
        <v>6</v>
      </c>
      <c r="L176" s="2" t="s">
        <v>85</v>
      </c>
      <c r="M176" s="2" t="s">
        <v>218</v>
      </c>
      <c r="N176" s="2" t="s">
        <v>219</v>
      </c>
      <c r="O176" t="str">
        <f>CONCATENATE(G176," ",H176," ","at ",M176," via ",I176," ",J176," ","to ",K176," ",L176," ","at ",N176)</f>
        <v>6 W at the Orleans Rotary via 6 W to 6 W at Exit 11</v>
      </c>
      <c r="P176" s="2">
        <f>I176</f>
        <v>6</v>
      </c>
      <c r="Q176" s="2" t="str">
        <f>J176</f>
        <v>W</v>
      </c>
      <c r="S176" t="str">
        <f>IF(G176=I176,"",G176)</f>
        <v/>
      </c>
      <c r="T176" t="str">
        <f>IF(G176=I176,"",H176)</f>
        <v/>
      </c>
      <c r="U176" t="str">
        <f>IF(I176=K176,"",K176)</f>
        <v/>
      </c>
      <c r="V176" t="str">
        <f>IF(I176=K176,"",L176)</f>
        <v/>
      </c>
      <c r="W176" s="2" t="str">
        <f>M176</f>
        <v>the Orleans Rotary</v>
      </c>
      <c r="X176" s="2" t="str">
        <f>N176</f>
        <v>Exit 11</v>
      </c>
    </row>
    <row r="177" spans="1:24">
      <c r="A177">
        <v>14688</v>
      </c>
      <c r="B177">
        <v>204</v>
      </c>
      <c r="C177" t="s">
        <v>50</v>
      </c>
      <c r="D177" t="s">
        <v>189</v>
      </c>
      <c r="E177" t="s">
        <v>188</v>
      </c>
      <c r="G177" s="2">
        <v>6</v>
      </c>
      <c r="H177" s="2" t="s">
        <v>97</v>
      </c>
      <c r="I177" s="2">
        <v>6</v>
      </c>
      <c r="J177" s="2" t="s">
        <v>97</v>
      </c>
      <c r="K177" s="2">
        <v>6</v>
      </c>
      <c r="L177" s="2" t="s">
        <v>97</v>
      </c>
      <c r="M177" s="2" t="s">
        <v>219</v>
      </c>
      <c r="N177" s="2" t="s">
        <v>218</v>
      </c>
      <c r="O177" t="str">
        <f>CONCATENATE(G177," ",H177," ","at ",M177," via ",I177," ",J177," ","to ",K177," ",L177," ","at ",N177)</f>
        <v>6 E at Exit 11 via 6 E to 6 E at the Orleans Rotary</v>
      </c>
      <c r="P177" s="2">
        <f>I177</f>
        <v>6</v>
      </c>
      <c r="Q177" s="2" t="str">
        <f>J177</f>
        <v>E</v>
      </c>
      <c r="S177" t="str">
        <f>IF(G177=I177,"",G177)</f>
        <v/>
      </c>
      <c r="T177" t="str">
        <f>IF(G177=I177,"",H177)</f>
        <v/>
      </c>
      <c r="U177" t="str">
        <f>IF(I177=K177,"",K177)</f>
        <v/>
      </c>
      <c r="V177" t="str">
        <f>IF(I177=K177,"",L177)</f>
        <v/>
      </c>
      <c r="W177" s="2" t="str">
        <f>M177</f>
        <v>Exit 11</v>
      </c>
      <c r="X177" s="2" t="str">
        <f>N177</f>
        <v>the Orleans Rotary</v>
      </c>
    </row>
    <row r="178" spans="1:24">
      <c r="A178">
        <v>14689</v>
      </c>
      <c r="B178">
        <v>205</v>
      </c>
      <c r="C178" t="s">
        <v>65</v>
      </c>
      <c r="D178" t="s">
        <v>189</v>
      </c>
      <c r="E178" t="s">
        <v>197</v>
      </c>
      <c r="G178" s="2">
        <v>6</v>
      </c>
      <c r="H178" s="2" t="s">
        <v>85</v>
      </c>
      <c r="I178" s="2">
        <v>6</v>
      </c>
      <c r="J178" s="2" t="s">
        <v>85</v>
      </c>
      <c r="K178" s="2">
        <v>6</v>
      </c>
      <c r="L178" s="2" t="s">
        <v>85</v>
      </c>
      <c r="M178" s="2" t="s">
        <v>219</v>
      </c>
      <c r="N178" s="2" t="s">
        <v>230</v>
      </c>
      <c r="O178" t="str">
        <f>CONCATENATE(G178," ",H178," ","at ",M178," via ",I178," ",J178," ","to ",K178," ",L178," ","at ",N178)</f>
        <v>6 W at Exit 11 via 6 W to 6 W at Exit 9</v>
      </c>
      <c r="P178" s="2">
        <f>I178</f>
        <v>6</v>
      </c>
      <c r="Q178" s="2" t="str">
        <f>J178</f>
        <v>W</v>
      </c>
      <c r="S178" t="str">
        <f>IF(G178=I178,"",G178)</f>
        <v/>
      </c>
      <c r="T178" t="str">
        <f>IF(G178=I178,"",H178)</f>
        <v/>
      </c>
      <c r="U178" t="str">
        <f>IF(I178=K178,"",K178)</f>
        <v/>
      </c>
      <c r="V178" t="str">
        <f>IF(I178=K178,"",L178)</f>
        <v/>
      </c>
      <c r="W178" s="2" t="str">
        <f>M178</f>
        <v>Exit 11</v>
      </c>
      <c r="X178" s="2" t="str">
        <f>N178</f>
        <v>Exit 9</v>
      </c>
    </row>
    <row r="179" spans="1:24">
      <c r="A179">
        <v>14690</v>
      </c>
      <c r="B179">
        <v>200</v>
      </c>
      <c r="C179" t="s">
        <v>43</v>
      </c>
      <c r="D179" t="s">
        <v>197</v>
      </c>
      <c r="E179" t="s">
        <v>189</v>
      </c>
      <c r="G179" s="2">
        <v>6</v>
      </c>
      <c r="H179" s="2" t="s">
        <v>97</v>
      </c>
      <c r="I179" s="2">
        <v>6</v>
      </c>
      <c r="J179" s="2" t="s">
        <v>97</v>
      </c>
      <c r="K179" s="2">
        <v>6</v>
      </c>
      <c r="L179" s="2" t="s">
        <v>97</v>
      </c>
      <c r="M179" s="2" t="s">
        <v>230</v>
      </c>
      <c r="N179" s="2" t="s">
        <v>219</v>
      </c>
      <c r="O179" t="str">
        <f>CONCATENATE(G179," ",H179," ","at ",M179," via ",I179," ",J179," ","to ",K179," ",L179," ","at ",N179)</f>
        <v>6 E at Exit 9 via 6 E to 6 E at Exit 11</v>
      </c>
      <c r="P179" s="2">
        <f>I179</f>
        <v>6</v>
      </c>
      <c r="Q179" s="2" t="str">
        <f>J179</f>
        <v>E</v>
      </c>
      <c r="S179" t="str">
        <f>IF(G179=I179,"",G179)</f>
        <v/>
      </c>
      <c r="T179" t="str">
        <f>IF(G179=I179,"",H179)</f>
        <v/>
      </c>
      <c r="U179" t="str">
        <f>IF(I179=K179,"",K179)</f>
        <v/>
      </c>
      <c r="V179" t="str">
        <f>IF(I179=K179,"",L179)</f>
        <v/>
      </c>
      <c r="W179" s="2" t="str">
        <f>M179</f>
        <v>Exit 9</v>
      </c>
      <c r="X179" s="2" t="str">
        <f>N179</f>
        <v>Exit 11</v>
      </c>
    </row>
    <row r="180" spans="1:24">
      <c r="A180">
        <v>14691</v>
      </c>
      <c r="B180">
        <v>199</v>
      </c>
      <c r="C180" t="s">
        <v>65</v>
      </c>
      <c r="D180" t="s">
        <v>197</v>
      </c>
      <c r="E180" t="s">
        <v>190</v>
      </c>
      <c r="G180" s="2">
        <v>6</v>
      </c>
      <c r="H180" s="2" t="s">
        <v>85</v>
      </c>
      <c r="I180" s="2">
        <v>6</v>
      </c>
      <c r="J180" s="2" t="s">
        <v>85</v>
      </c>
      <c r="K180" s="2">
        <v>6</v>
      </c>
      <c r="L180" s="2" t="s">
        <v>85</v>
      </c>
      <c r="M180" s="2" t="s">
        <v>230</v>
      </c>
      <c r="N180" s="2" t="s">
        <v>200</v>
      </c>
      <c r="O180" t="str">
        <f>CONCATENATE(G180," ",H180," ","at ",M180," via ",I180," ",J180," ","to ",K180," ",L180," ","at ",N180)</f>
        <v>6 W at Exit 9 via 6 W to 6 W at Exit 7</v>
      </c>
      <c r="P180" s="2">
        <f>I180</f>
        <v>6</v>
      </c>
      <c r="Q180" s="2" t="str">
        <f>J180</f>
        <v>W</v>
      </c>
      <c r="S180" t="str">
        <f>IF(G180=I180,"",G180)</f>
        <v/>
      </c>
      <c r="T180" t="str">
        <f>IF(G180=I180,"",H180)</f>
        <v/>
      </c>
      <c r="U180" t="str">
        <f>IF(I180=K180,"",K180)</f>
        <v/>
      </c>
      <c r="V180" t="str">
        <f>IF(I180=K180,"",L180)</f>
        <v/>
      </c>
      <c r="W180" s="2" t="str">
        <f>M180</f>
        <v>Exit 9</v>
      </c>
      <c r="X180" s="2" t="str">
        <f>N180</f>
        <v>Exit 7</v>
      </c>
    </row>
    <row r="181" spans="1:24">
      <c r="A181">
        <v>14692</v>
      </c>
      <c r="B181">
        <v>202</v>
      </c>
      <c r="C181" t="s">
        <v>43</v>
      </c>
      <c r="D181" t="s">
        <v>190</v>
      </c>
      <c r="E181" t="s">
        <v>197</v>
      </c>
      <c r="G181" s="2">
        <v>6</v>
      </c>
      <c r="H181" s="2" t="s">
        <v>97</v>
      </c>
      <c r="I181" s="2">
        <v>6</v>
      </c>
      <c r="J181" s="2" t="s">
        <v>97</v>
      </c>
      <c r="K181" s="2">
        <v>6</v>
      </c>
      <c r="L181" s="2" t="s">
        <v>97</v>
      </c>
      <c r="M181" s="2" t="s">
        <v>200</v>
      </c>
      <c r="N181" s="2" t="s">
        <v>230</v>
      </c>
      <c r="O181" t="str">
        <f>CONCATENATE(G181," ",H181," ","at ",M181," via ",I181," ",J181," ","to ",K181," ",L181," ","at ",N181)</f>
        <v>6 E at Exit 7 via 6 E to 6 E at Exit 9</v>
      </c>
      <c r="P181" s="2">
        <f>I181</f>
        <v>6</v>
      </c>
      <c r="Q181" s="2" t="str">
        <f>J181</f>
        <v>E</v>
      </c>
      <c r="S181" t="str">
        <f>IF(G181=I181,"",G181)</f>
        <v/>
      </c>
      <c r="T181" t="str">
        <f>IF(G181=I181,"",H181)</f>
        <v/>
      </c>
      <c r="U181" t="str">
        <f>IF(I181=K181,"",K181)</f>
        <v/>
      </c>
      <c r="V181" t="str">
        <f>IF(I181=K181,"",L181)</f>
        <v/>
      </c>
      <c r="W181" s="2" t="str">
        <f>M181</f>
        <v>Exit 7</v>
      </c>
      <c r="X181" s="2" t="str">
        <f>N181</f>
        <v>Exit 9</v>
      </c>
    </row>
    <row r="182" spans="1:24">
      <c r="A182">
        <v>14693</v>
      </c>
      <c r="B182">
        <v>169</v>
      </c>
      <c r="C182" t="s">
        <v>65</v>
      </c>
      <c r="D182" t="s">
        <v>190</v>
      </c>
      <c r="E182" t="s">
        <v>191</v>
      </c>
      <c r="G182" s="2">
        <v>6</v>
      </c>
      <c r="H182" s="2" t="s">
        <v>85</v>
      </c>
      <c r="I182" s="2">
        <v>6</v>
      </c>
      <c r="J182" s="2" t="s">
        <v>85</v>
      </c>
      <c r="K182" s="2">
        <v>6</v>
      </c>
      <c r="L182" s="2" t="s">
        <v>85</v>
      </c>
      <c r="M182" s="2" t="s">
        <v>200</v>
      </c>
      <c r="N182" s="2" t="s">
        <v>199</v>
      </c>
      <c r="O182" t="str">
        <f>CONCATENATE(G182," ",H182," ","at ",M182," via ",I182," ",J182," ","to ",K182," ",L182," ","at ",N182)</f>
        <v>6 W at Exit 7 via 6 W to 6 W at Exit 6</v>
      </c>
      <c r="P182" s="2">
        <f>I182</f>
        <v>6</v>
      </c>
      <c r="Q182" s="2" t="str">
        <f>J182</f>
        <v>W</v>
      </c>
      <c r="S182" t="str">
        <f>IF(G182=I182,"",G182)</f>
        <v/>
      </c>
      <c r="T182" t="str">
        <f>IF(G182=I182,"",H182)</f>
        <v/>
      </c>
      <c r="U182" t="str">
        <f>IF(I182=K182,"",K182)</f>
        <v/>
      </c>
      <c r="V182" t="str">
        <f>IF(I182=K182,"",L182)</f>
        <v/>
      </c>
      <c r="W182" s="2" t="str">
        <f>M182</f>
        <v>Exit 7</v>
      </c>
      <c r="X182" s="2" t="str">
        <f>N182</f>
        <v>Exit 6</v>
      </c>
    </row>
    <row r="183" spans="1:24">
      <c r="A183">
        <v>14694</v>
      </c>
      <c r="B183">
        <v>170</v>
      </c>
      <c r="C183" t="s">
        <v>43</v>
      </c>
      <c r="D183" t="s">
        <v>191</v>
      </c>
      <c r="E183" t="s">
        <v>190</v>
      </c>
      <c r="G183" s="2">
        <v>6</v>
      </c>
      <c r="H183" s="2" t="s">
        <v>97</v>
      </c>
      <c r="I183" s="2">
        <v>6</v>
      </c>
      <c r="J183" s="2" t="s">
        <v>97</v>
      </c>
      <c r="K183" s="2">
        <v>6</v>
      </c>
      <c r="L183" s="2" t="s">
        <v>97</v>
      </c>
      <c r="M183" s="2" t="s">
        <v>199</v>
      </c>
      <c r="N183" s="2" t="s">
        <v>200</v>
      </c>
      <c r="O183" t="str">
        <f>CONCATENATE(G183," ",H183," ","at ",M183," via ",I183," ",J183," ","to ",K183," ",L183," ","at ",N183)</f>
        <v>6 E at Exit 6 via 6 E to 6 E at Exit 7</v>
      </c>
      <c r="P183" s="2">
        <f>I183</f>
        <v>6</v>
      </c>
      <c r="Q183" s="2" t="str">
        <f>J183</f>
        <v>E</v>
      </c>
      <c r="S183" t="str">
        <f>IF(G183=I183,"",G183)</f>
        <v/>
      </c>
      <c r="T183" t="str">
        <f>IF(G183=I183,"",H183)</f>
        <v/>
      </c>
      <c r="U183" t="str">
        <f>IF(I183=K183,"",K183)</f>
        <v/>
      </c>
      <c r="V183" t="str">
        <f>IF(I183=K183,"",L183)</f>
        <v/>
      </c>
      <c r="W183" s="2" t="str">
        <f>M183</f>
        <v>Exit 6</v>
      </c>
      <c r="X183" s="2" t="str">
        <f>N183</f>
        <v>Exit 7</v>
      </c>
    </row>
    <row r="184" spans="1:24">
      <c r="A184">
        <v>14695</v>
      </c>
      <c r="B184">
        <v>171</v>
      </c>
      <c r="C184" t="s">
        <v>65</v>
      </c>
      <c r="D184" t="s">
        <v>191</v>
      </c>
      <c r="E184" t="s">
        <v>192</v>
      </c>
      <c r="G184" s="2">
        <v>6</v>
      </c>
      <c r="H184" s="2" t="s">
        <v>85</v>
      </c>
      <c r="I184" s="2">
        <v>6</v>
      </c>
      <c r="J184" s="2" t="s">
        <v>85</v>
      </c>
      <c r="K184" s="2">
        <v>6</v>
      </c>
      <c r="L184" s="2" t="s">
        <v>85</v>
      </c>
      <c r="M184" s="2" t="s">
        <v>200</v>
      </c>
      <c r="N184" s="2" t="s">
        <v>206</v>
      </c>
      <c r="O184" t="str">
        <f>CONCATENATE(G184," ",H184," ","at ",M184," via ",I184," ",J184," ","to ",K184," ",L184," ","at ",N184)</f>
        <v>6 W at Exit 7 via 6 W to 6 W at Exit 2</v>
      </c>
      <c r="P184" s="2">
        <f>I184</f>
        <v>6</v>
      </c>
      <c r="Q184" s="2" t="str">
        <f>J184</f>
        <v>W</v>
      </c>
      <c r="S184" t="str">
        <f>IF(G184=I184,"",G184)</f>
        <v/>
      </c>
      <c r="T184" t="str">
        <f>IF(G184=I184,"",H184)</f>
        <v/>
      </c>
      <c r="U184" t="str">
        <f>IF(I184=K184,"",K184)</f>
        <v/>
      </c>
      <c r="V184" t="str">
        <f>IF(I184=K184,"",L184)</f>
        <v/>
      </c>
      <c r="W184" s="2" t="str">
        <f>M184</f>
        <v>Exit 7</v>
      </c>
      <c r="X184" s="2" t="str">
        <f>N184</f>
        <v>Exit 2</v>
      </c>
    </row>
    <row r="185" spans="1:24">
      <c r="A185">
        <v>14696</v>
      </c>
      <c r="B185">
        <v>172</v>
      </c>
      <c r="C185" t="s">
        <v>43</v>
      </c>
      <c r="D185" t="s">
        <v>192</v>
      </c>
      <c r="E185" t="s">
        <v>191</v>
      </c>
      <c r="G185" s="2">
        <v>6</v>
      </c>
      <c r="H185" s="2" t="s">
        <v>97</v>
      </c>
      <c r="I185" s="2">
        <v>6</v>
      </c>
      <c r="J185" s="2" t="s">
        <v>97</v>
      </c>
      <c r="K185" s="2">
        <v>6</v>
      </c>
      <c r="L185" s="2" t="s">
        <v>97</v>
      </c>
      <c r="M185" s="2" t="s">
        <v>206</v>
      </c>
      <c r="N185" s="2" t="s">
        <v>199</v>
      </c>
      <c r="O185" t="str">
        <f>CONCATENATE(G185," ",H185," ","at ",M185," via ",I185," ",J185," ","to ",K185," ",L185," ","at ",N185)</f>
        <v>6 E at Exit 2 via 6 E to 6 E at Exit 6</v>
      </c>
      <c r="P185" s="2">
        <f>I185</f>
        <v>6</v>
      </c>
      <c r="Q185" s="2" t="str">
        <f>J185</f>
        <v>E</v>
      </c>
      <c r="S185" t="str">
        <f>IF(G185=I185,"",G185)</f>
        <v/>
      </c>
      <c r="T185" t="str">
        <f>IF(G185=I185,"",H185)</f>
        <v/>
      </c>
      <c r="U185" t="str">
        <f>IF(I185=K185,"",K185)</f>
        <v/>
      </c>
      <c r="V185" t="str">
        <f>IF(I185=K185,"",L185)</f>
        <v/>
      </c>
      <c r="W185" s="2" t="str">
        <f>M185</f>
        <v>Exit 2</v>
      </c>
      <c r="X185" s="2" t="str">
        <f>N185</f>
        <v>Exit 6</v>
      </c>
    </row>
    <row r="186" spans="1:24">
      <c r="A186">
        <v>14697</v>
      </c>
      <c r="B186">
        <v>197</v>
      </c>
      <c r="C186" t="s">
        <v>65</v>
      </c>
      <c r="D186" t="s">
        <v>192</v>
      </c>
      <c r="E186" t="s">
        <v>181</v>
      </c>
      <c r="G186" s="2">
        <v>6</v>
      </c>
      <c r="H186" s="2" t="s">
        <v>85</v>
      </c>
      <c r="I186" s="2">
        <v>6</v>
      </c>
      <c r="J186" s="2" t="s">
        <v>85</v>
      </c>
      <c r="K186" s="2">
        <v>6</v>
      </c>
      <c r="L186" s="2" t="s">
        <v>85</v>
      </c>
      <c r="M186" s="2" t="s">
        <v>206</v>
      </c>
      <c r="N186" s="2" t="s">
        <v>135</v>
      </c>
      <c r="O186" t="str">
        <f>CONCATENATE(G186," ",H186," ","at ",M186," via ",I186," ",J186," ","to ",K186," ",L186," ","at ",N186)</f>
        <v>6 W at Exit 2 via 6 W to 6 W at the Sagamore Bridge</v>
      </c>
      <c r="P186" s="2">
        <f>I186</f>
        <v>6</v>
      </c>
      <c r="Q186" s="2" t="str">
        <f>J186</f>
        <v>W</v>
      </c>
      <c r="S186" t="str">
        <f>IF(G186=I186,"",G186)</f>
        <v/>
      </c>
      <c r="T186" t="str">
        <f>IF(G186=I186,"",H186)</f>
        <v/>
      </c>
      <c r="U186" t="str">
        <f>IF(I186=K186,"",K186)</f>
        <v/>
      </c>
      <c r="V186" t="str">
        <f>IF(I186=K186,"",L186)</f>
        <v/>
      </c>
      <c r="W186" s="2" t="str">
        <f>M186</f>
        <v>Exit 2</v>
      </c>
      <c r="X186" s="2" t="str">
        <f>N186</f>
        <v>the Sagamore Bridge</v>
      </c>
    </row>
    <row r="187" spans="1:24">
      <c r="A187">
        <v>14698</v>
      </c>
      <c r="B187">
        <v>203</v>
      </c>
      <c r="C187" t="s">
        <v>43</v>
      </c>
      <c r="D187" t="s">
        <v>181</v>
      </c>
      <c r="E187" t="s">
        <v>192</v>
      </c>
      <c r="G187" s="2">
        <v>6</v>
      </c>
      <c r="H187" s="2" t="s">
        <v>97</v>
      </c>
      <c r="I187" s="2">
        <v>6</v>
      </c>
      <c r="J187" s="2" t="s">
        <v>97</v>
      </c>
      <c r="K187" s="2">
        <v>6</v>
      </c>
      <c r="L187" s="2" t="s">
        <v>97</v>
      </c>
      <c r="M187" s="2" t="s">
        <v>138</v>
      </c>
      <c r="N187" s="2" t="s">
        <v>206</v>
      </c>
      <c r="O187" t="str">
        <f>CONCATENATE(G187," ",H187," ","at ",M187," via ",I187," ",J187," ","to ",K187," ",L187," ","at ",N187)</f>
        <v>6 E at The Sagamore Bridge via 6 E to 6 E at Exit 2</v>
      </c>
      <c r="P187" s="2">
        <f>I187</f>
        <v>6</v>
      </c>
      <c r="Q187" s="2" t="str">
        <f>J187</f>
        <v>E</v>
      </c>
      <c r="S187" t="str">
        <f>IF(G187=I187,"",G187)</f>
        <v/>
      </c>
      <c r="T187" t="str">
        <f>IF(G187=I187,"",H187)</f>
        <v/>
      </c>
      <c r="U187" t="str">
        <f>IF(I187=K187,"",K187)</f>
        <v/>
      </c>
      <c r="V187" t="str">
        <f>IF(I187=K187,"",L187)</f>
        <v/>
      </c>
      <c r="W187" s="2" t="str">
        <f>M187</f>
        <v>The Sagamore Bridge</v>
      </c>
      <c r="X187" s="2" t="str">
        <f>N187</f>
        <v>Exit 2</v>
      </c>
    </row>
    <row r="188" spans="1:24">
      <c r="A188">
        <v>14705</v>
      </c>
      <c r="B188">
        <v>210</v>
      </c>
      <c r="C188" t="s">
        <v>50</v>
      </c>
      <c r="D188" t="s">
        <v>134</v>
      </c>
      <c r="E188" t="s">
        <v>194</v>
      </c>
      <c r="G188" s="2">
        <v>3</v>
      </c>
      <c r="H188" s="2" t="s">
        <v>30</v>
      </c>
      <c r="I188" s="2">
        <v>3</v>
      </c>
      <c r="J188" s="2" t="s">
        <v>30</v>
      </c>
      <c r="K188" s="2">
        <v>3</v>
      </c>
      <c r="L188" s="2" t="s">
        <v>30</v>
      </c>
      <c r="M188" s="2" t="s">
        <v>135</v>
      </c>
      <c r="N188" s="2" t="s">
        <v>206</v>
      </c>
      <c r="O188" t="str">
        <f>CONCATENATE(G188," ",H188," ","at ",M188," via ",I188," ",J188," ","to ",K188," ",L188," ","at ",N188)</f>
        <v>3 N at the Sagamore Bridge via 3 N to 3 N at Exit 2</v>
      </c>
      <c r="P188" s="2">
        <f>I188</f>
        <v>3</v>
      </c>
      <c r="Q188" s="2" t="str">
        <f>J188</f>
        <v>N</v>
      </c>
      <c r="S188" t="str">
        <f>IF(G188=I188,"",G188)</f>
        <v/>
      </c>
      <c r="T188" t="str">
        <f>IF(G188=I188,"",H188)</f>
        <v/>
      </c>
      <c r="U188" t="str">
        <f>IF(I188=K188,"",K188)</f>
        <v/>
      </c>
      <c r="V188" t="str">
        <f>IF(I188=K188,"",L188)</f>
        <v/>
      </c>
      <c r="W188" s="2" t="str">
        <f>M188</f>
        <v>the Sagamore Bridge</v>
      </c>
      <c r="X188" s="2" t="str">
        <f>N188</f>
        <v>Exit 2</v>
      </c>
    </row>
    <row r="189" spans="1:24">
      <c r="A189">
        <v>14706</v>
      </c>
      <c r="B189">
        <v>209</v>
      </c>
      <c r="C189" t="s">
        <v>65</v>
      </c>
      <c r="D189" t="s">
        <v>134</v>
      </c>
      <c r="E189" t="s">
        <v>195</v>
      </c>
      <c r="G189" s="2">
        <v>3</v>
      </c>
      <c r="H189" s="2" t="s">
        <v>19</v>
      </c>
      <c r="I189" s="2" t="s">
        <v>233</v>
      </c>
      <c r="J189" s="2" t="s">
        <v>85</v>
      </c>
      <c r="K189" s="2" t="s">
        <v>233</v>
      </c>
      <c r="L189" s="2" t="s">
        <v>85</v>
      </c>
      <c r="M189" s="2" t="s">
        <v>232</v>
      </c>
      <c r="N189" s="2" t="s">
        <v>207</v>
      </c>
      <c r="O189" t="str">
        <f>CONCATENATE(G189," ",H189," ","at ",M189," via ",I189," ",J189," ","to ",K189," ",L189," ","at ",N189)</f>
        <v>3 S at before the Sagamore Bridge via Scenic Highway W to Scenic Highway W at Edge Hill Road traffic light</v>
      </c>
      <c r="P189" s="2" t="str">
        <f>I189</f>
        <v>Scenic Highway</v>
      </c>
      <c r="Q189" s="2" t="str">
        <f>J189</f>
        <v>W</v>
      </c>
      <c r="S189">
        <f>IF(G189=I189,"",G189)</f>
        <v>3</v>
      </c>
      <c r="T189" t="str">
        <f>IF(G189=I189,"",H189)</f>
        <v>S</v>
      </c>
      <c r="U189" t="str">
        <f>IF(I189=K189,"",K189)</f>
        <v/>
      </c>
      <c r="V189" t="str">
        <f>IF(I189=K189,"",L189)</f>
        <v/>
      </c>
      <c r="W189" s="2" t="str">
        <f>M189</f>
        <v>before the Sagamore Bridge</v>
      </c>
      <c r="X189" s="2" t="str">
        <f>N189</f>
        <v>Edge Hill Road traffic light</v>
      </c>
    </row>
    <row r="190" spans="1:24">
      <c r="A190">
        <v>14707</v>
      </c>
      <c r="B190">
        <v>206</v>
      </c>
      <c r="C190" t="s">
        <v>50</v>
      </c>
      <c r="D190" t="s">
        <v>195</v>
      </c>
      <c r="E190" t="s">
        <v>136</v>
      </c>
      <c r="G190" s="2" t="s">
        <v>233</v>
      </c>
      <c r="H190" s="2" t="s">
        <v>97</v>
      </c>
      <c r="I190" s="2" t="s">
        <v>233</v>
      </c>
      <c r="J190" s="2" t="s">
        <v>85</v>
      </c>
      <c r="K190" s="2">
        <v>3</v>
      </c>
      <c r="L190" s="2" t="s">
        <v>30</v>
      </c>
      <c r="M190" s="2" t="s">
        <v>207</v>
      </c>
      <c r="N190" s="2" t="s">
        <v>231</v>
      </c>
      <c r="O190" t="str">
        <f>CONCATENATE(G190," ",H190," ","at ",M190," via ",I190," ",J190," ","to ",K190," ",L190," ","at ",N190)</f>
        <v>Scenic Highway E at Edge Hill Road traffic light via Scenic Highway W to 3 N at north of the Sagamore Bridge</v>
      </c>
      <c r="P190" s="2" t="str">
        <f>I190</f>
        <v>Scenic Highway</v>
      </c>
      <c r="Q190" s="2" t="str">
        <f>J190</f>
        <v>W</v>
      </c>
      <c r="S190" t="str">
        <f>IF(G190=I190,"",G190)</f>
        <v/>
      </c>
      <c r="T190" t="str">
        <f>IF(G190=I190,"",H190)</f>
        <v/>
      </c>
      <c r="U190">
        <f>IF(I190=K190,"",K190)</f>
        <v>3</v>
      </c>
      <c r="V190" t="str">
        <f>IF(I190=K190,"",L190)</f>
        <v>N</v>
      </c>
      <c r="W190" s="2" t="str">
        <f>M190</f>
        <v>Edge Hill Road traffic light</v>
      </c>
      <c r="X190" s="2" t="str">
        <f>N190</f>
        <v>north of the Sagamore Bridge</v>
      </c>
    </row>
    <row r="191" spans="1:24">
      <c r="A191">
        <v>14708</v>
      </c>
      <c r="B191">
        <v>193</v>
      </c>
      <c r="C191" t="s">
        <v>16</v>
      </c>
      <c r="D191" t="s">
        <v>182</v>
      </c>
      <c r="E191" t="s">
        <v>193</v>
      </c>
      <c r="G191" s="2">
        <v>28</v>
      </c>
      <c r="H191" s="2" t="s">
        <v>19</v>
      </c>
      <c r="I191" s="2">
        <v>28</v>
      </c>
      <c r="J191" s="2" t="s">
        <v>19</v>
      </c>
      <c r="K191" s="2">
        <v>28</v>
      </c>
      <c r="L191" s="2" t="s">
        <v>19</v>
      </c>
      <c r="M191" s="2" t="s">
        <v>221</v>
      </c>
      <c r="N191" s="2" t="s">
        <v>220</v>
      </c>
      <c r="O191" t="str">
        <f>CONCATENATE(G191," ",H191," ","at ",M191," via ",I191," ",J191," ","to ",K191," ",L191," ","at ",N191)</f>
        <v>28 S at the Otis Rotary via 28 S to 28 S at Route 151</v>
      </c>
      <c r="P191" s="2">
        <f>I191</f>
        <v>28</v>
      </c>
      <c r="Q191" s="2" t="str">
        <f>J191</f>
        <v>S</v>
      </c>
      <c r="S191" t="str">
        <f>IF(G191=I191,"",G191)</f>
        <v/>
      </c>
      <c r="T191" t="str">
        <f>IF(G191=I191,"",H191)</f>
        <v/>
      </c>
      <c r="U191" t="str">
        <f>IF(I191=K191,"",K191)</f>
        <v/>
      </c>
      <c r="V191" t="str">
        <f>IF(I191=K191,"",L191)</f>
        <v/>
      </c>
      <c r="W191" s="2" t="str">
        <f>M191</f>
        <v>the Otis Rotary</v>
      </c>
      <c r="X191" s="2" t="str">
        <f>N191</f>
        <v>Route 151</v>
      </c>
    </row>
    <row r="192" spans="1:24">
      <c r="A192">
        <v>14709</v>
      </c>
      <c r="B192">
        <v>173</v>
      </c>
      <c r="C192" t="s">
        <v>50</v>
      </c>
      <c r="D192" t="s">
        <v>193</v>
      </c>
      <c r="E192" t="s">
        <v>182</v>
      </c>
      <c r="G192" s="2">
        <v>28</v>
      </c>
      <c r="H192" s="2" t="s">
        <v>30</v>
      </c>
      <c r="I192" s="2">
        <v>28</v>
      </c>
      <c r="J192" s="2" t="s">
        <v>30</v>
      </c>
      <c r="K192" s="2">
        <v>28</v>
      </c>
      <c r="L192" s="2" t="s">
        <v>30</v>
      </c>
      <c r="M192" s="2" t="s">
        <v>220</v>
      </c>
      <c r="N192" s="2" t="s">
        <v>221</v>
      </c>
      <c r="O192" t="str">
        <f>CONCATENATE(G192," ",H192," ","at ",M192," via ",I192," ",J192," ","to ",K192," ",L192," ","at ",N192)</f>
        <v>28 N at Route 151 via 28 N to 28 N at the Otis Rotary</v>
      </c>
      <c r="P192" s="2">
        <f>I192</f>
        <v>28</v>
      </c>
      <c r="Q192" s="2" t="str">
        <f>J192</f>
        <v>N</v>
      </c>
      <c r="S192" t="str">
        <f>IF(G192=I192,"",G192)</f>
        <v/>
      </c>
      <c r="T192" t="str">
        <f>IF(G192=I192,"",H192)</f>
        <v/>
      </c>
      <c r="U192" t="str">
        <f>IF(I192=K192,"",K192)</f>
        <v/>
      </c>
      <c r="V192" t="str">
        <f>IF(I192=K192,"",L192)</f>
        <v/>
      </c>
      <c r="W192" s="2" t="str">
        <f>M192</f>
        <v>Route 151</v>
      </c>
      <c r="X192" s="2" t="str">
        <f>N192</f>
        <v>the Otis Rotary</v>
      </c>
    </row>
    <row r="193" spans="1:24">
      <c r="A193">
        <v>14710</v>
      </c>
      <c r="B193">
        <v>201</v>
      </c>
      <c r="C193" t="s">
        <v>16</v>
      </c>
      <c r="D193" t="s">
        <v>193</v>
      </c>
      <c r="E193" t="s">
        <v>183</v>
      </c>
      <c r="G193" s="2">
        <v>28</v>
      </c>
      <c r="H193" s="2" t="s">
        <v>19</v>
      </c>
      <c r="I193" s="2">
        <v>28</v>
      </c>
      <c r="J193" s="2" t="s">
        <v>19</v>
      </c>
      <c r="K193" s="2">
        <v>28</v>
      </c>
      <c r="L193" s="2" t="s">
        <v>19</v>
      </c>
      <c r="M193" s="2" t="s">
        <v>220</v>
      </c>
      <c r="N193" s="2" t="s">
        <v>224</v>
      </c>
      <c r="O193" t="str">
        <f>CONCATENATE(G193," ",H193," ","at ",M193," via ",I193," ",J193," ","to ",K193," ",L193," ","at ",N193)</f>
        <v>28 S at Route 151 via 28 S to 28 S at 28A Falmouth</v>
      </c>
      <c r="P193" s="2">
        <f>I193</f>
        <v>28</v>
      </c>
      <c r="Q193" s="2" t="str">
        <f>J193</f>
        <v>S</v>
      </c>
      <c r="S193" t="str">
        <f>IF(G193=I193,"",G193)</f>
        <v/>
      </c>
      <c r="T193" t="str">
        <f>IF(G193=I193,"",H193)</f>
        <v/>
      </c>
      <c r="U193" t="str">
        <f>IF(I193=K193,"",K193)</f>
        <v/>
      </c>
      <c r="V193" t="str">
        <f>IF(I193=K193,"",L193)</f>
        <v/>
      </c>
      <c r="W193" s="2" t="str">
        <f>M193</f>
        <v>Route 151</v>
      </c>
      <c r="X193" s="2" t="str">
        <f>N193</f>
        <v>28A Falmouth</v>
      </c>
    </row>
    <row r="194" spans="1:24">
      <c r="A194">
        <v>14711</v>
      </c>
      <c r="B194">
        <v>192</v>
      </c>
      <c r="C194" t="s">
        <v>50</v>
      </c>
      <c r="D194" t="s">
        <v>183</v>
      </c>
      <c r="E194" t="s">
        <v>193</v>
      </c>
      <c r="G194" s="2">
        <v>28</v>
      </c>
      <c r="H194" s="2" t="s">
        <v>30</v>
      </c>
      <c r="I194" s="2">
        <v>28</v>
      </c>
      <c r="J194" s="2" t="s">
        <v>30</v>
      </c>
      <c r="K194" s="2">
        <v>28</v>
      </c>
      <c r="L194" s="2" t="s">
        <v>30</v>
      </c>
      <c r="M194" s="2" t="s">
        <v>228</v>
      </c>
      <c r="N194" s="2" t="s">
        <v>220</v>
      </c>
      <c r="O194" t="str">
        <f>CONCATENATE(G194," ",H194," ","at ",M194," via ",I194," ",J194," ","to ",K194," ",L194," ","at ",N194)</f>
        <v>28 N at the beginning of divided highway, Falmouth via 28 N to 28 N at Route 151</v>
      </c>
      <c r="P194" s="2">
        <f>I194</f>
        <v>28</v>
      </c>
      <c r="Q194" s="2" t="str">
        <f>J194</f>
        <v>N</v>
      </c>
      <c r="S194" t="str">
        <f>IF(G194=I194,"",G194)</f>
        <v/>
      </c>
      <c r="T194" t="str">
        <f>IF(G194=I194,"",H194)</f>
        <v/>
      </c>
      <c r="U194" t="str">
        <f>IF(I194=K194,"",K194)</f>
        <v/>
      </c>
      <c r="V194" t="str">
        <f>IF(I194=K194,"",L194)</f>
        <v/>
      </c>
      <c r="W194" s="2" t="str">
        <f>M194</f>
        <v>the beginning of divided highway, Falmouth</v>
      </c>
      <c r="X194" s="2" t="str">
        <f>N194</f>
        <v>Route 151</v>
      </c>
    </row>
    <row r="195" spans="1:24">
      <c r="A195">
        <v>14712</v>
      </c>
      <c r="B195">
        <v>207</v>
      </c>
      <c r="C195" t="s">
        <v>65</v>
      </c>
      <c r="D195" t="s">
        <v>195</v>
      </c>
      <c r="E195" t="s">
        <v>180</v>
      </c>
      <c r="G195" s="2" t="s">
        <v>233</v>
      </c>
      <c r="H195" s="2" t="s">
        <v>85</v>
      </c>
      <c r="I195" s="2">
        <v>28</v>
      </c>
      <c r="J195" s="2" t="s">
        <v>85</v>
      </c>
      <c r="K195" s="2">
        <v>28</v>
      </c>
      <c r="L195" s="2" t="s">
        <v>85</v>
      </c>
      <c r="M195" s="2" t="s">
        <v>207</v>
      </c>
      <c r="N195" s="2" t="s">
        <v>227</v>
      </c>
      <c r="O195" t="str">
        <f>CONCATENATE(G195," ",H195," ","at ",M195," via ",I195," ",J195," ","to ",K195," ",L195," ","at ",N195)</f>
        <v>Scenic Highway W at Edge Hill Road traffic light via 28 W to 28 W at 3 miles from the Bourne Bridge</v>
      </c>
      <c r="P195" s="2">
        <f>I195</f>
        <v>28</v>
      </c>
      <c r="Q195" s="2" t="str">
        <f>J195</f>
        <v>W</v>
      </c>
      <c r="S195" t="str">
        <f>IF(G195=I195,"",G195)</f>
        <v>Scenic Highway</v>
      </c>
      <c r="T195" t="str">
        <f>IF(G195=I195,"",H195)</f>
        <v>W</v>
      </c>
      <c r="U195" t="str">
        <f>IF(I195=K195,"",K195)</f>
        <v/>
      </c>
      <c r="V195" t="str">
        <f>IF(I195=K195,"",L195)</f>
        <v/>
      </c>
      <c r="W195" s="2" t="str">
        <f>M195</f>
        <v>Edge Hill Road traffic light</v>
      </c>
      <c r="X195" s="2" t="str">
        <f>N195</f>
        <v>3 miles from the Bourne Bridge</v>
      </c>
    </row>
    <row r="196" spans="1:24">
      <c r="A196">
        <v>14713</v>
      </c>
      <c r="B196">
        <v>189</v>
      </c>
      <c r="C196" t="s">
        <v>43</v>
      </c>
      <c r="D196" t="s">
        <v>180</v>
      </c>
      <c r="E196" t="s">
        <v>195</v>
      </c>
      <c r="G196" s="2">
        <v>25</v>
      </c>
      <c r="H196" s="2" t="s">
        <v>97</v>
      </c>
      <c r="I196" s="2">
        <v>25</v>
      </c>
      <c r="J196" s="2" t="s">
        <v>97</v>
      </c>
      <c r="K196" s="2" t="s">
        <v>233</v>
      </c>
      <c r="L196" s="2" t="s">
        <v>97</v>
      </c>
      <c r="M196" s="2" t="s">
        <v>223</v>
      </c>
      <c r="N196" s="2" t="s">
        <v>207</v>
      </c>
      <c r="O196" t="str">
        <f>CONCATENATE(G196," ",H196," ","at ",M196," via ",I196," ",J196," ","to ",K196," ",L196," ","at ",N196)</f>
        <v>25 E at Rest area 3 miles from the Bourne Bridge via 25 E to Scenic Highway E at Edge Hill Road traffic light</v>
      </c>
      <c r="P196" s="2">
        <f>I196</f>
        <v>25</v>
      </c>
      <c r="Q196" s="2" t="str">
        <f>J196</f>
        <v>E</v>
      </c>
      <c r="S196" t="str">
        <f>IF(G196=I196,"",G196)</f>
        <v/>
      </c>
      <c r="T196" t="str">
        <f>IF(G196=I196,"",H196)</f>
        <v/>
      </c>
      <c r="U196" t="str">
        <f>IF(I196=K196,"",K196)</f>
        <v>Scenic Highway</v>
      </c>
      <c r="V196" t="str">
        <f>IF(I196=K196,"",L196)</f>
        <v>E</v>
      </c>
      <c r="W196" s="2" t="str">
        <f>M196</f>
        <v>Rest area 3 miles from the Bourne Bridge</v>
      </c>
      <c r="X196" s="2" t="str">
        <f>N196</f>
        <v>Edge Hill Road traffic light</v>
      </c>
    </row>
    <row r="197" spans="1:24">
      <c r="A197">
        <v>14714</v>
      </c>
      <c r="B197">
        <v>174</v>
      </c>
      <c r="C197" t="s">
        <v>16</v>
      </c>
      <c r="D197" t="s">
        <v>194</v>
      </c>
      <c r="E197" t="s">
        <v>134</v>
      </c>
      <c r="G197" s="2">
        <v>3</v>
      </c>
      <c r="H197" s="2" t="s">
        <v>19</v>
      </c>
      <c r="I197" s="2">
        <v>3</v>
      </c>
      <c r="J197" s="2" t="s">
        <v>19</v>
      </c>
      <c r="K197" s="2">
        <v>3</v>
      </c>
      <c r="L197" s="2" t="s">
        <v>19</v>
      </c>
      <c r="M197" s="2" t="s">
        <v>206</v>
      </c>
      <c r="N197" s="2" t="s">
        <v>135</v>
      </c>
      <c r="O197" t="str">
        <f>CONCATENATE(G197," ",H197," ","at ",M197," via ",I197," ",J197," ","to ",K197," ",L197," ","at ",N197)</f>
        <v>3 S at Exit 2 via 3 S to 3 S at the Sagamore Bridge</v>
      </c>
      <c r="P197" s="2">
        <f>I197</f>
        <v>3</v>
      </c>
      <c r="Q197" s="2" t="str">
        <f>J197</f>
        <v>S</v>
      </c>
      <c r="S197" t="str">
        <f>IF(G197=I197,"",G197)</f>
        <v/>
      </c>
      <c r="T197" t="str">
        <f>IF(G197=I197,"",H197)</f>
        <v/>
      </c>
      <c r="U197" t="str">
        <f>IF(I197=K197,"",K197)</f>
        <v/>
      </c>
      <c r="V197" t="str">
        <f>IF(I197=K197,"",L197)</f>
        <v/>
      </c>
      <c r="W197" s="2" t="str">
        <f>M197</f>
        <v>Exit 2</v>
      </c>
      <c r="X197" s="2" t="str">
        <f>N197</f>
        <v>the Sagamore Bridge</v>
      </c>
    </row>
    <row r="198" spans="1:24">
      <c r="A198">
        <v>14715</v>
      </c>
      <c r="B198">
        <v>175</v>
      </c>
      <c r="C198" t="s">
        <v>65</v>
      </c>
      <c r="D198" t="s">
        <v>195</v>
      </c>
      <c r="E198" t="s">
        <v>196</v>
      </c>
      <c r="G198" s="2" t="s">
        <v>233</v>
      </c>
      <c r="H198" s="2" t="s">
        <v>85</v>
      </c>
      <c r="I198" s="2" t="s">
        <v>233</v>
      </c>
      <c r="J198" s="2" t="s">
        <v>85</v>
      </c>
      <c r="K198" s="2">
        <v>28</v>
      </c>
      <c r="L198" s="2" t="s">
        <v>19</v>
      </c>
      <c r="M198" s="2" t="s">
        <v>207</v>
      </c>
      <c r="N198" s="2" t="s">
        <v>225</v>
      </c>
      <c r="O198" t="str">
        <f>CONCATENATE(G198," ",H198," ","at ",M198," via ",I198," ",J198," ","to ",K198," ",L198," ","at ",N198)</f>
        <v>Scenic Highway W at Edge Hill Road traffic light via Scenic Highway W to 28 S at the Bourne Bridge</v>
      </c>
      <c r="P198" s="2" t="str">
        <f>I198</f>
        <v>Scenic Highway</v>
      </c>
      <c r="Q198" s="2" t="str">
        <f>J198</f>
        <v>W</v>
      </c>
      <c r="S198" t="str">
        <f>IF(G198=I198,"",G198)</f>
        <v/>
      </c>
      <c r="T198" t="str">
        <f>IF(G198=I198,"",H198)</f>
        <v/>
      </c>
      <c r="U198">
        <f>IF(I198=K198,"",K198)</f>
        <v>28</v>
      </c>
      <c r="V198" t="str">
        <f>IF(I198=K198,"",L198)</f>
        <v>S</v>
      </c>
      <c r="W198" s="2" t="str">
        <f>M198</f>
        <v>Edge Hill Road traffic light</v>
      </c>
      <c r="X198" s="2" t="str">
        <f>N198</f>
        <v>the Bourne Bridge</v>
      </c>
    </row>
    <row r="199" spans="1:24">
      <c r="A199">
        <v>14716</v>
      </c>
      <c r="B199">
        <v>176</v>
      </c>
      <c r="C199" t="s">
        <v>43</v>
      </c>
      <c r="D199" t="s">
        <v>196</v>
      </c>
      <c r="E199" t="s">
        <v>195</v>
      </c>
      <c r="G199" s="2">
        <v>28</v>
      </c>
      <c r="H199" s="2" t="s">
        <v>30</v>
      </c>
      <c r="I199" s="2" t="s">
        <v>233</v>
      </c>
      <c r="J199" s="2" t="s">
        <v>97</v>
      </c>
      <c r="K199" s="2" t="s">
        <v>233</v>
      </c>
      <c r="L199" s="2" t="s">
        <v>97</v>
      </c>
      <c r="M199" s="2" t="s">
        <v>225</v>
      </c>
      <c r="N199" s="2" t="s">
        <v>207</v>
      </c>
      <c r="O199" t="str">
        <f>CONCATENATE(G199," ",H199," ","at ",M199," via ",I199," ",J199," ","to ",K199," ",L199," ","at ",N199)</f>
        <v>28 N at the Bourne Bridge via Scenic Highway E to Scenic Highway E at Edge Hill Road traffic light</v>
      </c>
      <c r="P199" s="2" t="str">
        <f>I199</f>
        <v>Scenic Highway</v>
      </c>
      <c r="Q199" s="2" t="str">
        <f>J199</f>
        <v>E</v>
      </c>
      <c r="S199">
        <f>IF(G199=I199,"",G199)</f>
        <v>28</v>
      </c>
      <c r="T199" t="str">
        <f>IF(G199=I199,"",H199)</f>
        <v>N</v>
      </c>
      <c r="U199" t="str">
        <f>IF(I199=K199,"",K199)</f>
        <v/>
      </c>
      <c r="V199" t="str">
        <f>IF(I199=K199,"",L199)</f>
        <v/>
      </c>
      <c r="W199" s="2" t="str">
        <f>M199</f>
        <v>the Bourne Bridge</v>
      </c>
      <c r="X199" s="2" t="str">
        <f>N199</f>
        <v>Edge Hill Road traffic light</v>
      </c>
    </row>
    <row r="200" spans="1:24">
      <c r="A200">
        <v>14717</v>
      </c>
      <c r="B200">
        <v>177</v>
      </c>
      <c r="C200" t="s">
        <v>65</v>
      </c>
      <c r="D200" t="s">
        <v>192</v>
      </c>
      <c r="E200" t="s">
        <v>178</v>
      </c>
      <c r="G200" s="2">
        <v>6</v>
      </c>
      <c r="H200" s="2" t="s">
        <v>85</v>
      </c>
      <c r="I200" s="2">
        <v>6</v>
      </c>
      <c r="J200" s="2" t="s">
        <v>85</v>
      </c>
      <c r="K200" s="2">
        <v>6</v>
      </c>
      <c r="L200" s="2" t="s">
        <v>85</v>
      </c>
      <c r="M200" s="2" t="s">
        <v>206</v>
      </c>
      <c r="N200" s="2" t="s">
        <v>135</v>
      </c>
      <c r="O200" t="str">
        <f>CONCATENATE(G200," ",H200," ","at ",M200," via ",I200," ",J200," ","to ",K200," ",L200," ","at ",N200)</f>
        <v>6 W at Exit 2 via 6 W to 6 W at the Sagamore Bridge</v>
      </c>
      <c r="P200" s="2">
        <f>I200</f>
        <v>6</v>
      </c>
      <c r="Q200" s="2" t="str">
        <f>J200</f>
        <v>W</v>
      </c>
      <c r="S200" t="str">
        <f>IF(G200=I200,"",G200)</f>
        <v/>
      </c>
      <c r="T200" t="str">
        <f>IF(G200=I200,"",H200)</f>
        <v/>
      </c>
      <c r="U200" t="str">
        <f>IF(I200=K200,"",K200)</f>
        <v/>
      </c>
      <c r="V200" t="str">
        <f>IF(I200=K200,"",L200)</f>
        <v/>
      </c>
      <c r="W200" s="2" t="str">
        <f>M200</f>
        <v>Exit 2</v>
      </c>
      <c r="X200" s="2" t="str">
        <f>N200</f>
        <v>the Sagamore Bridge</v>
      </c>
    </row>
    <row r="201" spans="1:24">
      <c r="A201">
        <v>14718</v>
      </c>
      <c r="B201">
        <v>178</v>
      </c>
      <c r="C201" t="s">
        <v>65</v>
      </c>
      <c r="D201" t="s">
        <v>178</v>
      </c>
      <c r="E201" t="s">
        <v>195</v>
      </c>
      <c r="G201" s="2">
        <v>6</v>
      </c>
      <c r="H201" s="2" t="s">
        <v>85</v>
      </c>
      <c r="I201" s="2" t="s">
        <v>233</v>
      </c>
      <c r="J201" s="2" t="s">
        <v>85</v>
      </c>
      <c r="K201" s="2" t="s">
        <v>233</v>
      </c>
      <c r="L201" s="2" t="s">
        <v>85</v>
      </c>
      <c r="M201" s="2" t="s">
        <v>138</v>
      </c>
      <c r="N201" s="2" t="s">
        <v>207</v>
      </c>
      <c r="O201" t="str">
        <f>CONCATENATE(G201," ",H201," ","at ",M201," via ",I201," ",J201," ","to ",K201," ",L201," ","at ",N201)</f>
        <v>6 W at The Sagamore Bridge via Scenic Highway W to Scenic Highway W at Edge Hill Road traffic light</v>
      </c>
      <c r="P201" s="2" t="str">
        <f>I201</f>
        <v>Scenic Highway</v>
      </c>
      <c r="Q201" s="2" t="str">
        <f>J201</f>
        <v>W</v>
      </c>
      <c r="S201">
        <f>IF(G201=I201,"",G201)</f>
        <v>6</v>
      </c>
      <c r="T201" t="str">
        <f>IF(G201=I201,"",H201)</f>
        <v>W</v>
      </c>
      <c r="U201" t="str">
        <f>IF(I201=K201,"",K201)</f>
        <v/>
      </c>
      <c r="V201" t="str">
        <f>IF(I201=K201,"",L201)</f>
        <v/>
      </c>
      <c r="W201" s="2" t="str">
        <f>M201</f>
        <v>The Sagamore Bridge</v>
      </c>
      <c r="X201" s="2" t="str">
        <f>N201</f>
        <v>Edge Hill Road traffic light</v>
      </c>
    </row>
    <row r="202" spans="1:24">
      <c r="A202">
        <v>14719</v>
      </c>
      <c r="B202">
        <v>179</v>
      </c>
      <c r="C202" t="s">
        <v>50</v>
      </c>
      <c r="D202" t="s">
        <v>178</v>
      </c>
      <c r="E202" t="s">
        <v>137</v>
      </c>
      <c r="G202" s="2">
        <v>6</v>
      </c>
      <c r="H202" s="2" t="s">
        <v>85</v>
      </c>
      <c r="I202" s="2">
        <v>3</v>
      </c>
      <c r="J202" s="2" t="s">
        <v>30</v>
      </c>
      <c r="K202" s="2">
        <v>3</v>
      </c>
      <c r="L202" s="2" t="s">
        <v>30</v>
      </c>
      <c r="M202" s="2" t="s">
        <v>138</v>
      </c>
      <c r="N202" s="2" t="s">
        <v>198</v>
      </c>
      <c r="O202" t="str">
        <f>CONCATENATE(G202," ",H202," ","at ",M202," via ",I202," ",J202," ","to ",K202," ",L202," ","at ",N202)</f>
        <v>6 W at The Sagamore Bridge via 3 N to 3 N at Exit 3</v>
      </c>
      <c r="P202" s="2">
        <f>I202</f>
        <v>3</v>
      </c>
      <c r="Q202" s="2" t="str">
        <f>J202</f>
        <v>N</v>
      </c>
      <c r="S202">
        <f>IF(G202=I202,"",G202)</f>
        <v>6</v>
      </c>
      <c r="T202" t="str">
        <f>IF(G202=I202,"",H202)</f>
        <v>W</v>
      </c>
      <c r="U202" t="str">
        <f>IF(I202=K202,"",K202)</f>
        <v/>
      </c>
      <c r="V202" t="str">
        <f>IF(I202=K202,"",L202)</f>
        <v/>
      </c>
      <c r="W202" s="2" t="str">
        <f>M202</f>
        <v>The Sagamore Bridge</v>
      </c>
      <c r="X202" s="2" t="str">
        <f>N202</f>
        <v>Exit 3</v>
      </c>
    </row>
    <row r="203" spans="1:24">
      <c r="A203">
        <v>14720</v>
      </c>
      <c r="B203">
        <v>180</v>
      </c>
      <c r="C203" t="s">
        <v>50</v>
      </c>
      <c r="D203" t="s">
        <v>137</v>
      </c>
      <c r="E203" t="s">
        <v>139</v>
      </c>
      <c r="G203" s="2">
        <v>3</v>
      </c>
      <c r="H203" s="2" t="s">
        <v>30</v>
      </c>
      <c r="I203" s="2">
        <v>3</v>
      </c>
      <c r="J203" s="2" t="s">
        <v>30</v>
      </c>
      <c r="K203" s="2">
        <v>3</v>
      </c>
      <c r="L203" s="2" t="s">
        <v>30</v>
      </c>
      <c r="M203" s="2" t="s">
        <v>198</v>
      </c>
      <c r="N203" s="2" t="s">
        <v>200</v>
      </c>
      <c r="O203" t="str">
        <f>CONCATENATE(G203," ",H203," ","at ",M203," via ",I203," ",J203," ","to ",K203," ",L203," ","at ",N203)</f>
        <v>3 N at Exit 3 via 3 N to 3 N at Exit 7</v>
      </c>
      <c r="P203" s="2">
        <f>I203</f>
        <v>3</v>
      </c>
      <c r="Q203" s="2" t="str">
        <f>J203</f>
        <v>N</v>
      </c>
      <c r="S203" t="str">
        <f>IF(G203=I203,"",G203)</f>
        <v/>
      </c>
      <c r="T203" t="str">
        <f>IF(G203=I203,"",H203)</f>
        <v/>
      </c>
      <c r="U203" t="str">
        <f>IF(I203=K203,"",K203)</f>
        <v/>
      </c>
      <c r="V203" t="str">
        <f>IF(I203=K203,"",L203)</f>
        <v/>
      </c>
      <c r="W203" s="2" t="str">
        <f>M203</f>
        <v>Exit 3</v>
      </c>
      <c r="X203" s="2" t="str">
        <f>N203</f>
        <v>Exit 7</v>
      </c>
    </row>
    <row r="204" spans="1:24">
      <c r="A204">
        <v>14721</v>
      </c>
      <c r="B204">
        <v>194</v>
      </c>
      <c r="C204" t="s">
        <v>50</v>
      </c>
      <c r="D204" t="s">
        <v>194</v>
      </c>
      <c r="E204" t="s">
        <v>137</v>
      </c>
      <c r="G204" s="2">
        <v>3</v>
      </c>
      <c r="H204" s="2" t="s">
        <v>30</v>
      </c>
      <c r="I204" s="2">
        <v>3</v>
      </c>
      <c r="J204" s="2" t="s">
        <v>30</v>
      </c>
      <c r="K204" s="2">
        <v>3</v>
      </c>
      <c r="L204" s="2" t="s">
        <v>30</v>
      </c>
      <c r="M204" s="2" t="s">
        <v>206</v>
      </c>
      <c r="N204" s="2" t="s">
        <v>198</v>
      </c>
      <c r="O204" t="str">
        <f>CONCATENATE(G204," ",H204," ","at ",M204," via ",I204," ",J204," ","to ",K204," ",L204," ","at ",N204)</f>
        <v>3 N at Exit 2 via 3 N to 3 N at Exit 3</v>
      </c>
      <c r="P204" s="2">
        <f>I204</f>
        <v>3</v>
      </c>
      <c r="Q204" s="2" t="str">
        <f>J204</f>
        <v>N</v>
      </c>
      <c r="S204" t="str">
        <f>IF(G204=I204,"",G204)</f>
        <v/>
      </c>
      <c r="T204" t="str">
        <f>IF(G204=I204,"",H204)</f>
        <v/>
      </c>
      <c r="U204" t="str">
        <f>IF(I204=K204,"",K204)</f>
        <v/>
      </c>
      <c r="V204" t="str">
        <f>IF(I204=K204,"",L204)</f>
        <v/>
      </c>
      <c r="W204" s="2" t="str">
        <f>M204</f>
        <v>Exit 2</v>
      </c>
      <c r="X204" s="2" t="str">
        <f>N204</f>
        <v>Exit 3</v>
      </c>
    </row>
    <row r="205" spans="1:24">
      <c r="A205">
        <v>14722</v>
      </c>
      <c r="B205">
        <v>181</v>
      </c>
      <c r="C205" t="s">
        <v>65</v>
      </c>
      <c r="D205" t="s">
        <v>190</v>
      </c>
      <c r="E205" t="s">
        <v>192</v>
      </c>
      <c r="G205" s="2">
        <v>6</v>
      </c>
      <c r="H205" s="2" t="s">
        <v>85</v>
      </c>
      <c r="I205" s="2">
        <v>6</v>
      </c>
      <c r="J205" s="2" t="s">
        <v>85</v>
      </c>
      <c r="K205" s="2">
        <v>6</v>
      </c>
      <c r="L205" s="2" t="s">
        <v>85</v>
      </c>
      <c r="M205" s="2" t="s">
        <v>200</v>
      </c>
      <c r="N205" s="2" t="s">
        <v>206</v>
      </c>
      <c r="O205" t="str">
        <f>CONCATENATE(G205," ",H205," ","at ",M205," via ",I205," ",J205," ","to ",K205," ",L205," ","at ",N205)</f>
        <v>6 W at Exit 7 via 6 W to 6 W at Exit 2</v>
      </c>
      <c r="P205" s="2">
        <f>I205</f>
        <v>6</v>
      </c>
      <c r="Q205" s="2" t="str">
        <f>J205</f>
        <v>W</v>
      </c>
      <c r="S205" t="str">
        <f>IF(G205=I205,"",G205)</f>
        <v/>
      </c>
      <c r="T205" t="str">
        <f>IF(G205=I205,"",H205)</f>
        <v/>
      </c>
      <c r="U205" t="str">
        <f>IF(I205=K205,"",K205)</f>
        <v/>
      </c>
      <c r="V205" t="str">
        <f>IF(I205=K205,"",L205)</f>
        <v/>
      </c>
      <c r="W205" s="2" t="str">
        <f>M205</f>
        <v>Exit 7</v>
      </c>
      <c r="X205" s="2" t="str">
        <f>N205</f>
        <v>Exit 2</v>
      </c>
    </row>
    <row r="206" spans="1:24">
      <c r="A206">
        <v>14745</v>
      </c>
      <c r="B206">
        <v>182</v>
      </c>
      <c r="C206" t="s">
        <v>65</v>
      </c>
      <c r="D206" t="s">
        <v>181</v>
      </c>
      <c r="E206" t="s">
        <v>178</v>
      </c>
      <c r="G206" s="2">
        <v>6</v>
      </c>
      <c r="H206" s="2" t="s">
        <v>85</v>
      </c>
      <c r="I206" s="2">
        <v>6</v>
      </c>
      <c r="J206" s="2" t="s">
        <v>85</v>
      </c>
      <c r="K206" s="2" t="s">
        <v>135</v>
      </c>
      <c r="M206" s="2" t="s">
        <v>226</v>
      </c>
      <c r="N206" s="2" t="s">
        <v>234</v>
      </c>
      <c r="O206" t="str">
        <f>CONCATENATE(G206," ",H206," ","at ",M206," via ",I206," ",J206," ","to ",K206," ",L206," ","at ",N206)</f>
        <v>6 W at Sagamore Bridge approach via 6 W to the Sagamore Bridge  at the south side of the canal</v>
      </c>
      <c r="P206" s="2">
        <f>I206</f>
        <v>6</v>
      </c>
      <c r="Q206" s="2" t="str">
        <f>J206</f>
        <v>W</v>
      </c>
      <c r="S206" t="str">
        <f>IF(G206=I206,"",G206)</f>
        <v/>
      </c>
      <c r="T206" t="str">
        <f>IF(G206=I206,"",H206)</f>
        <v/>
      </c>
      <c r="U206" t="str">
        <f>IF(I206=K206,"",K206)</f>
        <v>the Sagamore Bridge</v>
      </c>
      <c r="V206">
        <f>IF(I206=K206,"",L206)</f>
        <v>0</v>
      </c>
      <c r="W206" s="2" t="str">
        <f>M206</f>
        <v>Sagamore Bridge approach</v>
      </c>
      <c r="X206" s="2" t="str">
        <f>N206</f>
        <v>the south side of the canal</v>
      </c>
    </row>
    <row r="207" spans="1:24">
      <c r="A207">
        <v>14746</v>
      </c>
      <c r="B207">
        <v>156</v>
      </c>
      <c r="C207" t="s">
        <v>50</v>
      </c>
      <c r="D207" t="s">
        <v>178</v>
      </c>
      <c r="E207" t="s">
        <v>136</v>
      </c>
      <c r="G207" s="2">
        <v>6</v>
      </c>
      <c r="H207" s="2" t="s">
        <v>85</v>
      </c>
      <c r="I207" s="2" t="s">
        <v>135</v>
      </c>
      <c r="J207" s="2" t="s">
        <v>212</v>
      </c>
      <c r="K207" s="2">
        <v>3</v>
      </c>
      <c r="L207" s="2" t="s">
        <v>30</v>
      </c>
      <c r="M207" s="2" t="s">
        <v>213</v>
      </c>
      <c r="N207" s="2" t="s">
        <v>213</v>
      </c>
      <c r="O207" t="s">
        <v>235</v>
      </c>
      <c r="P207" s="2" t="str">
        <f>I207</f>
        <v>the Sagamore Bridge</v>
      </c>
      <c r="Q207" s="2" t="str">
        <f>J207</f>
        <v>offcape</v>
      </c>
      <c r="S207">
        <f>IF(G207=I207,"",G207)</f>
        <v>6</v>
      </c>
      <c r="T207" t="str">
        <f>IF(G207=I207,"",H207)</f>
        <v>W</v>
      </c>
      <c r="U207">
        <f>IF(I207=K207,"",K207)</f>
        <v>3</v>
      </c>
      <c r="V207" t="str">
        <f>IF(I207=K207,"",L207)</f>
        <v>N</v>
      </c>
      <c r="W207" s="2" t="str">
        <f>M207</f>
        <v>the Canal</v>
      </c>
      <c r="X207" s="2" t="str">
        <f>N207</f>
        <v>the Canal</v>
      </c>
    </row>
    <row r="208" spans="1:24">
      <c r="A208">
        <v>14747</v>
      </c>
      <c r="B208">
        <v>183</v>
      </c>
      <c r="C208" t="s">
        <v>43</v>
      </c>
      <c r="D208" t="s">
        <v>192</v>
      </c>
      <c r="E208" t="s">
        <v>190</v>
      </c>
      <c r="G208" s="2">
        <v>6</v>
      </c>
      <c r="H208" s="2" t="s">
        <v>97</v>
      </c>
      <c r="I208" s="2">
        <v>6</v>
      </c>
      <c r="J208" s="2" t="s">
        <v>97</v>
      </c>
      <c r="K208" s="2">
        <v>6</v>
      </c>
      <c r="L208" s="2" t="s">
        <v>97</v>
      </c>
      <c r="M208" s="2" t="s">
        <v>206</v>
      </c>
      <c r="N208" s="2" t="s">
        <v>200</v>
      </c>
      <c r="O208" t="str">
        <f>CONCATENATE(G208," ",H208," ","at ",M208," via ",I208," ",J208," ","to ",K208," ",L208," ","at ",N208)</f>
        <v>6 E at Exit 2 via 6 E to 6 E at Exit 7</v>
      </c>
      <c r="P208" s="2">
        <f>I208</f>
        <v>6</v>
      </c>
      <c r="Q208" s="2" t="str">
        <f>J208</f>
        <v>E</v>
      </c>
      <c r="S208" t="str">
        <f>IF(G208=I208,"",G208)</f>
        <v/>
      </c>
      <c r="T208" t="str">
        <f>IF(G208=I208,"",H208)</f>
        <v/>
      </c>
      <c r="U208" t="str">
        <f>IF(I208=K208,"",K208)</f>
        <v/>
      </c>
      <c r="V208" t="str">
        <f>IF(I208=K208,"",L208)</f>
        <v/>
      </c>
      <c r="W208" s="2" t="str">
        <f>M208</f>
        <v>Exit 2</v>
      </c>
      <c r="X208" s="2" t="str">
        <f>N208</f>
        <v>Exit 7</v>
      </c>
    </row>
    <row r="209" spans="1:24">
      <c r="A209">
        <v>14748</v>
      </c>
      <c r="B209">
        <v>208</v>
      </c>
      <c r="C209" t="s">
        <v>43</v>
      </c>
      <c r="D209" t="s">
        <v>181</v>
      </c>
      <c r="E209" t="s">
        <v>191</v>
      </c>
      <c r="G209" s="2">
        <v>6</v>
      </c>
      <c r="H209" s="2" t="s">
        <v>97</v>
      </c>
      <c r="I209" s="2">
        <v>6</v>
      </c>
      <c r="J209" s="2" t="s">
        <v>97</v>
      </c>
      <c r="K209" s="2">
        <v>6</v>
      </c>
      <c r="L209" s="2" t="s">
        <v>97</v>
      </c>
      <c r="M209" s="2" t="s">
        <v>138</v>
      </c>
      <c r="N209" s="2" t="s">
        <v>199</v>
      </c>
      <c r="O209" t="str">
        <f>CONCATENATE(G209," ",H209," ","at ",M209," via ",I209," ",J209," ","to ",K209," ",L209," ","at ",N209)</f>
        <v>6 E at The Sagamore Bridge via 6 E to 6 E at Exit 6</v>
      </c>
      <c r="P209" s="2">
        <f>I209</f>
        <v>6</v>
      </c>
      <c r="Q209" s="2" t="str">
        <f>J209</f>
        <v>E</v>
      </c>
      <c r="S209" t="str">
        <f>IF(G209=I209,"",G209)</f>
        <v/>
      </c>
      <c r="T209" t="str">
        <f>IF(G209=I209,"",H209)</f>
        <v/>
      </c>
      <c r="U209" t="str">
        <f>IF(I209=K209,"",K209)</f>
        <v/>
      </c>
      <c r="V209" t="str">
        <f>IF(I209=K209,"",L209)</f>
        <v/>
      </c>
      <c r="W209" s="2" t="str">
        <f>M209</f>
        <v>The Sagamore Bridge</v>
      </c>
      <c r="X209" s="2" t="str">
        <f>N209</f>
        <v>Exit 6</v>
      </c>
    </row>
    <row r="210" spans="1:24">
      <c r="A210">
        <v>14750</v>
      </c>
      <c r="B210">
        <v>184</v>
      </c>
      <c r="C210" t="s">
        <v>65</v>
      </c>
      <c r="D210" t="s">
        <v>181</v>
      </c>
      <c r="E210" t="s">
        <v>195</v>
      </c>
      <c r="G210" s="2">
        <v>6</v>
      </c>
      <c r="H210" s="2" t="s">
        <v>85</v>
      </c>
      <c r="I210" s="2">
        <v>6</v>
      </c>
      <c r="J210" s="2" t="s">
        <v>85</v>
      </c>
      <c r="K210" s="2" t="s">
        <v>233</v>
      </c>
      <c r="L210" s="2" t="s">
        <v>85</v>
      </c>
      <c r="M210" s="2" t="s">
        <v>138</v>
      </c>
      <c r="N210" s="2" t="s">
        <v>207</v>
      </c>
      <c r="O210" t="str">
        <f>CONCATENATE(G210," ",H210," ","at ",M210," via ",I210," ",J210," ","to ",K210," ",L210," ","at ",N210)</f>
        <v>6 W at The Sagamore Bridge via 6 W to Scenic Highway W at Edge Hill Road traffic light</v>
      </c>
      <c r="P210" s="2">
        <f>I210</f>
        <v>6</v>
      </c>
      <c r="Q210" s="2" t="str">
        <f>J210</f>
        <v>W</v>
      </c>
      <c r="S210" t="str">
        <f>IF(G210=I210,"",G210)</f>
        <v/>
      </c>
      <c r="T210" t="str">
        <f>IF(G210=I210,"",H210)</f>
        <v/>
      </c>
      <c r="U210" t="str">
        <f>IF(I210=K210,"",K210)</f>
        <v>Scenic Highway</v>
      </c>
      <c r="V210" t="str">
        <f>IF(I210=K210,"",L210)</f>
        <v>W</v>
      </c>
      <c r="W210" s="2" t="str">
        <f>M210</f>
        <v>The Sagamore Bridge</v>
      </c>
      <c r="X210" s="2" t="str">
        <f>N210</f>
        <v>Edge Hill Road traffic light</v>
      </c>
    </row>
  </sheetData>
  <autoFilter ref="A1:X210">
    <sortState ref="A2:X210">
      <sortCondition ref="A1:A21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I25" sqref="I25"/>
    </sheetView>
  </sheetViews>
  <sheetFormatPr baseColWidth="10" defaultRowHeight="15" x14ac:dyDescent="0"/>
  <cols>
    <col min="1" max="1" width="8" customWidth="1"/>
  </cols>
  <sheetData>
    <row r="1" spans="1:10">
      <c r="A1" t="s">
        <v>0</v>
      </c>
      <c r="B1" s="2" t="s">
        <v>236</v>
      </c>
      <c r="C1" s="2" t="s">
        <v>242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  <c r="I1" s="2" t="s">
        <v>243</v>
      </c>
      <c r="J1" s="2" t="s">
        <v>244</v>
      </c>
    </row>
    <row r="2" spans="1:10">
      <c r="A2">
        <v>5490</v>
      </c>
      <c r="B2" s="2">
        <v>93</v>
      </c>
      <c r="C2" s="2" t="s">
        <v>19</v>
      </c>
      <c r="D2" t="s">
        <v>248</v>
      </c>
      <c r="E2" t="s">
        <v>245</v>
      </c>
      <c r="F2" t="s">
        <v>245</v>
      </c>
      <c r="G2" s="5"/>
      <c r="H2" s="5"/>
      <c r="I2" s="2" t="s">
        <v>20</v>
      </c>
      <c r="J2" s="2">
        <v>128</v>
      </c>
    </row>
    <row r="3" spans="1:10">
      <c r="A3">
        <v>5491</v>
      </c>
      <c r="B3" s="2">
        <v>93</v>
      </c>
      <c r="C3" s="2" t="s">
        <v>19</v>
      </c>
      <c r="D3" t="s">
        <v>248</v>
      </c>
      <c r="E3" t="s">
        <v>245</v>
      </c>
      <c r="F3" t="s">
        <v>245</v>
      </c>
      <c r="G3" s="5"/>
      <c r="H3" s="5"/>
      <c r="I3" s="2">
        <v>495</v>
      </c>
      <c r="J3" s="2">
        <v>128</v>
      </c>
    </row>
    <row r="4" spans="1:10">
      <c r="A4">
        <v>5492</v>
      </c>
      <c r="B4" s="2">
        <v>93</v>
      </c>
      <c r="C4" s="2" t="s">
        <v>19</v>
      </c>
      <c r="D4" t="s">
        <v>248</v>
      </c>
      <c r="E4">
        <v>495</v>
      </c>
      <c r="F4" t="s">
        <v>30</v>
      </c>
      <c r="G4" s="5"/>
      <c r="H4" s="5"/>
      <c r="I4" s="2" t="s">
        <v>56</v>
      </c>
      <c r="J4" s="2">
        <v>128</v>
      </c>
    </row>
    <row r="5" spans="1:10">
      <c r="A5">
        <v>5493</v>
      </c>
      <c r="B5" s="2">
        <v>93</v>
      </c>
      <c r="C5" s="2" t="s">
        <v>19</v>
      </c>
      <c r="D5" t="s">
        <v>248</v>
      </c>
      <c r="E5">
        <v>495</v>
      </c>
      <c r="F5" t="s">
        <v>19</v>
      </c>
      <c r="G5" s="5"/>
      <c r="H5" s="5"/>
      <c r="I5" s="2" t="s">
        <v>56</v>
      </c>
      <c r="J5" s="2">
        <v>128</v>
      </c>
    </row>
    <row r="6" spans="1:10">
      <c r="A6">
        <v>5494</v>
      </c>
      <c r="B6" s="2">
        <v>93</v>
      </c>
      <c r="C6" s="2" t="s">
        <v>19</v>
      </c>
      <c r="D6" t="s">
        <v>248</v>
      </c>
      <c r="E6" t="s">
        <v>245</v>
      </c>
      <c r="F6" t="s">
        <v>245</v>
      </c>
      <c r="G6" s="5"/>
      <c r="H6" s="5"/>
      <c r="I6" s="2" t="s">
        <v>26</v>
      </c>
      <c r="J6" s="2">
        <v>128</v>
      </c>
    </row>
    <row r="7" spans="1:10">
      <c r="A7">
        <v>5495</v>
      </c>
      <c r="B7" s="2">
        <v>93</v>
      </c>
      <c r="C7" s="2" t="s">
        <v>19</v>
      </c>
      <c r="D7" t="s">
        <v>248</v>
      </c>
      <c r="E7" t="s">
        <v>245</v>
      </c>
      <c r="F7" t="s">
        <v>245</v>
      </c>
      <c r="G7" s="5"/>
      <c r="H7" s="5"/>
      <c r="I7" s="2">
        <v>128</v>
      </c>
      <c r="J7" s="2" t="s">
        <v>28</v>
      </c>
    </row>
    <row r="8" spans="1:10">
      <c r="A8">
        <v>5496</v>
      </c>
      <c r="B8" s="2">
        <v>93</v>
      </c>
      <c r="C8" s="2" t="s">
        <v>19</v>
      </c>
      <c r="D8" t="s">
        <v>248</v>
      </c>
      <c r="E8">
        <v>128</v>
      </c>
      <c r="F8" t="s">
        <v>30</v>
      </c>
      <c r="G8" s="5"/>
      <c r="H8" s="5"/>
      <c r="I8" s="2" t="s">
        <v>31</v>
      </c>
      <c r="J8" s="2" t="s">
        <v>28</v>
      </c>
    </row>
    <row r="9" spans="1:10">
      <c r="A9">
        <v>5497</v>
      </c>
      <c r="B9" s="2">
        <v>93</v>
      </c>
      <c r="C9" s="2" t="s">
        <v>19</v>
      </c>
      <c r="D9" t="s">
        <v>248</v>
      </c>
      <c r="E9">
        <v>128</v>
      </c>
      <c r="F9" t="s">
        <v>19</v>
      </c>
      <c r="G9" s="5"/>
      <c r="H9" s="5"/>
      <c r="I9" s="2" t="s">
        <v>33</v>
      </c>
      <c r="J9" s="2" t="s">
        <v>28</v>
      </c>
    </row>
    <row r="10" spans="1:10">
      <c r="A10">
        <v>5498</v>
      </c>
      <c r="B10" s="2">
        <v>93</v>
      </c>
      <c r="C10" s="2" t="s">
        <v>19</v>
      </c>
      <c r="D10" t="s">
        <v>248</v>
      </c>
      <c r="E10" t="s">
        <v>245</v>
      </c>
      <c r="F10" t="s">
        <v>245</v>
      </c>
      <c r="G10" s="5"/>
      <c r="H10" s="5"/>
      <c r="I10" s="2" t="s">
        <v>35</v>
      </c>
      <c r="J10" s="2" t="s">
        <v>28</v>
      </c>
    </row>
    <row r="11" spans="1:10">
      <c r="A11">
        <v>5499</v>
      </c>
      <c r="B11" s="2">
        <v>93</v>
      </c>
      <c r="C11" s="2" t="s">
        <v>19</v>
      </c>
      <c r="D11" t="s">
        <v>248</v>
      </c>
      <c r="E11" t="s">
        <v>245</v>
      </c>
      <c r="F11" t="s">
        <v>245</v>
      </c>
      <c r="G11" s="5"/>
      <c r="H11" s="5"/>
      <c r="I11" s="2" t="s">
        <v>37</v>
      </c>
      <c r="J11" s="2" t="s">
        <v>28</v>
      </c>
    </row>
    <row r="12" spans="1:10">
      <c r="A12">
        <v>5500</v>
      </c>
      <c r="B12" s="2">
        <v>93</v>
      </c>
      <c r="C12" s="2" t="s">
        <v>19</v>
      </c>
      <c r="D12" t="s">
        <v>248</v>
      </c>
      <c r="E12" t="s">
        <v>245</v>
      </c>
      <c r="F12" t="s">
        <v>245</v>
      </c>
      <c r="G12" s="5"/>
      <c r="H12" s="5"/>
      <c r="I12" s="2" t="s">
        <v>28</v>
      </c>
      <c r="J12" s="2" t="s">
        <v>39</v>
      </c>
    </row>
    <row r="13" spans="1:10">
      <c r="A13">
        <v>5501</v>
      </c>
      <c r="B13" s="2">
        <v>93</v>
      </c>
      <c r="C13" s="2" t="s">
        <v>19</v>
      </c>
      <c r="D13" t="s">
        <v>248</v>
      </c>
      <c r="E13" t="s">
        <v>245</v>
      </c>
      <c r="F13" t="s">
        <v>245</v>
      </c>
      <c r="G13" s="5"/>
      <c r="H13" s="5"/>
      <c r="I13" s="2" t="s">
        <v>39</v>
      </c>
      <c r="J13" s="2" t="s">
        <v>41</v>
      </c>
    </row>
    <row r="14" spans="1:10">
      <c r="A14">
        <v>5502</v>
      </c>
      <c r="B14" s="2">
        <v>93</v>
      </c>
      <c r="C14" s="2" t="s">
        <v>19</v>
      </c>
      <c r="D14" t="s">
        <v>248</v>
      </c>
      <c r="E14" t="s">
        <v>245</v>
      </c>
      <c r="F14" t="s">
        <v>245</v>
      </c>
      <c r="G14" s="5"/>
      <c r="H14" s="5"/>
      <c r="I14" s="2" t="s">
        <v>58</v>
      </c>
      <c r="J14" s="2" t="s">
        <v>41</v>
      </c>
    </row>
    <row r="15" spans="1:10">
      <c r="A15">
        <v>5503</v>
      </c>
      <c r="B15" s="2">
        <v>93</v>
      </c>
      <c r="C15" s="2" t="s">
        <v>30</v>
      </c>
      <c r="D15" t="s">
        <v>248</v>
      </c>
      <c r="E15">
        <v>128</v>
      </c>
      <c r="F15" t="s">
        <v>19</v>
      </c>
      <c r="G15" s="5"/>
      <c r="H15" s="5"/>
      <c r="I15" s="2" t="s">
        <v>45</v>
      </c>
      <c r="J15" s="2" t="s">
        <v>41</v>
      </c>
    </row>
    <row r="16" spans="1:10">
      <c r="A16">
        <v>5504</v>
      </c>
      <c r="B16" s="2">
        <v>93</v>
      </c>
      <c r="C16" s="2" t="s">
        <v>30</v>
      </c>
      <c r="D16" t="s">
        <v>248</v>
      </c>
      <c r="E16">
        <v>95</v>
      </c>
      <c r="F16" t="s">
        <v>30</v>
      </c>
      <c r="G16" s="5"/>
      <c r="H16" s="5"/>
      <c r="I16" s="2" t="s">
        <v>64</v>
      </c>
      <c r="J16" s="2" t="s">
        <v>41</v>
      </c>
    </row>
    <row r="17" spans="1:10">
      <c r="A17">
        <v>5505</v>
      </c>
      <c r="B17" s="2">
        <v>93</v>
      </c>
      <c r="C17" s="2" t="s">
        <v>30</v>
      </c>
      <c r="D17" t="s">
        <v>248</v>
      </c>
      <c r="E17">
        <v>24</v>
      </c>
      <c r="F17" t="s">
        <v>30</v>
      </c>
      <c r="G17" s="5"/>
      <c r="H17" s="5"/>
      <c r="I17" s="2" t="s">
        <v>49</v>
      </c>
      <c r="J17" s="2" t="s">
        <v>41</v>
      </c>
    </row>
    <row r="18" spans="1:10">
      <c r="A18">
        <v>5506</v>
      </c>
      <c r="B18" s="2">
        <v>93</v>
      </c>
      <c r="C18" s="2" t="s">
        <v>30</v>
      </c>
      <c r="D18" t="s">
        <v>248</v>
      </c>
      <c r="E18" t="s">
        <v>245</v>
      </c>
      <c r="F18" t="s">
        <v>245</v>
      </c>
      <c r="G18" s="5"/>
      <c r="H18" s="5"/>
      <c r="I18" s="2" t="s">
        <v>41</v>
      </c>
      <c r="J18" s="2" t="s">
        <v>53</v>
      </c>
    </row>
    <row r="19" spans="1:10">
      <c r="A19">
        <v>5507</v>
      </c>
      <c r="B19" s="2">
        <v>93</v>
      </c>
      <c r="C19" s="2" t="s">
        <v>30</v>
      </c>
      <c r="D19" t="s">
        <v>248</v>
      </c>
      <c r="E19">
        <v>3</v>
      </c>
      <c r="F19" t="s">
        <v>30</v>
      </c>
      <c r="G19" s="5"/>
      <c r="H19" s="5"/>
      <c r="I19" s="2" t="s">
        <v>90</v>
      </c>
      <c r="J19" s="2" t="s">
        <v>53</v>
      </c>
    </row>
    <row r="20" spans="1:10">
      <c r="A20">
        <v>5508</v>
      </c>
      <c r="B20" s="2">
        <v>93</v>
      </c>
      <c r="C20" s="2" t="s">
        <v>30</v>
      </c>
      <c r="D20" t="s">
        <v>248</v>
      </c>
      <c r="E20" t="s">
        <v>245</v>
      </c>
      <c r="F20" t="s">
        <v>245</v>
      </c>
      <c r="G20" s="5"/>
      <c r="H20" s="5"/>
      <c r="I20" s="2" t="s">
        <v>58</v>
      </c>
      <c r="J20" s="2" t="s">
        <v>53</v>
      </c>
    </row>
    <row r="21" spans="1:10">
      <c r="A21">
        <v>5509</v>
      </c>
      <c r="B21" s="2">
        <v>93</v>
      </c>
      <c r="C21" s="2" t="s">
        <v>30</v>
      </c>
      <c r="D21" t="s">
        <v>248</v>
      </c>
      <c r="E21" t="s">
        <v>245</v>
      </c>
      <c r="F21" t="s">
        <v>245</v>
      </c>
      <c r="G21" s="5"/>
      <c r="H21" s="5"/>
      <c r="I21" s="2" t="s">
        <v>53</v>
      </c>
      <c r="J21" s="2" t="s">
        <v>28</v>
      </c>
    </row>
    <row r="22" spans="1:10">
      <c r="A22">
        <v>5510</v>
      </c>
      <c r="B22" s="2">
        <v>93</v>
      </c>
      <c r="C22" s="2" t="s">
        <v>30</v>
      </c>
      <c r="D22" t="s">
        <v>248</v>
      </c>
      <c r="E22" t="s">
        <v>245</v>
      </c>
      <c r="F22" t="s">
        <v>245</v>
      </c>
      <c r="G22" s="5"/>
      <c r="H22" s="5"/>
      <c r="I22" s="2" t="s">
        <v>28</v>
      </c>
      <c r="J22" s="2">
        <v>128</v>
      </c>
    </row>
    <row r="23" spans="1:10">
      <c r="A23">
        <v>5511</v>
      </c>
      <c r="B23" s="2">
        <v>93</v>
      </c>
      <c r="C23" s="2" t="s">
        <v>30</v>
      </c>
      <c r="D23" t="s">
        <v>248</v>
      </c>
      <c r="E23" t="s">
        <v>245</v>
      </c>
      <c r="F23" t="s">
        <v>245</v>
      </c>
      <c r="G23" s="5"/>
      <c r="H23" s="5"/>
      <c r="I23" s="2" t="s">
        <v>63</v>
      </c>
      <c r="J23" s="2">
        <v>128</v>
      </c>
    </row>
    <row r="24" spans="1:10">
      <c r="A24">
        <v>5532</v>
      </c>
      <c r="B24" s="2">
        <v>128</v>
      </c>
      <c r="C24" s="2" t="s">
        <v>30</v>
      </c>
      <c r="D24" t="s">
        <v>246</v>
      </c>
      <c r="E24">
        <v>95</v>
      </c>
      <c r="F24" t="s">
        <v>30</v>
      </c>
      <c r="G24" s="5"/>
      <c r="H24" s="5"/>
      <c r="I24" s="2" t="s">
        <v>64</v>
      </c>
      <c r="J24" s="2" t="s">
        <v>45</v>
      </c>
    </row>
    <row r="25" spans="1:10">
      <c r="A25">
        <v>5533</v>
      </c>
      <c r="B25" s="2">
        <v>128</v>
      </c>
      <c r="C25" s="2" t="s">
        <v>19</v>
      </c>
      <c r="D25" t="s">
        <v>246</v>
      </c>
      <c r="E25" t="s">
        <v>245</v>
      </c>
      <c r="F25" t="s">
        <v>245</v>
      </c>
      <c r="G25" s="5">
        <v>95</v>
      </c>
      <c r="H25" s="5" t="s">
        <v>19</v>
      </c>
      <c r="I25" s="2" t="s">
        <v>45</v>
      </c>
      <c r="J25" s="2" t="s">
        <v>64</v>
      </c>
    </row>
    <row r="26" spans="1:10">
      <c r="A26">
        <v>5536</v>
      </c>
      <c r="B26" s="2">
        <v>93</v>
      </c>
      <c r="C26" s="2" t="s">
        <v>30</v>
      </c>
      <c r="D26" t="s">
        <v>248</v>
      </c>
      <c r="E26">
        <v>95</v>
      </c>
      <c r="F26" t="s">
        <v>30</v>
      </c>
      <c r="G26" s="5"/>
      <c r="H26" s="5"/>
      <c r="I26" s="2" t="s">
        <v>64</v>
      </c>
      <c r="J26" s="2" t="s">
        <v>41</v>
      </c>
    </row>
    <row r="27" spans="1:10">
      <c r="A27">
        <v>5537</v>
      </c>
      <c r="B27" s="2">
        <v>93</v>
      </c>
      <c r="C27" s="2" t="s">
        <v>19</v>
      </c>
      <c r="D27" t="s">
        <v>248</v>
      </c>
      <c r="E27" t="s">
        <v>245</v>
      </c>
      <c r="F27" t="s">
        <v>245</v>
      </c>
      <c r="G27" s="5">
        <v>95</v>
      </c>
      <c r="H27" s="5" t="s">
        <v>19</v>
      </c>
      <c r="I27" s="2" t="s">
        <v>41</v>
      </c>
      <c r="J27" s="2" t="s">
        <v>64</v>
      </c>
    </row>
    <row r="28" spans="1:10">
      <c r="A28">
        <v>5538</v>
      </c>
      <c r="B28" s="2">
        <v>93</v>
      </c>
      <c r="C28" s="2" t="s">
        <v>30</v>
      </c>
      <c r="D28" t="s">
        <v>248</v>
      </c>
      <c r="E28">
        <v>128</v>
      </c>
      <c r="F28" t="s">
        <v>19</v>
      </c>
      <c r="G28" s="5">
        <v>24</v>
      </c>
      <c r="H28" s="5" t="s">
        <v>19</v>
      </c>
      <c r="I28" s="2" t="s">
        <v>45</v>
      </c>
      <c r="J28" s="2" t="s">
        <v>49</v>
      </c>
    </row>
    <row r="29" spans="1:10">
      <c r="A29">
        <v>5539</v>
      </c>
      <c r="B29" s="2">
        <v>93</v>
      </c>
      <c r="C29" s="2" t="s">
        <v>19</v>
      </c>
      <c r="D29" t="s">
        <v>248</v>
      </c>
      <c r="E29">
        <v>24</v>
      </c>
      <c r="F29" t="s">
        <v>30</v>
      </c>
      <c r="G29" s="5">
        <v>128</v>
      </c>
      <c r="H29" s="5" t="s">
        <v>30</v>
      </c>
      <c r="I29" s="2" t="s">
        <v>49</v>
      </c>
      <c r="J29" s="2" t="s">
        <v>45</v>
      </c>
    </row>
    <row r="30" spans="1:10">
      <c r="A30">
        <v>5540</v>
      </c>
      <c r="B30" s="2">
        <v>93</v>
      </c>
      <c r="C30" s="2" t="s">
        <v>30</v>
      </c>
      <c r="D30" t="s">
        <v>248</v>
      </c>
      <c r="E30">
        <v>128</v>
      </c>
      <c r="F30" t="s">
        <v>19</v>
      </c>
      <c r="G30" s="5"/>
      <c r="H30" s="5"/>
      <c r="I30" s="2" t="s">
        <v>45</v>
      </c>
      <c r="J30" s="2" t="s">
        <v>41</v>
      </c>
    </row>
    <row r="31" spans="1:10">
      <c r="A31">
        <v>5541</v>
      </c>
      <c r="B31" s="2">
        <v>93</v>
      </c>
      <c r="C31" s="2" t="s">
        <v>19</v>
      </c>
      <c r="D31" t="s">
        <v>248</v>
      </c>
      <c r="E31" t="s">
        <v>245</v>
      </c>
      <c r="F31" t="s">
        <v>245</v>
      </c>
      <c r="G31" s="5">
        <v>128</v>
      </c>
      <c r="H31" s="5" t="s">
        <v>30</v>
      </c>
      <c r="I31" s="2" t="s">
        <v>41</v>
      </c>
      <c r="J31" s="2" t="s">
        <v>45</v>
      </c>
    </row>
    <row r="32" spans="1:10">
      <c r="A32">
        <v>5542</v>
      </c>
      <c r="B32" s="2">
        <v>93</v>
      </c>
      <c r="C32" s="2" t="s">
        <v>30</v>
      </c>
      <c r="D32" t="s">
        <v>248</v>
      </c>
      <c r="E32">
        <v>24</v>
      </c>
      <c r="F32" t="s">
        <v>30</v>
      </c>
      <c r="G32" s="5"/>
      <c r="H32" s="5"/>
      <c r="I32" s="2" t="s">
        <v>49</v>
      </c>
      <c r="J32" s="2" t="s">
        <v>41</v>
      </c>
    </row>
    <row r="33" spans="1:10">
      <c r="A33">
        <v>5543</v>
      </c>
      <c r="B33" s="2">
        <v>93</v>
      </c>
      <c r="C33" s="2" t="s">
        <v>19</v>
      </c>
      <c r="D33" t="s">
        <v>248</v>
      </c>
      <c r="E33" t="s">
        <v>245</v>
      </c>
      <c r="F33" t="s">
        <v>245</v>
      </c>
      <c r="G33" s="5">
        <v>24</v>
      </c>
      <c r="H33" s="5" t="s">
        <v>19</v>
      </c>
      <c r="I33" s="2" t="s">
        <v>41</v>
      </c>
      <c r="J33" s="2" t="s">
        <v>49</v>
      </c>
    </row>
    <row r="34" spans="1:10">
      <c r="A34">
        <v>5545</v>
      </c>
      <c r="B34" s="2">
        <v>93</v>
      </c>
      <c r="C34" s="2" t="s">
        <v>19</v>
      </c>
      <c r="D34" t="s">
        <v>248</v>
      </c>
      <c r="E34">
        <v>3</v>
      </c>
      <c r="F34" t="s">
        <v>30</v>
      </c>
      <c r="G34" s="5"/>
      <c r="H34" s="5"/>
      <c r="I34" s="2" t="s">
        <v>90</v>
      </c>
      <c r="J34" s="2" t="s">
        <v>41</v>
      </c>
    </row>
    <row r="35" spans="1:10">
      <c r="A35">
        <v>5546</v>
      </c>
      <c r="B35" s="2">
        <v>93</v>
      </c>
      <c r="C35" s="2" t="s">
        <v>30</v>
      </c>
      <c r="D35" t="s">
        <v>248</v>
      </c>
      <c r="E35" t="s">
        <v>245</v>
      </c>
      <c r="F35" t="s">
        <v>245</v>
      </c>
      <c r="G35" s="5"/>
      <c r="H35" s="5"/>
      <c r="I35" s="2" t="s">
        <v>41</v>
      </c>
      <c r="J35" s="2" t="s">
        <v>53</v>
      </c>
    </row>
    <row r="36" spans="1:10">
      <c r="A36">
        <v>5547</v>
      </c>
      <c r="B36" s="2">
        <v>93</v>
      </c>
      <c r="C36" s="2" t="s">
        <v>19</v>
      </c>
      <c r="D36" t="s">
        <v>248</v>
      </c>
      <c r="E36" t="s">
        <v>245</v>
      </c>
      <c r="F36" t="s">
        <v>245</v>
      </c>
      <c r="G36" s="5"/>
      <c r="H36" s="5"/>
      <c r="I36" s="2" t="s">
        <v>58</v>
      </c>
      <c r="J36" s="2" t="s">
        <v>41</v>
      </c>
    </row>
    <row r="37" spans="1:10">
      <c r="A37">
        <v>5548</v>
      </c>
      <c r="B37" s="2">
        <v>93</v>
      </c>
      <c r="C37" s="2" t="s">
        <v>30</v>
      </c>
      <c r="D37" t="s">
        <v>248</v>
      </c>
      <c r="E37">
        <v>3</v>
      </c>
      <c r="F37" t="s">
        <v>30</v>
      </c>
      <c r="G37" s="5"/>
      <c r="H37" s="5"/>
      <c r="I37" s="2" t="s">
        <v>90</v>
      </c>
      <c r="J37" s="2" t="s">
        <v>77</v>
      </c>
    </row>
    <row r="38" spans="1:10">
      <c r="A38">
        <v>5550</v>
      </c>
      <c r="B38" s="2">
        <v>93</v>
      </c>
      <c r="C38" s="2" t="s">
        <v>30</v>
      </c>
      <c r="D38" t="s">
        <v>248</v>
      </c>
      <c r="E38" t="s">
        <v>245</v>
      </c>
      <c r="F38" t="s">
        <v>245</v>
      </c>
      <c r="G38" s="5"/>
      <c r="H38" s="5"/>
      <c r="I38" s="2" t="s">
        <v>58</v>
      </c>
      <c r="J38" s="2" t="s">
        <v>53</v>
      </c>
    </row>
    <row r="39" spans="1:10">
      <c r="A39">
        <v>5551</v>
      </c>
      <c r="B39" s="2">
        <v>93</v>
      </c>
      <c r="C39" s="2" t="s">
        <v>19</v>
      </c>
      <c r="D39" t="s">
        <v>248</v>
      </c>
      <c r="E39" t="s">
        <v>245</v>
      </c>
      <c r="F39" t="s">
        <v>245</v>
      </c>
      <c r="G39" s="5"/>
      <c r="H39" s="5"/>
      <c r="I39" s="2" t="s">
        <v>53</v>
      </c>
      <c r="J39" s="2" t="s">
        <v>77</v>
      </c>
    </row>
    <row r="40" spans="1:10">
      <c r="A40">
        <v>5552</v>
      </c>
      <c r="B40" s="2">
        <v>93</v>
      </c>
      <c r="C40" s="2" t="s">
        <v>30</v>
      </c>
      <c r="D40" t="s">
        <v>248</v>
      </c>
      <c r="E40" t="s">
        <v>245</v>
      </c>
      <c r="F40" t="s">
        <v>245</v>
      </c>
      <c r="G40" s="5"/>
      <c r="H40" s="5"/>
      <c r="I40" s="2" t="s">
        <v>53</v>
      </c>
      <c r="J40" s="2" t="s">
        <v>39</v>
      </c>
    </row>
    <row r="41" spans="1:10">
      <c r="A41">
        <v>5553</v>
      </c>
      <c r="B41" s="2">
        <v>93</v>
      </c>
      <c r="C41" s="2" t="s">
        <v>19</v>
      </c>
      <c r="D41" t="s">
        <v>248</v>
      </c>
      <c r="E41" t="s">
        <v>245</v>
      </c>
      <c r="F41" t="s">
        <v>245</v>
      </c>
      <c r="G41" s="5"/>
      <c r="H41" s="5"/>
      <c r="I41" s="2" t="s">
        <v>39</v>
      </c>
      <c r="J41" s="2" t="s">
        <v>53</v>
      </c>
    </row>
    <row r="42" spans="1:10">
      <c r="A42">
        <v>5554</v>
      </c>
      <c r="B42" s="2">
        <v>93</v>
      </c>
      <c r="C42" s="2" t="s">
        <v>30</v>
      </c>
      <c r="D42" t="s">
        <v>248</v>
      </c>
      <c r="E42" t="s">
        <v>245</v>
      </c>
      <c r="F42" t="s">
        <v>245</v>
      </c>
      <c r="G42" s="5"/>
      <c r="H42" s="5"/>
      <c r="I42" s="2" t="s">
        <v>39</v>
      </c>
      <c r="J42" s="2" t="s">
        <v>28</v>
      </c>
    </row>
    <row r="43" spans="1:10">
      <c r="A43">
        <v>5555</v>
      </c>
      <c r="B43" s="2">
        <v>93</v>
      </c>
      <c r="C43" s="2" t="s">
        <v>19</v>
      </c>
      <c r="D43" t="s">
        <v>248</v>
      </c>
      <c r="E43" t="s">
        <v>245</v>
      </c>
      <c r="F43" t="s">
        <v>245</v>
      </c>
      <c r="G43" s="5"/>
      <c r="H43" s="5"/>
      <c r="I43" s="2" t="s">
        <v>28</v>
      </c>
      <c r="J43" s="2" t="s">
        <v>39</v>
      </c>
    </row>
    <row r="44" spans="1:10">
      <c r="A44">
        <v>5556</v>
      </c>
      <c r="B44" s="2">
        <v>93</v>
      </c>
      <c r="C44" s="2" t="s">
        <v>30</v>
      </c>
      <c r="D44" t="s">
        <v>248</v>
      </c>
      <c r="E44" t="s">
        <v>245</v>
      </c>
      <c r="F44" t="s">
        <v>245</v>
      </c>
      <c r="G44" s="5"/>
      <c r="H44" s="5"/>
      <c r="I44" s="2" t="s">
        <v>28</v>
      </c>
      <c r="J44" s="2" t="s">
        <v>73</v>
      </c>
    </row>
    <row r="45" spans="1:10">
      <c r="A45">
        <v>5557</v>
      </c>
      <c r="B45" s="2">
        <v>93</v>
      </c>
      <c r="C45" s="2" t="s">
        <v>19</v>
      </c>
      <c r="D45" t="s">
        <v>248</v>
      </c>
      <c r="E45" t="s">
        <v>245</v>
      </c>
      <c r="F45" t="s">
        <v>245</v>
      </c>
      <c r="G45" s="5"/>
      <c r="H45" s="5"/>
      <c r="I45" s="2" t="s">
        <v>63</v>
      </c>
      <c r="J45" s="2" t="s">
        <v>28</v>
      </c>
    </row>
    <row r="46" spans="1:10">
      <c r="A46">
        <v>5558</v>
      </c>
      <c r="B46" s="2">
        <v>93</v>
      </c>
      <c r="C46" s="2" t="s">
        <v>30</v>
      </c>
      <c r="D46" t="s">
        <v>248</v>
      </c>
      <c r="E46" t="s">
        <v>245</v>
      </c>
      <c r="F46" t="s">
        <v>245</v>
      </c>
      <c r="G46" s="5"/>
      <c r="H46" s="5"/>
      <c r="I46" s="2" t="s">
        <v>63</v>
      </c>
      <c r="J46" s="2" t="s">
        <v>35</v>
      </c>
    </row>
    <row r="47" spans="1:10">
      <c r="A47">
        <v>5559</v>
      </c>
      <c r="B47" s="2">
        <v>93</v>
      </c>
      <c r="C47" s="2" t="s">
        <v>19</v>
      </c>
      <c r="D47" t="s">
        <v>248</v>
      </c>
      <c r="E47" t="s">
        <v>245</v>
      </c>
      <c r="F47" t="s">
        <v>245</v>
      </c>
      <c r="G47" s="5"/>
      <c r="H47" s="5"/>
      <c r="I47" s="2" t="s">
        <v>35</v>
      </c>
      <c r="J47" s="2" t="s">
        <v>73</v>
      </c>
    </row>
    <row r="48" spans="1:10">
      <c r="A48">
        <v>5560</v>
      </c>
      <c r="B48" s="2">
        <v>93</v>
      </c>
      <c r="C48" s="2" t="s">
        <v>30</v>
      </c>
      <c r="D48" t="s">
        <v>248</v>
      </c>
      <c r="E48" t="s">
        <v>245</v>
      </c>
      <c r="F48" t="s">
        <v>245</v>
      </c>
      <c r="G48" s="5"/>
      <c r="H48" s="5"/>
      <c r="I48" s="2" t="s">
        <v>35</v>
      </c>
      <c r="J48" s="2">
        <v>128</v>
      </c>
    </row>
    <row r="49" spans="1:10">
      <c r="A49">
        <v>5561</v>
      </c>
      <c r="B49" s="2">
        <v>93</v>
      </c>
      <c r="C49" s="2" t="s">
        <v>19</v>
      </c>
      <c r="D49" t="s">
        <v>248</v>
      </c>
      <c r="E49" t="s">
        <v>245</v>
      </c>
      <c r="F49" t="s">
        <v>245</v>
      </c>
      <c r="G49" s="5"/>
      <c r="H49" s="5"/>
      <c r="I49" s="2">
        <v>128</v>
      </c>
      <c r="J49" s="2" t="s">
        <v>35</v>
      </c>
    </row>
    <row r="50" spans="1:10">
      <c r="A50">
        <v>5562</v>
      </c>
      <c r="B50" s="2">
        <v>93</v>
      </c>
      <c r="C50" s="2" t="s">
        <v>30</v>
      </c>
      <c r="D50" t="s">
        <v>248</v>
      </c>
      <c r="E50" t="s">
        <v>245</v>
      </c>
      <c r="F50" t="s">
        <v>245</v>
      </c>
      <c r="G50" s="5">
        <v>128</v>
      </c>
      <c r="H50" s="5" t="s">
        <v>19</v>
      </c>
      <c r="I50" s="2" t="s">
        <v>35</v>
      </c>
      <c r="J50" s="2" t="s">
        <v>31</v>
      </c>
    </row>
    <row r="51" spans="1:10">
      <c r="A51">
        <v>5563</v>
      </c>
      <c r="B51" s="2">
        <v>93</v>
      </c>
      <c r="C51" s="2" t="s">
        <v>19</v>
      </c>
      <c r="D51" t="s">
        <v>248</v>
      </c>
      <c r="E51">
        <v>128</v>
      </c>
      <c r="F51" t="s">
        <v>30</v>
      </c>
      <c r="G51" s="5"/>
      <c r="H51" s="5"/>
      <c r="I51" s="2" t="s">
        <v>31</v>
      </c>
      <c r="J51" s="2" t="s">
        <v>35</v>
      </c>
    </row>
    <row r="52" spans="1:10">
      <c r="A52">
        <v>5564</v>
      </c>
      <c r="B52" s="2">
        <v>93</v>
      </c>
      <c r="C52" s="2" t="s">
        <v>30</v>
      </c>
      <c r="D52" t="s">
        <v>248</v>
      </c>
      <c r="E52" t="s">
        <v>245</v>
      </c>
      <c r="F52" t="s">
        <v>245</v>
      </c>
      <c r="G52" s="5">
        <v>128</v>
      </c>
      <c r="H52" s="5" t="s">
        <v>30</v>
      </c>
      <c r="I52" s="2" t="s">
        <v>35</v>
      </c>
      <c r="J52" s="2" t="s">
        <v>33</v>
      </c>
    </row>
    <row r="53" spans="1:10">
      <c r="A53">
        <v>5565</v>
      </c>
      <c r="B53" s="2">
        <v>93</v>
      </c>
      <c r="C53" s="2" t="s">
        <v>19</v>
      </c>
      <c r="D53" t="s">
        <v>248</v>
      </c>
      <c r="E53">
        <v>128</v>
      </c>
      <c r="F53" t="s">
        <v>19</v>
      </c>
      <c r="G53" s="5"/>
      <c r="H53" s="5"/>
      <c r="I53" s="2" t="s">
        <v>33</v>
      </c>
      <c r="J53" s="2" t="s">
        <v>35</v>
      </c>
    </row>
    <row r="54" spans="1:10">
      <c r="A54">
        <v>5566</v>
      </c>
      <c r="B54" s="2">
        <v>93</v>
      </c>
      <c r="C54" s="2" t="s">
        <v>30</v>
      </c>
      <c r="D54" t="s">
        <v>248</v>
      </c>
      <c r="E54">
        <v>128</v>
      </c>
      <c r="F54" t="s">
        <v>30</v>
      </c>
      <c r="G54" s="5"/>
      <c r="H54" s="5"/>
      <c r="I54" s="2" t="s">
        <v>31</v>
      </c>
      <c r="J54" s="2">
        <v>128</v>
      </c>
    </row>
    <row r="55" spans="1:10">
      <c r="A55">
        <v>5567</v>
      </c>
      <c r="B55" s="2">
        <v>93</v>
      </c>
      <c r="C55" s="2" t="s">
        <v>19</v>
      </c>
      <c r="D55" t="s">
        <v>248</v>
      </c>
      <c r="E55" t="s">
        <v>245</v>
      </c>
      <c r="F55" t="s">
        <v>245</v>
      </c>
      <c r="G55" s="5">
        <v>128</v>
      </c>
      <c r="H55" s="5" t="s">
        <v>19</v>
      </c>
      <c r="I55" s="2">
        <v>128</v>
      </c>
      <c r="J55" s="2" t="s">
        <v>31</v>
      </c>
    </row>
    <row r="56" spans="1:10">
      <c r="A56">
        <v>5568</v>
      </c>
      <c r="B56" s="2">
        <v>128</v>
      </c>
      <c r="C56" s="2" t="s">
        <v>30</v>
      </c>
      <c r="D56" t="s">
        <v>246</v>
      </c>
      <c r="E56" t="s">
        <v>245</v>
      </c>
      <c r="F56" t="s">
        <v>245</v>
      </c>
      <c r="G56" s="5"/>
      <c r="H56" s="5"/>
      <c r="I56" s="2" t="s">
        <v>31</v>
      </c>
      <c r="J56" s="2" t="s">
        <v>33</v>
      </c>
    </row>
    <row r="57" spans="1:10">
      <c r="A57">
        <v>5569</v>
      </c>
      <c r="B57" s="2">
        <v>128</v>
      </c>
      <c r="C57" s="2" t="s">
        <v>19</v>
      </c>
      <c r="D57" t="s">
        <v>246</v>
      </c>
      <c r="E57" t="s">
        <v>245</v>
      </c>
      <c r="F57" t="s">
        <v>245</v>
      </c>
      <c r="G57" s="5"/>
      <c r="H57" s="5"/>
      <c r="I57" s="2" t="s">
        <v>33</v>
      </c>
      <c r="J57" s="2" t="s">
        <v>31</v>
      </c>
    </row>
    <row r="58" spans="1:10">
      <c r="A58">
        <v>5570</v>
      </c>
      <c r="B58" s="2">
        <v>93</v>
      </c>
      <c r="C58" s="2" t="s">
        <v>30</v>
      </c>
      <c r="D58" t="s">
        <v>248</v>
      </c>
      <c r="E58" t="s">
        <v>245</v>
      </c>
      <c r="F58" t="s">
        <v>245</v>
      </c>
      <c r="G58" s="5"/>
      <c r="H58" s="5"/>
      <c r="I58" s="2" t="s">
        <v>33</v>
      </c>
      <c r="J58" s="2">
        <v>128</v>
      </c>
    </row>
    <row r="59" spans="1:10">
      <c r="A59">
        <v>5571</v>
      </c>
      <c r="B59" s="2">
        <v>93</v>
      </c>
      <c r="C59" s="2" t="s">
        <v>19</v>
      </c>
      <c r="D59" t="s">
        <v>248</v>
      </c>
      <c r="E59" t="s">
        <v>245</v>
      </c>
      <c r="F59" t="s">
        <v>245</v>
      </c>
      <c r="G59" s="5">
        <v>128</v>
      </c>
      <c r="H59" s="5" t="s">
        <v>30</v>
      </c>
      <c r="I59" s="2">
        <v>128</v>
      </c>
      <c r="J59" s="2" t="s">
        <v>33</v>
      </c>
    </row>
    <row r="60" spans="1:10">
      <c r="A60">
        <v>5572</v>
      </c>
      <c r="B60" s="2">
        <v>93</v>
      </c>
      <c r="C60" s="2" t="s">
        <v>30</v>
      </c>
      <c r="D60" t="s">
        <v>248</v>
      </c>
      <c r="E60" t="s">
        <v>245</v>
      </c>
      <c r="F60" t="s">
        <v>245</v>
      </c>
      <c r="G60" s="5"/>
      <c r="H60" s="5"/>
      <c r="I60" s="2">
        <v>128</v>
      </c>
      <c r="J60" s="2" t="s">
        <v>67</v>
      </c>
    </row>
    <row r="61" spans="1:10">
      <c r="A61">
        <v>5573</v>
      </c>
      <c r="B61" s="2">
        <v>93</v>
      </c>
      <c r="C61" s="2" t="s">
        <v>19</v>
      </c>
      <c r="D61" t="s">
        <v>248</v>
      </c>
      <c r="E61" t="s">
        <v>245</v>
      </c>
      <c r="F61" t="s">
        <v>245</v>
      </c>
      <c r="G61" s="5"/>
      <c r="H61" s="5"/>
      <c r="I61" s="2" t="s">
        <v>67</v>
      </c>
      <c r="J61" s="2">
        <v>128</v>
      </c>
    </row>
    <row r="62" spans="1:10">
      <c r="A62">
        <v>5574</v>
      </c>
      <c r="B62" s="2">
        <v>93</v>
      </c>
      <c r="C62" s="2" t="s">
        <v>30</v>
      </c>
      <c r="D62" t="s">
        <v>248</v>
      </c>
      <c r="E62" t="s">
        <v>245</v>
      </c>
      <c r="F62" t="s">
        <v>245</v>
      </c>
      <c r="G62" s="5"/>
      <c r="H62" s="5"/>
      <c r="I62" s="2" t="s">
        <v>67</v>
      </c>
      <c r="J62" s="2" t="s">
        <v>56</v>
      </c>
    </row>
    <row r="63" spans="1:10">
      <c r="A63">
        <v>5575</v>
      </c>
      <c r="B63" s="2">
        <v>93</v>
      </c>
      <c r="C63" s="2" t="s">
        <v>19</v>
      </c>
      <c r="D63" t="s">
        <v>248</v>
      </c>
      <c r="E63" t="s">
        <v>245</v>
      </c>
      <c r="F63" t="s">
        <v>245</v>
      </c>
      <c r="G63" s="5"/>
      <c r="H63" s="5"/>
      <c r="I63" s="2">
        <v>495</v>
      </c>
      <c r="J63" s="2" t="s">
        <v>67</v>
      </c>
    </row>
    <row r="64" spans="1:10">
      <c r="A64">
        <v>5577</v>
      </c>
      <c r="B64" s="2">
        <v>93</v>
      </c>
      <c r="C64" s="2" t="s">
        <v>19</v>
      </c>
      <c r="D64" t="s">
        <v>248</v>
      </c>
      <c r="E64">
        <v>495</v>
      </c>
      <c r="F64" t="s">
        <v>30</v>
      </c>
      <c r="G64" s="5"/>
      <c r="H64" s="5"/>
      <c r="I64" s="2" t="s">
        <v>56</v>
      </c>
      <c r="J64" s="2" t="s">
        <v>67</v>
      </c>
    </row>
    <row r="65" spans="1:10">
      <c r="A65">
        <v>5578</v>
      </c>
      <c r="B65" s="2">
        <v>93</v>
      </c>
      <c r="C65" s="2" t="s">
        <v>30</v>
      </c>
      <c r="D65" t="s">
        <v>248</v>
      </c>
      <c r="E65" t="s">
        <v>245</v>
      </c>
      <c r="F65" t="s">
        <v>245</v>
      </c>
      <c r="G65" s="5">
        <v>495</v>
      </c>
      <c r="H65" s="5" t="s">
        <v>30</v>
      </c>
      <c r="I65" s="2" t="s">
        <v>67</v>
      </c>
      <c r="J65" s="2" t="s">
        <v>56</v>
      </c>
    </row>
    <row r="66" spans="1:10">
      <c r="A66">
        <v>5579</v>
      </c>
      <c r="B66" s="2">
        <v>93</v>
      </c>
      <c r="C66" s="2" t="s">
        <v>19</v>
      </c>
      <c r="D66" t="s">
        <v>248</v>
      </c>
      <c r="E66">
        <v>495</v>
      </c>
      <c r="F66" t="s">
        <v>19</v>
      </c>
      <c r="G66" s="5"/>
      <c r="H66" s="5"/>
      <c r="I66" s="2" t="s">
        <v>56</v>
      </c>
      <c r="J66" s="2" t="s">
        <v>67</v>
      </c>
    </row>
    <row r="67" spans="1:10">
      <c r="A67">
        <v>5580</v>
      </c>
      <c r="B67" s="2">
        <v>93</v>
      </c>
      <c r="C67" s="2" t="s">
        <v>30</v>
      </c>
      <c r="D67" t="s">
        <v>248</v>
      </c>
      <c r="E67">
        <v>495</v>
      </c>
      <c r="F67" t="s">
        <v>30</v>
      </c>
      <c r="G67" s="5"/>
      <c r="H67" s="5"/>
      <c r="I67" s="2" t="s">
        <v>56</v>
      </c>
      <c r="J67" s="2" t="s">
        <v>56</v>
      </c>
    </row>
    <row r="68" spans="1:10">
      <c r="A68">
        <v>5581</v>
      </c>
      <c r="B68" s="2">
        <v>93</v>
      </c>
      <c r="C68" s="2" t="s">
        <v>19</v>
      </c>
      <c r="D68" t="s">
        <v>248</v>
      </c>
      <c r="E68" t="s">
        <v>245</v>
      </c>
      <c r="F68" t="s">
        <v>245</v>
      </c>
      <c r="G68" s="5"/>
      <c r="H68" s="5"/>
      <c r="I68" s="2" t="s">
        <v>67</v>
      </c>
      <c r="J68" s="2">
        <v>128</v>
      </c>
    </row>
    <row r="69" spans="1:10">
      <c r="A69">
        <v>5583</v>
      </c>
      <c r="B69" s="2">
        <v>495</v>
      </c>
      <c r="C69" s="2" t="s">
        <v>30</v>
      </c>
      <c r="D69" t="s">
        <v>248</v>
      </c>
      <c r="E69" t="s">
        <v>245</v>
      </c>
      <c r="F69" t="s">
        <v>245</v>
      </c>
      <c r="G69" s="5"/>
      <c r="H69" s="5"/>
      <c r="I69" s="2" t="s">
        <v>56</v>
      </c>
      <c r="J69" s="2" t="s">
        <v>56</v>
      </c>
    </row>
    <row r="70" spans="1:10">
      <c r="A70">
        <v>5584</v>
      </c>
      <c r="B70" s="2">
        <v>495</v>
      </c>
      <c r="C70" s="2" t="s">
        <v>19</v>
      </c>
      <c r="D70" t="s">
        <v>248</v>
      </c>
      <c r="E70" t="s">
        <v>245</v>
      </c>
      <c r="F70" t="s">
        <v>245</v>
      </c>
      <c r="G70" s="5"/>
      <c r="H70" s="5"/>
      <c r="I70" s="2" t="s">
        <v>56</v>
      </c>
      <c r="J70" s="2" t="s">
        <v>56</v>
      </c>
    </row>
    <row r="71" spans="1:10">
      <c r="A71">
        <v>5587</v>
      </c>
      <c r="B71" s="2">
        <v>93</v>
      </c>
      <c r="C71" s="2" t="s">
        <v>30</v>
      </c>
      <c r="D71" t="s">
        <v>248</v>
      </c>
      <c r="E71" t="s">
        <v>245</v>
      </c>
      <c r="F71" t="s">
        <v>245</v>
      </c>
      <c r="G71" s="5"/>
      <c r="H71" s="5"/>
      <c r="I71" s="2">
        <v>495</v>
      </c>
      <c r="J71" s="2" t="s">
        <v>70</v>
      </c>
    </row>
    <row r="72" spans="1:10">
      <c r="A72">
        <v>5588</v>
      </c>
      <c r="B72" s="2">
        <v>93</v>
      </c>
      <c r="C72" s="2" t="s">
        <v>19</v>
      </c>
      <c r="D72" t="s">
        <v>248</v>
      </c>
      <c r="E72" t="s">
        <v>245</v>
      </c>
      <c r="F72" t="s">
        <v>245</v>
      </c>
      <c r="G72" s="5"/>
      <c r="H72" s="5"/>
      <c r="I72" s="2" t="s">
        <v>20</v>
      </c>
      <c r="J72" s="2" t="s">
        <v>56</v>
      </c>
    </row>
    <row r="73" spans="1:10">
      <c r="A73">
        <v>9500</v>
      </c>
      <c r="B73" s="2">
        <v>93</v>
      </c>
      <c r="C73" s="2" t="s">
        <v>19</v>
      </c>
      <c r="D73" t="s">
        <v>248</v>
      </c>
      <c r="E73" t="s">
        <v>245</v>
      </c>
      <c r="F73" t="s">
        <v>245</v>
      </c>
      <c r="G73" s="5"/>
      <c r="H73" s="5"/>
      <c r="I73" s="2" t="s">
        <v>81</v>
      </c>
      <c r="J73" s="2" t="s">
        <v>64</v>
      </c>
    </row>
    <row r="74" spans="1:10">
      <c r="A74">
        <v>9501</v>
      </c>
      <c r="B74" s="2">
        <v>93</v>
      </c>
      <c r="C74" s="2" t="s">
        <v>30</v>
      </c>
      <c r="D74" t="s">
        <v>248</v>
      </c>
      <c r="E74" t="s">
        <v>245</v>
      </c>
      <c r="F74" t="s">
        <v>245</v>
      </c>
      <c r="G74" s="5"/>
      <c r="H74" s="5"/>
      <c r="I74" s="2" t="s">
        <v>64</v>
      </c>
      <c r="J74" s="2" t="s">
        <v>81</v>
      </c>
    </row>
    <row r="75" spans="1:10">
      <c r="A75">
        <v>9502</v>
      </c>
      <c r="B75" s="2">
        <v>93</v>
      </c>
      <c r="C75" s="2" t="s">
        <v>19</v>
      </c>
      <c r="D75" t="s">
        <v>248</v>
      </c>
      <c r="E75" t="s">
        <v>245</v>
      </c>
      <c r="F75" t="s">
        <v>245</v>
      </c>
      <c r="G75" s="5">
        <v>128</v>
      </c>
      <c r="H75" s="5" t="s">
        <v>30</v>
      </c>
      <c r="I75" s="2" t="s">
        <v>81</v>
      </c>
      <c r="J75" s="2" t="s">
        <v>45</v>
      </c>
    </row>
    <row r="76" spans="1:10">
      <c r="A76">
        <v>9503</v>
      </c>
      <c r="B76" s="2">
        <v>93</v>
      </c>
      <c r="C76" s="2" t="s">
        <v>30</v>
      </c>
      <c r="D76" t="s">
        <v>248</v>
      </c>
      <c r="E76">
        <v>128</v>
      </c>
      <c r="F76" t="s">
        <v>19</v>
      </c>
      <c r="G76" s="5"/>
      <c r="H76" s="5"/>
      <c r="I76" s="2" t="s">
        <v>45</v>
      </c>
      <c r="J76" s="2" t="s">
        <v>81</v>
      </c>
    </row>
    <row r="77" spans="1:10">
      <c r="A77">
        <v>9504</v>
      </c>
      <c r="B77" s="2">
        <v>93</v>
      </c>
      <c r="C77" s="2" t="s">
        <v>30</v>
      </c>
      <c r="D77" t="s">
        <v>248</v>
      </c>
      <c r="E77" t="s">
        <v>245</v>
      </c>
      <c r="F77" t="s">
        <v>245</v>
      </c>
      <c r="G77" s="5">
        <v>24</v>
      </c>
      <c r="H77" s="5" t="s">
        <v>19</v>
      </c>
      <c r="I77" s="2" t="s">
        <v>81</v>
      </c>
      <c r="J77" s="2" t="s">
        <v>49</v>
      </c>
    </row>
    <row r="78" spans="1:10">
      <c r="A78">
        <v>9505</v>
      </c>
      <c r="B78" s="2">
        <v>93</v>
      </c>
      <c r="C78" s="2" t="s">
        <v>19</v>
      </c>
      <c r="D78" t="s">
        <v>248</v>
      </c>
      <c r="E78">
        <v>24</v>
      </c>
      <c r="F78" t="s">
        <v>30</v>
      </c>
      <c r="G78" s="5"/>
      <c r="H78" s="5"/>
      <c r="I78" s="2" t="s">
        <v>49</v>
      </c>
      <c r="J78" s="2" t="s">
        <v>81</v>
      </c>
    </row>
    <row r="79" spans="1:10">
      <c r="A79">
        <v>9506</v>
      </c>
      <c r="B79" s="2">
        <v>93</v>
      </c>
      <c r="C79" s="2" t="s">
        <v>30</v>
      </c>
      <c r="D79" t="s">
        <v>248</v>
      </c>
      <c r="E79" t="s">
        <v>245</v>
      </c>
      <c r="F79" t="s">
        <v>245</v>
      </c>
      <c r="G79" s="5"/>
      <c r="H79" s="5"/>
      <c r="I79" s="2" t="s">
        <v>81</v>
      </c>
      <c r="J79" s="2" t="s">
        <v>41</v>
      </c>
    </row>
    <row r="80" spans="1:10">
      <c r="A80">
        <v>9507</v>
      </c>
      <c r="B80" s="2">
        <v>93</v>
      </c>
      <c r="C80" s="2" t="s">
        <v>19</v>
      </c>
      <c r="D80" t="s">
        <v>248</v>
      </c>
      <c r="E80" t="s">
        <v>245</v>
      </c>
      <c r="F80" t="s">
        <v>245</v>
      </c>
      <c r="G80" s="5"/>
      <c r="H80" s="5"/>
      <c r="I80" s="2" t="s">
        <v>41</v>
      </c>
      <c r="J80" s="2" t="s">
        <v>81</v>
      </c>
    </row>
    <row r="81" spans="1:10">
      <c r="A81">
        <v>9646</v>
      </c>
      <c r="B81" s="2">
        <v>93</v>
      </c>
      <c r="C81" s="2" t="s">
        <v>30</v>
      </c>
      <c r="D81" t="s">
        <v>248</v>
      </c>
      <c r="E81" t="s">
        <v>245</v>
      </c>
      <c r="F81" t="s">
        <v>245</v>
      </c>
      <c r="G81" s="5"/>
      <c r="H81" s="5"/>
      <c r="I81" s="2" t="s">
        <v>81</v>
      </c>
      <c r="J81" s="2" t="s">
        <v>77</v>
      </c>
    </row>
    <row r="82" spans="1:10">
      <c r="A82">
        <v>9647</v>
      </c>
      <c r="B82" s="2">
        <v>93</v>
      </c>
      <c r="C82" s="2" t="s">
        <v>19</v>
      </c>
      <c r="D82" t="s">
        <v>248</v>
      </c>
      <c r="E82" t="s">
        <v>245</v>
      </c>
      <c r="F82" t="s">
        <v>245</v>
      </c>
      <c r="G82" s="5"/>
      <c r="H82" s="5"/>
      <c r="I82" s="2" t="s">
        <v>58</v>
      </c>
      <c r="J82" s="2" t="s">
        <v>90</v>
      </c>
    </row>
    <row r="83" spans="1:10">
      <c r="A83">
        <v>9648</v>
      </c>
      <c r="B83" s="2">
        <v>93</v>
      </c>
      <c r="C83" s="2" t="s">
        <v>19</v>
      </c>
      <c r="D83" t="s">
        <v>248</v>
      </c>
      <c r="E83" t="s">
        <v>245</v>
      </c>
      <c r="F83" t="s">
        <v>245</v>
      </c>
      <c r="G83" s="5"/>
      <c r="H83" s="5"/>
      <c r="I83" s="2" t="s">
        <v>90</v>
      </c>
      <c r="J83" s="2" t="s">
        <v>41</v>
      </c>
    </row>
    <row r="84" spans="1:10">
      <c r="A84">
        <v>9649</v>
      </c>
      <c r="B84" s="2">
        <v>93</v>
      </c>
      <c r="C84" s="2" t="s">
        <v>30</v>
      </c>
      <c r="D84" t="s">
        <v>248</v>
      </c>
      <c r="E84" t="s">
        <v>245</v>
      </c>
      <c r="F84" t="s">
        <v>245</v>
      </c>
      <c r="G84" s="5"/>
      <c r="H84" s="5"/>
      <c r="I84" s="2" t="s">
        <v>41</v>
      </c>
      <c r="J84" s="2" t="s">
        <v>90</v>
      </c>
    </row>
    <row r="85" spans="1:10">
      <c r="A85">
        <v>9650</v>
      </c>
      <c r="B85" s="2">
        <v>3</v>
      </c>
      <c r="C85" s="2" t="s">
        <v>30</v>
      </c>
      <c r="D85" t="s">
        <v>246</v>
      </c>
      <c r="E85" t="s">
        <v>245</v>
      </c>
      <c r="F85" t="s">
        <v>245</v>
      </c>
      <c r="G85" s="5">
        <v>93</v>
      </c>
      <c r="H85" s="5" t="s">
        <v>30</v>
      </c>
      <c r="I85" s="2" t="s">
        <v>250</v>
      </c>
      <c r="J85" s="2" t="s">
        <v>253</v>
      </c>
    </row>
    <row r="86" spans="1:10">
      <c r="A86">
        <v>10081</v>
      </c>
      <c r="B86" s="2">
        <v>90</v>
      </c>
      <c r="C86" s="2" t="s">
        <v>97</v>
      </c>
      <c r="D86" t="s">
        <v>248</v>
      </c>
      <c r="E86">
        <v>84</v>
      </c>
      <c r="F86" t="s">
        <v>30</v>
      </c>
      <c r="G86" s="5"/>
      <c r="H86" s="5"/>
      <c r="I86" s="2" t="s">
        <v>105</v>
      </c>
      <c r="J86" s="2" t="s">
        <v>106</v>
      </c>
    </row>
    <row r="87" spans="1:10">
      <c r="A87">
        <v>10082</v>
      </c>
      <c r="B87" s="2">
        <v>90</v>
      </c>
      <c r="C87" s="2" t="s">
        <v>97</v>
      </c>
      <c r="D87" t="s">
        <v>248</v>
      </c>
      <c r="E87" t="s">
        <v>245</v>
      </c>
      <c r="F87" t="s">
        <v>245</v>
      </c>
      <c r="G87" s="5"/>
      <c r="H87" s="5"/>
      <c r="I87" s="2" t="s">
        <v>108</v>
      </c>
      <c r="J87" s="2" t="s">
        <v>109</v>
      </c>
    </row>
    <row r="88" spans="1:10">
      <c r="A88">
        <v>10083</v>
      </c>
      <c r="B88" s="2">
        <v>90</v>
      </c>
      <c r="C88" s="2" t="s">
        <v>97</v>
      </c>
      <c r="D88" t="s">
        <v>248</v>
      </c>
      <c r="E88" t="s">
        <v>245</v>
      </c>
      <c r="F88" t="s">
        <v>245</v>
      </c>
      <c r="G88" s="5"/>
      <c r="H88" s="5"/>
      <c r="I88" s="2" t="s">
        <v>109</v>
      </c>
      <c r="J88" s="2" t="s">
        <v>210</v>
      </c>
    </row>
    <row r="89" spans="1:10">
      <c r="A89">
        <v>10084</v>
      </c>
      <c r="B89" s="2">
        <v>90</v>
      </c>
      <c r="C89" s="2" t="s">
        <v>85</v>
      </c>
      <c r="D89" t="s">
        <v>248</v>
      </c>
      <c r="E89">
        <v>495</v>
      </c>
      <c r="F89" t="s">
        <v>19</v>
      </c>
      <c r="G89" s="5"/>
      <c r="H89" s="5"/>
      <c r="I89" s="2" t="s">
        <v>113</v>
      </c>
      <c r="J89" s="2">
        <v>495</v>
      </c>
    </row>
    <row r="90" spans="1:10">
      <c r="A90">
        <v>10085</v>
      </c>
      <c r="B90" s="2">
        <v>90</v>
      </c>
      <c r="C90" s="2" t="s">
        <v>85</v>
      </c>
      <c r="D90" t="s">
        <v>248</v>
      </c>
      <c r="E90" t="s">
        <v>245</v>
      </c>
      <c r="F90" t="s">
        <v>245</v>
      </c>
      <c r="G90" s="5"/>
      <c r="H90" s="5"/>
      <c r="I90" s="2">
        <v>495</v>
      </c>
      <c r="J90" s="2" t="s">
        <v>210</v>
      </c>
    </row>
    <row r="91" spans="1:10">
      <c r="A91">
        <v>10086</v>
      </c>
      <c r="B91" s="2">
        <v>90</v>
      </c>
      <c r="C91" s="2" t="s">
        <v>85</v>
      </c>
      <c r="D91" t="s">
        <v>248</v>
      </c>
      <c r="E91" t="s">
        <v>245</v>
      </c>
      <c r="F91" t="s">
        <v>245</v>
      </c>
      <c r="G91" s="5"/>
      <c r="H91" s="5"/>
      <c r="I91" s="2" t="s">
        <v>210</v>
      </c>
      <c r="J91" s="2" t="s">
        <v>109</v>
      </c>
    </row>
    <row r="92" spans="1:10">
      <c r="A92">
        <v>10087</v>
      </c>
      <c r="B92" s="2">
        <v>90</v>
      </c>
      <c r="C92" s="2" t="s">
        <v>97</v>
      </c>
      <c r="D92" t="s">
        <v>248</v>
      </c>
      <c r="E92">
        <v>395</v>
      </c>
      <c r="F92" t="s">
        <v>30</v>
      </c>
      <c r="G92" s="5"/>
      <c r="H92" s="5"/>
      <c r="I92" s="2" t="s">
        <v>109</v>
      </c>
      <c r="J92" s="2" t="s">
        <v>210</v>
      </c>
    </row>
    <row r="93" spans="1:10">
      <c r="A93">
        <v>10088</v>
      </c>
      <c r="B93" s="2">
        <v>90</v>
      </c>
      <c r="C93" s="2" t="s">
        <v>85</v>
      </c>
      <c r="D93" t="s">
        <v>248</v>
      </c>
      <c r="E93" t="s">
        <v>245</v>
      </c>
      <c r="F93" t="s">
        <v>245</v>
      </c>
      <c r="G93" s="5"/>
      <c r="H93" s="5"/>
      <c r="I93" s="2" t="s">
        <v>109</v>
      </c>
      <c r="J93" s="2" t="s">
        <v>106</v>
      </c>
    </row>
    <row r="94" spans="1:10">
      <c r="A94">
        <v>10089</v>
      </c>
      <c r="B94" s="2">
        <v>90</v>
      </c>
      <c r="C94" s="2" t="s">
        <v>85</v>
      </c>
      <c r="D94" t="s">
        <v>248</v>
      </c>
      <c r="E94" t="s">
        <v>245</v>
      </c>
      <c r="F94" t="s">
        <v>245</v>
      </c>
      <c r="G94" s="5">
        <v>84</v>
      </c>
      <c r="H94" s="5" t="s">
        <v>30</v>
      </c>
      <c r="I94" s="2" t="s">
        <v>106</v>
      </c>
      <c r="J94" s="2" t="s">
        <v>119</v>
      </c>
    </row>
    <row r="95" spans="1:10">
      <c r="A95">
        <v>10090</v>
      </c>
      <c r="B95" s="2">
        <v>90</v>
      </c>
      <c r="C95" s="2" t="s">
        <v>85</v>
      </c>
      <c r="D95" t="s">
        <v>248</v>
      </c>
      <c r="E95">
        <v>290</v>
      </c>
      <c r="F95" t="s">
        <v>19</v>
      </c>
      <c r="G95" s="5"/>
      <c r="H95" s="5"/>
      <c r="I95" s="2" t="s">
        <v>109</v>
      </c>
      <c r="J95" s="2" t="s">
        <v>109</v>
      </c>
    </row>
    <row r="96" spans="1:10">
      <c r="A96">
        <v>10091</v>
      </c>
      <c r="B96" s="2">
        <v>90</v>
      </c>
      <c r="C96" s="2" t="s">
        <v>85</v>
      </c>
      <c r="D96" t="s">
        <v>248</v>
      </c>
      <c r="E96" t="s">
        <v>245</v>
      </c>
      <c r="F96" t="s">
        <v>245</v>
      </c>
      <c r="G96" s="5">
        <v>290</v>
      </c>
      <c r="H96" s="5" t="s">
        <v>30</v>
      </c>
      <c r="I96" s="2" t="s">
        <v>210</v>
      </c>
      <c r="J96" s="2" t="s">
        <v>109</v>
      </c>
    </row>
    <row r="97" spans="1:10">
      <c r="A97">
        <v>10092</v>
      </c>
      <c r="B97" s="2">
        <v>90</v>
      </c>
      <c r="C97" s="2" t="s">
        <v>97</v>
      </c>
      <c r="D97" t="s">
        <v>248</v>
      </c>
      <c r="E97" t="s">
        <v>245</v>
      </c>
      <c r="F97" t="s">
        <v>245</v>
      </c>
      <c r="G97" s="5">
        <v>395</v>
      </c>
      <c r="H97" s="5" t="s">
        <v>19</v>
      </c>
      <c r="I97" s="2" t="s">
        <v>109</v>
      </c>
      <c r="J97" s="2" t="s">
        <v>109</v>
      </c>
    </row>
    <row r="98" spans="1:10">
      <c r="A98">
        <v>10105</v>
      </c>
      <c r="B98" s="2">
        <v>90</v>
      </c>
      <c r="C98" s="2" t="s">
        <v>85</v>
      </c>
      <c r="D98" t="s">
        <v>248</v>
      </c>
      <c r="E98">
        <v>495</v>
      </c>
      <c r="F98" t="s">
        <v>30</v>
      </c>
      <c r="G98" s="5"/>
      <c r="H98" s="5"/>
      <c r="I98" s="2" t="s">
        <v>208</v>
      </c>
      <c r="J98" s="2">
        <v>495</v>
      </c>
    </row>
    <row r="99" spans="1:10">
      <c r="A99">
        <v>10108</v>
      </c>
      <c r="B99" s="2">
        <v>90</v>
      </c>
      <c r="C99" s="2" t="s">
        <v>85</v>
      </c>
      <c r="D99" t="s">
        <v>248</v>
      </c>
      <c r="E99">
        <v>495</v>
      </c>
      <c r="F99" t="s">
        <v>19</v>
      </c>
      <c r="G99" s="5"/>
      <c r="H99" s="5"/>
      <c r="I99" s="2" t="s">
        <v>113</v>
      </c>
      <c r="J99" s="2">
        <v>495</v>
      </c>
    </row>
    <row r="100" spans="1:10">
      <c r="A100">
        <v>10110</v>
      </c>
      <c r="B100" s="2">
        <v>495</v>
      </c>
      <c r="C100" s="2" t="s">
        <v>19</v>
      </c>
      <c r="D100" t="s">
        <v>248</v>
      </c>
      <c r="E100" t="s">
        <v>245</v>
      </c>
      <c r="F100" t="s">
        <v>245</v>
      </c>
      <c r="G100" s="5"/>
      <c r="H100" s="5"/>
      <c r="I100" s="2" t="s">
        <v>113</v>
      </c>
      <c r="J100" s="2" t="s">
        <v>124</v>
      </c>
    </row>
    <row r="101" spans="1:10">
      <c r="A101">
        <v>10178</v>
      </c>
      <c r="B101" s="2">
        <v>3</v>
      </c>
      <c r="C101" s="2" t="s">
        <v>19</v>
      </c>
      <c r="D101" t="s">
        <v>246</v>
      </c>
      <c r="E101" t="s">
        <v>245</v>
      </c>
      <c r="F101" t="s">
        <v>245</v>
      </c>
      <c r="G101" s="5"/>
      <c r="H101" s="5"/>
      <c r="I101" s="2" t="s">
        <v>90</v>
      </c>
      <c r="J101" s="2" t="s">
        <v>128</v>
      </c>
    </row>
    <row r="102" spans="1:10">
      <c r="A102">
        <v>10179</v>
      </c>
      <c r="B102" s="2">
        <v>3</v>
      </c>
      <c r="C102" s="2" t="s">
        <v>19</v>
      </c>
      <c r="D102" t="s">
        <v>246</v>
      </c>
      <c r="E102" t="s">
        <v>245</v>
      </c>
      <c r="F102" t="s">
        <v>245</v>
      </c>
      <c r="G102" s="5"/>
      <c r="H102" s="5"/>
      <c r="I102" s="2" t="s">
        <v>205</v>
      </c>
      <c r="J102" s="2" t="s">
        <v>203</v>
      </c>
    </row>
    <row r="103" spans="1:10">
      <c r="A103">
        <v>10180</v>
      </c>
      <c r="B103" s="2">
        <v>3</v>
      </c>
      <c r="C103" s="2" t="s">
        <v>19</v>
      </c>
      <c r="D103" t="s">
        <v>246</v>
      </c>
      <c r="E103" t="s">
        <v>245</v>
      </c>
      <c r="F103" t="s">
        <v>245</v>
      </c>
      <c r="G103" s="5"/>
      <c r="H103" s="5"/>
      <c r="I103" s="2" t="s">
        <v>203</v>
      </c>
      <c r="J103" s="2" t="s">
        <v>202</v>
      </c>
    </row>
    <row r="104" spans="1:10">
      <c r="A104">
        <v>10181</v>
      </c>
      <c r="B104" s="2">
        <v>3</v>
      </c>
      <c r="C104" s="2" t="s">
        <v>19</v>
      </c>
      <c r="D104" t="s">
        <v>246</v>
      </c>
      <c r="E104" t="s">
        <v>245</v>
      </c>
      <c r="F104" t="s">
        <v>245</v>
      </c>
      <c r="G104" s="5"/>
      <c r="H104" s="5"/>
      <c r="I104" s="2" t="s">
        <v>202</v>
      </c>
      <c r="J104" s="2" t="s">
        <v>204</v>
      </c>
    </row>
    <row r="105" spans="1:10">
      <c r="A105">
        <v>10182</v>
      </c>
      <c r="B105" s="2">
        <v>3</v>
      </c>
      <c r="C105" s="2" t="s">
        <v>19</v>
      </c>
      <c r="D105" t="s">
        <v>246</v>
      </c>
      <c r="E105" t="s">
        <v>245</v>
      </c>
      <c r="F105" t="s">
        <v>245</v>
      </c>
      <c r="G105" s="5"/>
      <c r="H105" s="5"/>
      <c r="I105" s="2" t="s">
        <v>204</v>
      </c>
      <c r="J105" s="2" t="s">
        <v>200</v>
      </c>
    </row>
    <row r="106" spans="1:10">
      <c r="A106">
        <v>10183</v>
      </c>
      <c r="B106" s="2">
        <v>3</v>
      </c>
      <c r="C106" s="2" t="s">
        <v>19</v>
      </c>
      <c r="D106" t="s">
        <v>246</v>
      </c>
      <c r="E106" t="s">
        <v>245</v>
      </c>
      <c r="F106" t="s">
        <v>245</v>
      </c>
      <c r="G106" s="5"/>
      <c r="H106" s="5"/>
      <c r="I106" s="2" t="s">
        <v>200</v>
      </c>
      <c r="J106" s="2" t="s">
        <v>198</v>
      </c>
    </row>
    <row r="107" spans="1:10">
      <c r="A107">
        <v>10184</v>
      </c>
      <c r="B107" s="2">
        <v>3</v>
      </c>
      <c r="C107" s="2" t="s">
        <v>19</v>
      </c>
      <c r="D107" t="s">
        <v>246</v>
      </c>
      <c r="E107" t="s">
        <v>245</v>
      </c>
      <c r="F107" t="s">
        <v>245</v>
      </c>
      <c r="G107" s="5"/>
      <c r="H107" s="5"/>
      <c r="I107" s="2" t="s">
        <v>198</v>
      </c>
      <c r="J107" s="2" t="s">
        <v>135</v>
      </c>
    </row>
    <row r="108" spans="1:10">
      <c r="A108">
        <v>10185</v>
      </c>
      <c r="B108" s="2">
        <v>3</v>
      </c>
      <c r="C108" s="2" t="s">
        <v>30</v>
      </c>
      <c r="D108" t="s">
        <v>246</v>
      </c>
      <c r="E108" t="s">
        <v>245</v>
      </c>
      <c r="F108" t="s">
        <v>245</v>
      </c>
      <c r="G108" s="5"/>
      <c r="H108" s="5"/>
      <c r="I108" s="2" t="s">
        <v>138</v>
      </c>
      <c r="J108" s="2" t="s">
        <v>198</v>
      </c>
    </row>
    <row r="109" spans="1:10">
      <c r="A109">
        <v>10186</v>
      </c>
      <c r="B109" s="2">
        <v>3</v>
      </c>
      <c r="C109" s="2" t="s">
        <v>30</v>
      </c>
      <c r="D109" t="s">
        <v>246</v>
      </c>
      <c r="E109" t="s">
        <v>245</v>
      </c>
      <c r="F109" t="s">
        <v>245</v>
      </c>
      <c r="G109" s="5"/>
      <c r="H109" s="5"/>
      <c r="I109" s="2" t="s">
        <v>198</v>
      </c>
      <c r="J109" s="2" t="s">
        <v>200</v>
      </c>
    </row>
    <row r="110" spans="1:10">
      <c r="A110">
        <v>10187</v>
      </c>
      <c r="B110" s="2">
        <v>3</v>
      </c>
      <c r="C110" s="2" t="s">
        <v>30</v>
      </c>
      <c r="D110" t="s">
        <v>246</v>
      </c>
      <c r="E110" t="s">
        <v>245</v>
      </c>
      <c r="F110" t="s">
        <v>245</v>
      </c>
      <c r="G110" s="5"/>
      <c r="H110" s="5"/>
      <c r="I110" s="2" t="s">
        <v>200</v>
      </c>
      <c r="J110" s="2" t="s">
        <v>204</v>
      </c>
    </row>
    <row r="111" spans="1:10">
      <c r="A111">
        <v>10188</v>
      </c>
      <c r="B111" s="2">
        <v>3</v>
      </c>
      <c r="C111" s="2" t="s">
        <v>30</v>
      </c>
      <c r="D111" t="s">
        <v>246</v>
      </c>
      <c r="E111" t="s">
        <v>245</v>
      </c>
      <c r="F111" t="s">
        <v>245</v>
      </c>
      <c r="G111" s="5"/>
      <c r="H111" s="5"/>
      <c r="I111" s="2" t="s">
        <v>204</v>
      </c>
      <c r="J111" s="2" t="s">
        <v>202</v>
      </c>
    </row>
    <row r="112" spans="1:10">
      <c r="A112">
        <v>10189</v>
      </c>
      <c r="B112" s="2">
        <v>3</v>
      </c>
      <c r="C112" s="2" t="s">
        <v>30</v>
      </c>
      <c r="D112" t="s">
        <v>246</v>
      </c>
      <c r="E112" t="s">
        <v>245</v>
      </c>
      <c r="F112" t="s">
        <v>245</v>
      </c>
      <c r="G112" s="5"/>
      <c r="H112" s="5"/>
      <c r="I112" s="2" t="s">
        <v>202</v>
      </c>
      <c r="J112" s="2" t="s">
        <v>203</v>
      </c>
    </row>
    <row r="113" spans="1:10">
      <c r="A113">
        <v>10190</v>
      </c>
      <c r="B113" s="2">
        <v>3</v>
      </c>
      <c r="C113" s="2" t="s">
        <v>30</v>
      </c>
      <c r="D113" t="s">
        <v>246</v>
      </c>
      <c r="E113" t="s">
        <v>245</v>
      </c>
      <c r="F113" t="s">
        <v>245</v>
      </c>
      <c r="G113" s="5"/>
      <c r="H113" s="5"/>
      <c r="I113" s="2" t="s">
        <v>203</v>
      </c>
      <c r="J113" s="2" t="s">
        <v>205</v>
      </c>
    </row>
    <row r="114" spans="1:10">
      <c r="A114">
        <v>10192</v>
      </c>
      <c r="B114" s="2">
        <v>93</v>
      </c>
      <c r="C114" s="2" t="s">
        <v>30</v>
      </c>
      <c r="D114" t="s">
        <v>248</v>
      </c>
      <c r="E114" t="s">
        <v>245</v>
      </c>
      <c r="F114" t="s">
        <v>245</v>
      </c>
      <c r="G114" s="5">
        <v>3</v>
      </c>
      <c r="H114" s="5" t="s">
        <v>19</v>
      </c>
      <c r="I114" s="2" t="s">
        <v>41</v>
      </c>
      <c r="J114" s="2" t="s">
        <v>90</v>
      </c>
    </row>
    <row r="115" spans="1:10">
      <c r="A115">
        <v>10193</v>
      </c>
      <c r="B115" s="2">
        <v>3</v>
      </c>
      <c r="C115" s="2" t="s">
        <v>19</v>
      </c>
      <c r="D115" t="s">
        <v>246</v>
      </c>
      <c r="E115">
        <v>93</v>
      </c>
      <c r="F115" t="s">
        <v>19</v>
      </c>
      <c r="G115" s="5"/>
      <c r="H115" s="5"/>
      <c r="I115" s="2" t="s">
        <v>251</v>
      </c>
      <c r="J115" s="2" t="s">
        <v>252</v>
      </c>
    </row>
    <row r="116" spans="1:10">
      <c r="A116">
        <v>10213</v>
      </c>
      <c r="B116" s="2">
        <v>90</v>
      </c>
      <c r="C116" s="2" t="s">
        <v>85</v>
      </c>
      <c r="D116" t="s">
        <v>248</v>
      </c>
      <c r="E116">
        <v>395</v>
      </c>
      <c r="F116" t="s">
        <v>30</v>
      </c>
      <c r="G116" s="5"/>
      <c r="H116" s="5"/>
      <c r="I116" s="2" t="s">
        <v>109</v>
      </c>
      <c r="J116" s="2" t="s">
        <v>109</v>
      </c>
    </row>
    <row r="117" spans="1:10">
      <c r="A117">
        <v>10214</v>
      </c>
      <c r="B117" s="2">
        <v>90</v>
      </c>
      <c r="C117" s="2" t="s">
        <v>97</v>
      </c>
      <c r="D117" t="s">
        <v>248</v>
      </c>
      <c r="E117">
        <v>290</v>
      </c>
      <c r="F117" t="s">
        <v>19</v>
      </c>
      <c r="G117" s="5"/>
      <c r="H117" s="5"/>
      <c r="I117" s="2" t="s">
        <v>109</v>
      </c>
      <c r="J117" s="2" t="s">
        <v>209</v>
      </c>
    </row>
    <row r="118" spans="1:10">
      <c r="A118">
        <v>10215</v>
      </c>
      <c r="B118" s="2" t="s">
        <v>173</v>
      </c>
      <c r="C118" s="2">
        <v>0</v>
      </c>
      <c r="D118" t="s">
        <v>248</v>
      </c>
      <c r="E118">
        <v>290</v>
      </c>
      <c r="F118" t="s">
        <v>19</v>
      </c>
      <c r="G118" s="5">
        <v>395</v>
      </c>
      <c r="H118" s="5" t="s">
        <v>19</v>
      </c>
      <c r="I118" s="2" t="s">
        <v>109</v>
      </c>
      <c r="J118" s="2" t="s">
        <v>109</v>
      </c>
    </row>
    <row r="119" spans="1:10">
      <c r="A119">
        <v>10216</v>
      </c>
      <c r="B119" s="2" t="s">
        <v>148</v>
      </c>
      <c r="C119" s="2">
        <v>0</v>
      </c>
      <c r="D119" t="s">
        <v>248</v>
      </c>
      <c r="E119">
        <v>395</v>
      </c>
      <c r="F119" t="s">
        <v>30</v>
      </c>
      <c r="G119" s="5">
        <v>290</v>
      </c>
      <c r="H119" s="5" t="s">
        <v>30</v>
      </c>
      <c r="I119" s="2" t="s">
        <v>109</v>
      </c>
      <c r="J119" s="2" t="s">
        <v>109</v>
      </c>
    </row>
    <row r="120" spans="1:10">
      <c r="A120">
        <v>10238</v>
      </c>
      <c r="B120" s="2">
        <v>90</v>
      </c>
      <c r="C120" s="2" t="s">
        <v>97</v>
      </c>
      <c r="D120" t="s">
        <v>248</v>
      </c>
      <c r="E120" t="s">
        <v>245</v>
      </c>
      <c r="F120" t="s">
        <v>245</v>
      </c>
      <c r="G120" s="5"/>
      <c r="H120" s="5"/>
      <c r="I120" s="2" t="s">
        <v>210</v>
      </c>
      <c r="J120" s="2">
        <v>495</v>
      </c>
    </row>
    <row r="121" spans="1:10">
      <c r="A121">
        <v>10245</v>
      </c>
      <c r="B121" s="2">
        <v>3</v>
      </c>
      <c r="C121" s="2" t="s">
        <v>30</v>
      </c>
      <c r="D121" t="s">
        <v>246</v>
      </c>
      <c r="E121" t="s">
        <v>245</v>
      </c>
      <c r="F121" t="s">
        <v>245</v>
      </c>
      <c r="G121" s="5"/>
      <c r="H121" s="5"/>
      <c r="I121" s="2" t="s">
        <v>205</v>
      </c>
      <c r="J121" s="2" t="s">
        <v>90</v>
      </c>
    </row>
    <row r="122" spans="1:10">
      <c r="A122">
        <v>10356</v>
      </c>
      <c r="B122" s="2">
        <v>90</v>
      </c>
      <c r="C122" s="2" t="s">
        <v>85</v>
      </c>
      <c r="D122" t="s">
        <v>248</v>
      </c>
      <c r="E122" t="s">
        <v>245</v>
      </c>
      <c r="F122" t="s">
        <v>245</v>
      </c>
      <c r="G122" s="5"/>
      <c r="H122" s="5"/>
      <c r="I122" s="2" t="s">
        <v>86</v>
      </c>
      <c r="J122" s="2" t="s">
        <v>87</v>
      </c>
    </row>
    <row r="123" spans="1:10">
      <c r="A123">
        <v>10357</v>
      </c>
      <c r="B123" s="2">
        <v>90</v>
      </c>
      <c r="C123" s="2" t="s">
        <v>85</v>
      </c>
      <c r="D123" t="s">
        <v>248</v>
      </c>
      <c r="E123" t="s">
        <v>245</v>
      </c>
      <c r="F123" t="s">
        <v>245</v>
      </c>
      <c r="G123" s="5"/>
      <c r="H123" s="5"/>
      <c r="I123" s="2" t="s">
        <v>87</v>
      </c>
      <c r="J123" s="2" t="s">
        <v>98</v>
      </c>
    </row>
    <row r="124" spans="1:10">
      <c r="A124">
        <v>10358</v>
      </c>
      <c r="B124" s="2">
        <v>90</v>
      </c>
      <c r="C124" s="2" t="s">
        <v>85</v>
      </c>
      <c r="D124" t="s">
        <v>248</v>
      </c>
      <c r="E124">
        <v>93</v>
      </c>
      <c r="F124" t="s">
        <v>19</v>
      </c>
      <c r="G124" s="5"/>
      <c r="H124" s="5"/>
      <c r="I124" s="2" t="s">
        <v>154</v>
      </c>
      <c r="J124" s="2" t="s">
        <v>87</v>
      </c>
    </row>
    <row r="125" spans="1:10">
      <c r="A125">
        <v>10359</v>
      </c>
      <c r="B125" s="2">
        <v>90</v>
      </c>
      <c r="C125" s="2" t="s">
        <v>85</v>
      </c>
      <c r="D125" t="s">
        <v>248</v>
      </c>
      <c r="E125">
        <v>93</v>
      </c>
      <c r="F125" t="s">
        <v>30</v>
      </c>
      <c r="G125" s="5"/>
      <c r="H125" s="5"/>
      <c r="I125" s="2" t="s">
        <v>175</v>
      </c>
      <c r="J125" s="2" t="s">
        <v>87</v>
      </c>
    </row>
    <row r="126" spans="1:10">
      <c r="A126">
        <v>10360</v>
      </c>
      <c r="B126" s="2">
        <v>90</v>
      </c>
      <c r="C126" s="2" t="s">
        <v>97</v>
      </c>
      <c r="D126" t="s">
        <v>248</v>
      </c>
      <c r="E126" t="s">
        <v>245</v>
      </c>
      <c r="F126" t="s">
        <v>245</v>
      </c>
      <c r="G126" s="5"/>
      <c r="H126" s="5"/>
      <c r="I126" s="2" t="s">
        <v>98</v>
      </c>
      <c r="J126" s="2" t="s">
        <v>87</v>
      </c>
    </row>
    <row r="127" spans="1:10">
      <c r="A127">
        <v>10361</v>
      </c>
      <c r="B127" s="2">
        <v>90</v>
      </c>
      <c r="C127" s="2" t="s">
        <v>97</v>
      </c>
      <c r="D127" t="s">
        <v>248</v>
      </c>
      <c r="E127" t="s">
        <v>245</v>
      </c>
      <c r="F127" t="s">
        <v>245</v>
      </c>
      <c r="G127" s="5"/>
      <c r="H127" s="5"/>
      <c r="I127" s="2" t="s">
        <v>87</v>
      </c>
      <c r="J127" s="2" t="s">
        <v>156</v>
      </c>
    </row>
    <row r="128" spans="1:10">
      <c r="A128">
        <v>10362</v>
      </c>
      <c r="B128" s="2">
        <v>90</v>
      </c>
      <c r="C128" s="2" t="s">
        <v>97</v>
      </c>
      <c r="D128" t="s">
        <v>248</v>
      </c>
      <c r="E128">
        <v>128</v>
      </c>
      <c r="F128" t="s">
        <v>30</v>
      </c>
      <c r="G128" s="5"/>
      <c r="H128" s="5"/>
      <c r="I128" s="2" t="s">
        <v>159</v>
      </c>
      <c r="J128" s="2" t="s">
        <v>98</v>
      </c>
    </row>
    <row r="129" spans="1:10">
      <c r="A129">
        <v>10363</v>
      </c>
      <c r="B129" s="2">
        <v>90</v>
      </c>
      <c r="C129" s="2" t="s">
        <v>97</v>
      </c>
      <c r="D129" t="s">
        <v>248</v>
      </c>
      <c r="E129" t="s">
        <v>245</v>
      </c>
      <c r="F129" t="s">
        <v>245</v>
      </c>
      <c r="G129" s="5">
        <v>93</v>
      </c>
      <c r="H129" s="5" t="s">
        <v>19</v>
      </c>
      <c r="I129" s="2" t="s">
        <v>87</v>
      </c>
      <c r="J129" s="2" t="s">
        <v>39</v>
      </c>
    </row>
    <row r="130" spans="1:10">
      <c r="A130">
        <v>10364</v>
      </c>
      <c r="B130" s="2">
        <v>90</v>
      </c>
      <c r="C130" s="2" t="s">
        <v>97</v>
      </c>
      <c r="D130" t="s">
        <v>248</v>
      </c>
      <c r="E130" t="s">
        <v>245</v>
      </c>
      <c r="F130" t="s">
        <v>245</v>
      </c>
      <c r="G130" s="5">
        <v>93</v>
      </c>
      <c r="H130" s="5" t="s">
        <v>30</v>
      </c>
      <c r="I130" s="2" t="s">
        <v>87</v>
      </c>
      <c r="J130" s="2" t="s">
        <v>28</v>
      </c>
    </row>
    <row r="131" spans="1:10">
      <c r="A131">
        <v>10372</v>
      </c>
      <c r="B131" s="2">
        <v>90</v>
      </c>
      <c r="C131" s="2" t="s">
        <v>97</v>
      </c>
      <c r="D131" t="s">
        <v>248</v>
      </c>
      <c r="E131">
        <v>495</v>
      </c>
      <c r="F131" t="s">
        <v>19</v>
      </c>
      <c r="G131" s="5"/>
      <c r="H131" s="5"/>
      <c r="I131" s="2" t="s">
        <v>113</v>
      </c>
      <c r="J131" s="2" t="s">
        <v>113</v>
      </c>
    </row>
    <row r="132" spans="1:10">
      <c r="A132">
        <v>10373</v>
      </c>
      <c r="B132" s="2">
        <v>90</v>
      </c>
      <c r="C132" s="2" t="s">
        <v>97</v>
      </c>
      <c r="D132" t="s">
        <v>248</v>
      </c>
      <c r="E132">
        <v>495</v>
      </c>
      <c r="F132" t="s">
        <v>30</v>
      </c>
      <c r="G132" s="5"/>
      <c r="H132" s="5"/>
      <c r="I132" s="2" t="s">
        <v>208</v>
      </c>
      <c r="J132" s="2" t="s">
        <v>113</v>
      </c>
    </row>
    <row r="133" spans="1:10">
      <c r="A133">
        <v>10374</v>
      </c>
      <c r="B133" s="2">
        <v>90</v>
      </c>
      <c r="C133" s="2" t="s">
        <v>97</v>
      </c>
      <c r="D133" t="s">
        <v>248</v>
      </c>
      <c r="E133" t="s">
        <v>245</v>
      </c>
      <c r="F133" t="s">
        <v>245</v>
      </c>
      <c r="G133" s="5"/>
      <c r="H133" s="5"/>
      <c r="I133" s="2">
        <v>495</v>
      </c>
      <c r="J133" s="2" t="s">
        <v>113</v>
      </c>
    </row>
    <row r="134" spans="1:10">
      <c r="A134">
        <v>10375</v>
      </c>
      <c r="B134" s="2">
        <v>90</v>
      </c>
      <c r="C134" s="2" t="s">
        <v>97</v>
      </c>
      <c r="D134" t="s">
        <v>248</v>
      </c>
      <c r="E134" t="s">
        <v>245</v>
      </c>
      <c r="F134" t="s">
        <v>245</v>
      </c>
      <c r="G134" s="5"/>
      <c r="H134" s="5"/>
      <c r="I134" s="2" t="s">
        <v>113</v>
      </c>
      <c r="J134" s="2" t="s">
        <v>211</v>
      </c>
    </row>
    <row r="135" spans="1:10">
      <c r="A135">
        <v>10376</v>
      </c>
      <c r="B135" s="2">
        <v>90</v>
      </c>
      <c r="C135" s="2" t="s">
        <v>97</v>
      </c>
      <c r="D135" t="s">
        <v>248</v>
      </c>
      <c r="E135" t="s">
        <v>245</v>
      </c>
      <c r="F135" t="s">
        <v>245</v>
      </c>
      <c r="G135" s="5"/>
      <c r="H135" s="5"/>
      <c r="I135" s="2" t="s">
        <v>211</v>
      </c>
      <c r="J135" s="2">
        <v>128</v>
      </c>
    </row>
    <row r="136" spans="1:10">
      <c r="A136">
        <v>10377</v>
      </c>
      <c r="B136" s="2">
        <v>90</v>
      </c>
      <c r="C136" s="2" t="s">
        <v>97</v>
      </c>
      <c r="D136" t="s">
        <v>248</v>
      </c>
      <c r="E136" t="s">
        <v>245</v>
      </c>
      <c r="F136" t="s">
        <v>245</v>
      </c>
      <c r="G136" s="5">
        <v>128</v>
      </c>
      <c r="H136" s="5" t="s">
        <v>19</v>
      </c>
      <c r="I136" s="2">
        <v>128</v>
      </c>
      <c r="J136" s="2" t="s">
        <v>159</v>
      </c>
    </row>
    <row r="137" spans="1:10">
      <c r="A137">
        <v>10378</v>
      </c>
      <c r="B137" s="2">
        <v>90</v>
      </c>
      <c r="C137" s="2" t="s">
        <v>97</v>
      </c>
      <c r="D137" t="s">
        <v>248</v>
      </c>
      <c r="E137" t="s">
        <v>245</v>
      </c>
      <c r="F137" t="s">
        <v>245</v>
      </c>
      <c r="G137" s="5">
        <v>128</v>
      </c>
      <c r="H137" s="5" t="s">
        <v>30</v>
      </c>
      <c r="I137" s="2">
        <v>128</v>
      </c>
      <c r="J137" s="2" t="s">
        <v>159</v>
      </c>
    </row>
    <row r="138" spans="1:10">
      <c r="A138">
        <v>10379</v>
      </c>
      <c r="B138" s="2">
        <v>90</v>
      </c>
      <c r="C138" s="2" t="s">
        <v>97</v>
      </c>
      <c r="D138" t="s">
        <v>248</v>
      </c>
      <c r="E138" t="s">
        <v>245</v>
      </c>
      <c r="F138" t="s">
        <v>245</v>
      </c>
      <c r="G138" s="5"/>
      <c r="H138" s="5"/>
      <c r="I138" s="2">
        <v>128</v>
      </c>
      <c r="J138" s="2" t="s">
        <v>98</v>
      </c>
    </row>
    <row r="139" spans="1:10">
      <c r="A139">
        <v>10380</v>
      </c>
      <c r="B139" s="2">
        <v>90</v>
      </c>
      <c r="C139" s="2" t="s">
        <v>85</v>
      </c>
      <c r="D139" t="s">
        <v>248</v>
      </c>
      <c r="E139" t="s">
        <v>245</v>
      </c>
      <c r="F139" t="s">
        <v>245</v>
      </c>
      <c r="G139" s="5">
        <v>128</v>
      </c>
      <c r="H139" s="5" t="s">
        <v>30</v>
      </c>
      <c r="I139" s="2" t="s">
        <v>98</v>
      </c>
      <c r="J139" s="2" t="s">
        <v>159</v>
      </c>
    </row>
    <row r="140" spans="1:10">
      <c r="A140">
        <v>10381</v>
      </c>
      <c r="B140" s="2">
        <v>90</v>
      </c>
      <c r="C140" s="2" t="s">
        <v>85</v>
      </c>
      <c r="D140" t="s">
        <v>248</v>
      </c>
      <c r="E140" t="s">
        <v>245</v>
      </c>
      <c r="F140" t="s">
        <v>245</v>
      </c>
      <c r="G140" s="5">
        <v>128</v>
      </c>
      <c r="H140" s="5" t="s">
        <v>19</v>
      </c>
      <c r="I140" s="2" t="s">
        <v>98</v>
      </c>
      <c r="J140" s="2" t="s">
        <v>159</v>
      </c>
    </row>
    <row r="141" spans="1:10">
      <c r="A141">
        <v>10382</v>
      </c>
      <c r="B141" s="2">
        <v>90</v>
      </c>
      <c r="C141" s="2" t="s">
        <v>85</v>
      </c>
      <c r="D141" t="s">
        <v>248</v>
      </c>
      <c r="E141" t="s">
        <v>245</v>
      </c>
      <c r="F141" t="s">
        <v>245</v>
      </c>
      <c r="G141" s="5"/>
      <c r="H141" s="5"/>
      <c r="I141" s="2" t="s">
        <v>98</v>
      </c>
      <c r="J141" s="2">
        <v>128</v>
      </c>
    </row>
    <row r="142" spans="1:10">
      <c r="A142">
        <v>10383</v>
      </c>
      <c r="B142" s="2">
        <v>90</v>
      </c>
      <c r="C142" s="2" t="s">
        <v>85</v>
      </c>
      <c r="D142" t="s">
        <v>248</v>
      </c>
      <c r="E142">
        <v>128</v>
      </c>
      <c r="F142" t="s">
        <v>19</v>
      </c>
      <c r="G142" s="5"/>
      <c r="H142" s="5"/>
      <c r="I142" s="2" t="s">
        <v>159</v>
      </c>
      <c r="J142" s="2">
        <v>128</v>
      </c>
    </row>
    <row r="143" spans="1:10">
      <c r="A143">
        <v>10384</v>
      </c>
      <c r="B143" s="2">
        <v>90</v>
      </c>
      <c r="C143" s="2" t="s">
        <v>85</v>
      </c>
      <c r="D143" t="s">
        <v>248</v>
      </c>
      <c r="E143">
        <v>128</v>
      </c>
      <c r="F143" t="s">
        <v>30</v>
      </c>
      <c r="G143" s="5"/>
      <c r="H143" s="5"/>
      <c r="I143" s="2" t="s">
        <v>159</v>
      </c>
      <c r="J143" s="2">
        <v>128</v>
      </c>
    </row>
    <row r="144" spans="1:10">
      <c r="A144">
        <v>10385</v>
      </c>
      <c r="B144" s="2">
        <v>90</v>
      </c>
      <c r="C144" s="2" t="s">
        <v>85</v>
      </c>
      <c r="D144" t="s">
        <v>248</v>
      </c>
      <c r="E144" t="s">
        <v>245</v>
      </c>
      <c r="F144" t="s">
        <v>245</v>
      </c>
      <c r="G144" s="5"/>
      <c r="H144" s="5"/>
      <c r="I144" s="2">
        <v>128</v>
      </c>
      <c r="J144" s="2" t="s">
        <v>164</v>
      </c>
    </row>
    <row r="145" spans="1:10">
      <c r="A145">
        <v>10386</v>
      </c>
      <c r="B145" s="2">
        <v>90</v>
      </c>
      <c r="C145" s="2" t="s">
        <v>85</v>
      </c>
      <c r="D145" t="s">
        <v>248</v>
      </c>
      <c r="E145" t="s">
        <v>245</v>
      </c>
      <c r="F145" t="s">
        <v>245</v>
      </c>
      <c r="G145" s="5"/>
      <c r="H145" s="5"/>
      <c r="I145" s="2" t="s">
        <v>211</v>
      </c>
      <c r="J145" s="2" t="s">
        <v>113</v>
      </c>
    </row>
    <row r="146" spans="1:10">
      <c r="A146">
        <v>10388</v>
      </c>
      <c r="B146" s="2">
        <v>90</v>
      </c>
      <c r="C146" s="2" t="s">
        <v>85</v>
      </c>
      <c r="D146" t="s">
        <v>248</v>
      </c>
      <c r="E146" t="s">
        <v>245</v>
      </c>
      <c r="F146" t="s">
        <v>245</v>
      </c>
      <c r="G146" s="5">
        <v>495</v>
      </c>
      <c r="H146" s="5" t="s">
        <v>19</v>
      </c>
      <c r="I146" s="2" t="s">
        <v>113</v>
      </c>
      <c r="J146" s="2" t="s">
        <v>208</v>
      </c>
    </row>
    <row r="147" spans="1:10">
      <c r="A147">
        <v>10389</v>
      </c>
      <c r="B147" s="2">
        <v>90</v>
      </c>
      <c r="C147" s="2" t="s">
        <v>85</v>
      </c>
      <c r="D147" t="s">
        <v>248</v>
      </c>
      <c r="E147" t="s">
        <v>245</v>
      </c>
      <c r="F147" t="s">
        <v>245</v>
      </c>
      <c r="G147" s="5"/>
      <c r="H147" s="5"/>
      <c r="I147" s="2" t="s">
        <v>113</v>
      </c>
      <c r="J147" s="2">
        <v>495</v>
      </c>
    </row>
    <row r="148" spans="1:10">
      <c r="A148">
        <v>10496</v>
      </c>
      <c r="B148" s="2">
        <v>90</v>
      </c>
      <c r="C148" s="2" t="s">
        <v>85</v>
      </c>
      <c r="D148" t="s">
        <v>248</v>
      </c>
      <c r="E148" t="s">
        <v>245</v>
      </c>
      <c r="F148" t="s">
        <v>245</v>
      </c>
      <c r="G148" s="5"/>
      <c r="H148" s="5"/>
      <c r="I148" s="2" t="s">
        <v>86</v>
      </c>
      <c r="J148" s="2" t="s">
        <v>87</v>
      </c>
    </row>
    <row r="149" spans="1:10">
      <c r="A149">
        <v>10497</v>
      </c>
      <c r="B149" s="2">
        <v>90</v>
      </c>
      <c r="C149" s="2" t="s">
        <v>85</v>
      </c>
      <c r="D149" t="s">
        <v>248</v>
      </c>
      <c r="E149" t="s">
        <v>245</v>
      </c>
      <c r="F149" t="s">
        <v>245</v>
      </c>
      <c r="G149" s="5"/>
      <c r="H149" s="5"/>
      <c r="I149" s="2" t="s">
        <v>98</v>
      </c>
      <c r="J149" s="2">
        <v>128</v>
      </c>
    </row>
    <row r="150" spans="1:10">
      <c r="A150">
        <v>10498</v>
      </c>
      <c r="B150" s="2">
        <v>90</v>
      </c>
      <c r="C150" s="2" t="s">
        <v>97</v>
      </c>
      <c r="D150" t="s">
        <v>248</v>
      </c>
      <c r="E150" t="s">
        <v>245</v>
      </c>
      <c r="F150" t="s">
        <v>245</v>
      </c>
      <c r="G150" s="5"/>
      <c r="H150" s="5"/>
      <c r="I150" s="2" t="s">
        <v>254</v>
      </c>
      <c r="J150" s="2" t="s">
        <v>255</v>
      </c>
    </row>
    <row r="151" spans="1:10">
      <c r="A151">
        <v>10499</v>
      </c>
      <c r="B151" s="2">
        <v>90</v>
      </c>
      <c r="C151" s="2" t="s">
        <v>97</v>
      </c>
      <c r="D151" t="s">
        <v>248</v>
      </c>
      <c r="E151" t="s">
        <v>245</v>
      </c>
      <c r="F151" t="s">
        <v>245</v>
      </c>
      <c r="G151" s="5"/>
      <c r="H151" s="5"/>
      <c r="I151" s="2" t="s">
        <v>98</v>
      </c>
      <c r="J151" s="2" t="s">
        <v>87</v>
      </c>
    </row>
    <row r="152" spans="1:10">
      <c r="A152">
        <v>10525</v>
      </c>
      <c r="B152" s="2">
        <v>93</v>
      </c>
      <c r="C152" s="2" t="s">
        <v>30</v>
      </c>
      <c r="D152" t="s">
        <v>248</v>
      </c>
      <c r="E152" t="s">
        <v>245</v>
      </c>
      <c r="F152" t="s">
        <v>245</v>
      </c>
      <c r="G152" s="5"/>
      <c r="H152" s="5"/>
      <c r="I152" s="2" t="s">
        <v>53</v>
      </c>
      <c r="J152" s="2" t="s">
        <v>175</v>
      </c>
    </row>
    <row r="153" spans="1:10">
      <c r="A153">
        <v>13496</v>
      </c>
      <c r="B153" s="2">
        <v>90</v>
      </c>
      <c r="C153" s="2" t="s">
        <v>97</v>
      </c>
      <c r="D153" t="s">
        <v>248</v>
      </c>
      <c r="E153" t="s">
        <v>245</v>
      </c>
      <c r="F153" t="s">
        <v>245</v>
      </c>
      <c r="G153" s="5"/>
      <c r="H153" s="5"/>
      <c r="I153" s="2" t="s">
        <v>106</v>
      </c>
      <c r="J153" s="2" t="s">
        <v>210</v>
      </c>
    </row>
    <row r="154" spans="1:10">
      <c r="A154">
        <v>13657</v>
      </c>
      <c r="B154" s="2"/>
      <c r="C154" s="2"/>
      <c r="G154" s="5"/>
      <c r="H154" s="5"/>
      <c r="I154" s="2"/>
      <c r="J154" s="2"/>
    </row>
    <row r="155" spans="1:10">
      <c r="A155">
        <v>13663</v>
      </c>
      <c r="B155" s="2">
        <v>93</v>
      </c>
      <c r="C155" s="2" t="s">
        <v>19</v>
      </c>
      <c r="D155" t="s">
        <v>248</v>
      </c>
      <c r="E155" t="s">
        <v>245</v>
      </c>
      <c r="F155" t="s">
        <v>245</v>
      </c>
      <c r="G155" s="5"/>
      <c r="H155" s="5"/>
      <c r="I155" s="2" t="s">
        <v>154</v>
      </c>
      <c r="J155" s="2" t="s">
        <v>39</v>
      </c>
    </row>
    <row r="156" spans="1:10">
      <c r="A156">
        <v>14667</v>
      </c>
      <c r="B156" s="2">
        <v>3</v>
      </c>
      <c r="C156" s="2" t="s">
        <v>30</v>
      </c>
      <c r="D156" t="s">
        <v>246</v>
      </c>
      <c r="E156">
        <v>6</v>
      </c>
      <c r="F156" t="s">
        <v>85</v>
      </c>
      <c r="G156" s="5"/>
      <c r="H156" s="5"/>
      <c r="I156" s="2" t="s">
        <v>138</v>
      </c>
      <c r="J156" s="2" t="s">
        <v>198</v>
      </c>
    </row>
    <row r="157" spans="1:10">
      <c r="A157">
        <v>14668</v>
      </c>
      <c r="B157" s="2">
        <v>3</v>
      </c>
      <c r="C157" s="2" t="s">
        <v>19</v>
      </c>
      <c r="D157" t="s">
        <v>246</v>
      </c>
      <c r="E157" t="s">
        <v>245</v>
      </c>
      <c r="F157" t="s">
        <v>245</v>
      </c>
      <c r="G157" s="5">
        <v>6</v>
      </c>
      <c r="H157" s="5" t="s">
        <v>97</v>
      </c>
      <c r="I157" s="2" t="s">
        <v>198</v>
      </c>
      <c r="J157" s="2" t="s">
        <v>135</v>
      </c>
    </row>
    <row r="158" spans="1:10">
      <c r="A158">
        <v>14669</v>
      </c>
      <c r="B158" s="2">
        <v>3</v>
      </c>
      <c r="C158" s="2" t="s">
        <v>30</v>
      </c>
      <c r="D158" t="s">
        <v>246</v>
      </c>
      <c r="E158">
        <v>6</v>
      </c>
      <c r="F158" t="s">
        <v>85</v>
      </c>
      <c r="G158" s="5"/>
      <c r="H158" s="5"/>
      <c r="I158" s="2" t="s">
        <v>138</v>
      </c>
      <c r="J158" s="2" t="s">
        <v>200</v>
      </c>
    </row>
    <row r="159" spans="1:10">
      <c r="A159">
        <v>14670</v>
      </c>
      <c r="B159" s="2">
        <v>3</v>
      </c>
      <c r="C159" s="2" t="s">
        <v>19</v>
      </c>
      <c r="D159" t="s">
        <v>246</v>
      </c>
      <c r="E159" t="s">
        <v>245</v>
      </c>
      <c r="F159" t="s">
        <v>245</v>
      </c>
      <c r="G159" s="5">
        <v>6</v>
      </c>
      <c r="H159" s="5" t="s">
        <v>97</v>
      </c>
      <c r="I159" s="2" t="s">
        <v>200</v>
      </c>
      <c r="J159" s="2" t="s">
        <v>135</v>
      </c>
    </row>
    <row r="160" spans="1:10">
      <c r="A160">
        <v>14671</v>
      </c>
      <c r="B160" s="2">
        <v>25</v>
      </c>
      <c r="C160" s="2" t="s">
        <v>97</v>
      </c>
      <c r="D160" t="s">
        <v>246</v>
      </c>
      <c r="E160" t="s">
        <v>245</v>
      </c>
      <c r="F160" t="s">
        <v>245</v>
      </c>
      <c r="G160" s="5"/>
      <c r="H160" s="5"/>
      <c r="I160" s="2" t="s">
        <v>222</v>
      </c>
      <c r="J160" s="2" t="s">
        <v>223</v>
      </c>
    </row>
    <row r="161" spans="1:10">
      <c r="A161">
        <v>14672</v>
      </c>
      <c r="B161" s="2">
        <v>25</v>
      </c>
      <c r="C161" s="2" t="s">
        <v>85</v>
      </c>
      <c r="D161" t="s">
        <v>246</v>
      </c>
      <c r="E161" t="s">
        <v>245</v>
      </c>
      <c r="F161" t="s">
        <v>245</v>
      </c>
      <c r="G161" s="5"/>
      <c r="H161" s="5"/>
      <c r="I161" s="2" t="s">
        <v>227</v>
      </c>
      <c r="J161" s="2" t="s">
        <v>222</v>
      </c>
    </row>
    <row r="162" spans="1:10">
      <c r="A162">
        <v>14673</v>
      </c>
      <c r="B162" s="2">
        <v>25</v>
      </c>
      <c r="C162" s="2" t="s">
        <v>97</v>
      </c>
      <c r="D162" t="s">
        <v>246</v>
      </c>
      <c r="E162" t="s">
        <v>245</v>
      </c>
      <c r="F162" t="s">
        <v>245</v>
      </c>
      <c r="G162" s="5">
        <v>28</v>
      </c>
      <c r="H162" s="5" t="s">
        <v>19</v>
      </c>
      <c r="I162" s="2" t="s">
        <v>223</v>
      </c>
      <c r="J162" s="2" t="s">
        <v>225</v>
      </c>
    </row>
    <row r="163" spans="1:10">
      <c r="A163">
        <v>14674</v>
      </c>
      <c r="B163" s="2">
        <v>25</v>
      </c>
      <c r="C163" s="2" t="s">
        <v>85</v>
      </c>
      <c r="D163" t="s">
        <v>246</v>
      </c>
      <c r="E163">
        <v>28</v>
      </c>
      <c r="F163" t="s">
        <v>30</v>
      </c>
      <c r="G163" s="5"/>
      <c r="H163" s="5"/>
      <c r="I163" s="2" t="s">
        <v>225</v>
      </c>
      <c r="J163" s="2" t="s">
        <v>227</v>
      </c>
    </row>
    <row r="164" spans="1:10">
      <c r="A164">
        <v>14675</v>
      </c>
      <c r="B164" s="2">
        <v>28</v>
      </c>
      <c r="C164" s="2" t="s">
        <v>19</v>
      </c>
      <c r="D164" t="s">
        <v>246</v>
      </c>
      <c r="E164" t="s">
        <v>245</v>
      </c>
      <c r="F164" t="s">
        <v>245</v>
      </c>
      <c r="G164" s="5"/>
      <c r="H164" s="5"/>
      <c r="I164" s="2" t="s">
        <v>225</v>
      </c>
      <c r="J164" s="2" t="s">
        <v>221</v>
      </c>
    </row>
    <row r="165" spans="1:10">
      <c r="A165">
        <v>14676</v>
      </c>
      <c r="B165" s="2">
        <v>28</v>
      </c>
      <c r="C165" s="2" t="s">
        <v>19</v>
      </c>
      <c r="D165" t="s">
        <v>246</v>
      </c>
      <c r="E165" t="s">
        <v>245</v>
      </c>
      <c r="F165" t="s">
        <v>245</v>
      </c>
      <c r="G165" s="5"/>
      <c r="H165" s="5"/>
      <c r="I165" s="2" t="s">
        <v>221</v>
      </c>
      <c r="J165" s="2" t="s">
        <v>225</v>
      </c>
    </row>
    <row r="166" spans="1:10">
      <c r="A166">
        <v>14677</v>
      </c>
      <c r="B166" s="2">
        <v>28</v>
      </c>
      <c r="C166" s="2" t="s">
        <v>19</v>
      </c>
      <c r="D166" t="s">
        <v>246</v>
      </c>
      <c r="E166" t="s">
        <v>245</v>
      </c>
      <c r="F166" t="s">
        <v>245</v>
      </c>
      <c r="G166" s="5"/>
      <c r="H166" s="5"/>
      <c r="I166" s="2" t="s">
        <v>221</v>
      </c>
      <c r="J166" s="2" t="s">
        <v>224</v>
      </c>
    </row>
    <row r="167" spans="1:10">
      <c r="A167">
        <v>14678</v>
      </c>
      <c r="B167" s="2">
        <v>28</v>
      </c>
      <c r="C167" s="2" t="s">
        <v>30</v>
      </c>
      <c r="D167" t="s">
        <v>246</v>
      </c>
      <c r="E167" t="s">
        <v>245</v>
      </c>
      <c r="F167" t="s">
        <v>245</v>
      </c>
      <c r="G167" s="5"/>
      <c r="H167" s="5"/>
      <c r="I167" s="2" t="s">
        <v>228</v>
      </c>
      <c r="J167" s="2" t="s">
        <v>221</v>
      </c>
    </row>
    <row r="168" spans="1:10">
      <c r="A168">
        <v>14679</v>
      </c>
      <c r="B168" s="2">
        <v>6</v>
      </c>
      <c r="C168" s="2" t="s">
        <v>85</v>
      </c>
      <c r="D168" t="s">
        <v>247</v>
      </c>
      <c r="E168" t="s">
        <v>245</v>
      </c>
      <c r="F168" t="s">
        <v>245</v>
      </c>
      <c r="G168" s="5"/>
      <c r="H168" s="5"/>
      <c r="I168" s="2" t="s">
        <v>214</v>
      </c>
      <c r="J168" s="2" t="s">
        <v>215</v>
      </c>
    </row>
    <row r="169" spans="1:10">
      <c r="A169">
        <v>14680</v>
      </c>
      <c r="B169" s="2">
        <v>6</v>
      </c>
      <c r="C169" s="2" t="s">
        <v>97</v>
      </c>
      <c r="D169" t="s">
        <v>247</v>
      </c>
      <c r="E169" t="s">
        <v>245</v>
      </c>
      <c r="F169" t="s">
        <v>245</v>
      </c>
      <c r="G169" s="5"/>
      <c r="H169" s="5"/>
      <c r="I169" s="2" t="s">
        <v>215</v>
      </c>
      <c r="J169" s="2" t="s">
        <v>214</v>
      </c>
    </row>
    <row r="170" spans="1:10">
      <c r="A170">
        <v>14681</v>
      </c>
      <c r="B170" s="2">
        <v>6</v>
      </c>
      <c r="C170" s="2" t="s">
        <v>85</v>
      </c>
      <c r="D170" t="s">
        <v>247</v>
      </c>
      <c r="E170" t="s">
        <v>245</v>
      </c>
      <c r="F170" t="s">
        <v>245</v>
      </c>
      <c r="G170" s="5"/>
      <c r="H170" s="5"/>
      <c r="I170" s="2" t="s">
        <v>215</v>
      </c>
      <c r="J170" s="2" t="s">
        <v>216</v>
      </c>
    </row>
    <row r="171" spans="1:10">
      <c r="A171">
        <v>14682</v>
      </c>
      <c r="B171" s="2">
        <v>6</v>
      </c>
      <c r="C171" s="2" t="s">
        <v>97</v>
      </c>
      <c r="D171" t="s">
        <v>247</v>
      </c>
      <c r="E171" t="s">
        <v>245</v>
      </c>
      <c r="F171" t="s">
        <v>245</v>
      </c>
      <c r="G171" s="5"/>
      <c r="H171" s="5"/>
      <c r="I171" s="2" t="s">
        <v>216</v>
      </c>
      <c r="J171" s="2" t="s">
        <v>215</v>
      </c>
    </row>
    <row r="172" spans="1:10">
      <c r="A172">
        <v>14683</v>
      </c>
      <c r="B172" s="2">
        <v>6</v>
      </c>
      <c r="C172" s="2" t="s">
        <v>85</v>
      </c>
      <c r="D172" t="s">
        <v>247</v>
      </c>
      <c r="E172" t="s">
        <v>245</v>
      </c>
      <c r="F172" t="s">
        <v>245</v>
      </c>
      <c r="G172" s="5"/>
      <c r="H172" s="5"/>
      <c r="I172" s="2" t="s">
        <v>216</v>
      </c>
      <c r="J172" s="2" t="s">
        <v>217</v>
      </c>
    </row>
    <row r="173" spans="1:10">
      <c r="A173">
        <v>14684</v>
      </c>
      <c r="B173" s="2">
        <v>6</v>
      </c>
      <c r="C173" s="2" t="s">
        <v>97</v>
      </c>
      <c r="D173" t="s">
        <v>247</v>
      </c>
      <c r="E173" t="s">
        <v>245</v>
      </c>
      <c r="F173" t="s">
        <v>245</v>
      </c>
      <c r="G173" s="5"/>
      <c r="H173" s="5"/>
      <c r="I173" s="2" t="s">
        <v>217</v>
      </c>
      <c r="J173" s="2" t="s">
        <v>216</v>
      </c>
    </row>
    <row r="174" spans="1:10">
      <c r="A174">
        <v>14685</v>
      </c>
      <c r="B174" s="2">
        <v>6</v>
      </c>
      <c r="C174" s="2" t="s">
        <v>85</v>
      </c>
      <c r="D174" t="s">
        <v>247</v>
      </c>
      <c r="E174" t="s">
        <v>245</v>
      </c>
      <c r="F174" t="s">
        <v>245</v>
      </c>
      <c r="G174" s="5"/>
      <c r="H174" s="5"/>
      <c r="I174" s="2" t="s">
        <v>217</v>
      </c>
      <c r="J174" s="2" t="s">
        <v>218</v>
      </c>
    </row>
    <row r="175" spans="1:10">
      <c r="A175">
        <v>14686</v>
      </c>
      <c r="B175" s="2">
        <v>6</v>
      </c>
      <c r="C175" s="2" t="s">
        <v>97</v>
      </c>
      <c r="D175" t="s">
        <v>247</v>
      </c>
      <c r="E175" t="s">
        <v>245</v>
      </c>
      <c r="F175" t="s">
        <v>245</v>
      </c>
      <c r="G175" s="5"/>
      <c r="H175" s="5"/>
      <c r="I175" s="2" t="s">
        <v>218</v>
      </c>
      <c r="J175" s="2" t="s">
        <v>217</v>
      </c>
    </row>
    <row r="176" spans="1:10">
      <c r="A176">
        <v>14687</v>
      </c>
      <c r="B176" s="2">
        <v>6</v>
      </c>
      <c r="C176" s="2" t="s">
        <v>85</v>
      </c>
      <c r="D176" t="s">
        <v>247</v>
      </c>
      <c r="E176" t="s">
        <v>245</v>
      </c>
      <c r="F176" t="s">
        <v>245</v>
      </c>
      <c r="G176" s="5"/>
      <c r="H176" s="5"/>
      <c r="I176" s="2" t="s">
        <v>218</v>
      </c>
      <c r="J176" s="2" t="s">
        <v>219</v>
      </c>
    </row>
    <row r="177" spans="1:10">
      <c r="A177">
        <v>14688</v>
      </c>
      <c r="B177" s="2">
        <v>6</v>
      </c>
      <c r="C177" s="2" t="s">
        <v>97</v>
      </c>
      <c r="D177" t="s">
        <v>247</v>
      </c>
      <c r="E177" t="s">
        <v>245</v>
      </c>
      <c r="F177" t="s">
        <v>245</v>
      </c>
      <c r="G177" s="5"/>
      <c r="H177" s="5"/>
      <c r="I177" s="2" t="s">
        <v>219</v>
      </c>
      <c r="J177" s="2" t="s">
        <v>218</v>
      </c>
    </row>
    <row r="178" spans="1:10">
      <c r="A178">
        <v>14689</v>
      </c>
      <c r="B178" s="2">
        <v>6</v>
      </c>
      <c r="C178" s="2" t="s">
        <v>85</v>
      </c>
      <c r="D178" t="s">
        <v>247</v>
      </c>
      <c r="E178" t="s">
        <v>245</v>
      </c>
      <c r="F178" t="s">
        <v>245</v>
      </c>
      <c r="G178" s="5"/>
      <c r="H178" s="5"/>
      <c r="I178" s="2" t="s">
        <v>219</v>
      </c>
      <c r="J178" s="2" t="s">
        <v>230</v>
      </c>
    </row>
    <row r="179" spans="1:10">
      <c r="A179">
        <v>14690</v>
      </c>
      <c r="B179" s="2">
        <v>6</v>
      </c>
      <c r="C179" s="2" t="s">
        <v>97</v>
      </c>
      <c r="D179" t="s">
        <v>247</v>
      </c>
      <c r="E179" t="s">
        <v>245</v>
      </c>
      <c r="F179" t="s">
        <v>245</v>
      </c>
      <c r="G179" s="5"/>
      <c r="H179" s="5"/>
      <c r="I179" s="2" t="s">
        <v>230</v>
      </c>
      <c r="J179" s="2" t="s">
        <v>219</v>
      </c>
    </row>
    <row r="180" spans="1:10">
      <c r="A180">
        <v>14691</v>
      </c>
      <c r="B180" s="2">
        <v>6</v>
      </c>
      <c r="C180" s="2" t="s">
        <v>85</v>
      </c>
      <c r="D180" t="s">
        <v>247</v>
      </c>
      <c r="E180" t="s">
        <v>245</v>
      </c>
      <c r="F180" t="s">
        <v>245</v>
      </c>
      <c r="G180" s="5"/>
      <c r="H180" s="5"/>
      <c r="I180" s="2" t="s">
        <v>230</v>
      </c>
      <c r="J180" s="2" t="s">
        <v>200</v>
      </c>
    </row>
    <row r="181" spans="1:10">
      <c r="A181">
        <v>14692</v>
      </c>
      <c r="B181" s="2">
        <v>6</v>
      </c>
      <c r="C181" s="2" t="s">
        <v>97</v>
      </c>
      <c r="D181" t="s">
        <v>247</v>
      </c>
      <c r="E181" t="s">
        <v>245</v>
      </c>
      <c r="F181" t="s">
        <v>245</v>
      </c>
      <c r="G181" s="5"/>
      <c r="H181" s="5"/>
      <c r="I181" s="2" t="s">
        <v>200</v>
      </c>
      <c r="J181" s="2" t="s">
        <v>230</v>
      </c>
    </row>
    <row r="182" spans="1:10">
      <c r="A182">
        <v>14693</v>
      </c>
      <c r="B182" s="2">
        <v>6</v>
      </c>
      <c r="C182" s="2" t="s">
        <v>85</v>
      </c>
      <c r="D182" t="s">
        <v>247</v>
      </c>
      <c r="E182" t="s">
        <v>245</v>
      </c>
      <c r="F182" t="s">
        <v>245</v>
      </c>
      <c r="G182" s="5"/>
      <c r="H182" s="5"/>
      <c r="I182" s="2" t="s">
        <v>200</v>
      </c>
      <c r="J182" s="2" t="s">
        <v>199</v>
      </c>
    </row>
    <row r="183" spans="1:10">
      <c r="A183">
        <v>14694</v>
      </c>
      <c r="B183" s="2">
        <v>6</v>
      </c>
      <c r="C183" s="2" t="s">
        <v>97</v>
      </c>
      <c r="D183" t="s">
        <v>247</v>
      </c>
      <c r="E183" t="s">
        <v>245</v>
      </c>
      <c r="F183" t="s">
        <v>245</v>
      </c>
      <c r="G183" s="5"/>
      <c r="H183" s="5"/>
      <c r="I183" s="2" t="s">
        <v>199</v>
      </c>
      <c r="J183" s="2" t="s">
        <v>200</v>
      </c>
    </row>
    <row r="184" spans="1:10">
      <c r="A184">
        <v>14695</v>
      </c>
      <c r="B184" s="2">
        <v>6</v>
      </c>
      <c r="C184" s="2" t="s">
        <v>85</v>
      </c>
      <c r="D184" t="s">
        <v>247</v>
      </c>
      <c r="E184" t="s">
        <v>245</v>
      </c>
      <c r="F184" t="s">
        <v>245</v>
      </c>
      <c r="G184" s="5"/>
      <c r="H184" s="5"/>
      <c r="I184" s="2" t="s">
        <v>200</v>
      </c>
      <c r="J184" s="2" t="s">
        <v>206</v>
      </c>
    </row>
    <row r="185" spans="1:10">
      <c r="A185">
        <v>14696</v>
      </c>
      <c r="B185" s="2">
        <v>6</v>
      </c>
      <c r="C185" s="2" t="s">
        <v>97</v>
      </c>
      <c r="D185" t="s">
        <v>247</v>
      </c>
      <c r="E185" t="s">
        <v>245</v>
      </c>
      <c r="F185" t="s">
        <v>245</v>
      </c>
      <c r="G185" s="5"/>
      <c r="H185" s="5"/>
      <c r="I185" s="2" t="s">
        <v>206</v>
      </c>
      <c r="J185" s="2" t="s">
        <v>199</v>
      </c>
    </row>
    <row r="186" spans="1:10">
      <c r="A186">
        <v>14697</v>
      </c>
      <c r="B186" s="2">
        <v>6</v>
      </c>
      <c r="C186" s="2" t="s">
        <v>85</v>
      </c>
      <c r="D186" t="s">
        <v>247</v>
      </c>
      <c r="E186" t="s">
        <v>245</v>
      </c>
      <c r="F186" t="s">
        <v>245</v>
      </c>
      <c r="G186" s="5"/>
      <c r="H186" s="5"/>
      <c r="I186" s="2" t="s">
        <v>206</v>
      </c>
      <c r="J186" s="2" t="s">
        <v>135</v>
      </c>
    </row>
    <row r="187" spans="1:10">
      <c r="A187">
        <v>14698</v>
      </c>
      <c r="B187" s="2">
        <v>6</v>
      </c>
      <c r="C187" s="2" t="s">
        <v>97</v>
      </c>
      <c r="D187" t="s">
        <v>247</v>
      </c>
      <c r="E187" t="s">
        <v>245</v>
      </c>
      <c r="F187" t="s">
        <v>245</v>
      </c>
      <c r="G187" s="5"/>
      <c r="H187" s="5"/>
      <c r="I187" s="2" t="s">
        <v>138</v>
      </c>
      <c r="J187" s="2" t="s">
        <v>206</v>
      </c>
    </row>
    <row r="188" spans="1:10">
      <c r="A188">
        <v>14705</v>
      </c>
      <c r="B188" s="2">
        <v>3</v>
      </c>
      <c r="C188" s="2" t="s">
        <v>30</v>
      </c>
      <c r="D188" t="s">
        <v>246</v>
      </c>
      <c r="E188" t="s">
        <v>245</v>
      </c>
      <c r="F188" t="s">
        <v>245</v>
      </c>
      <c r="G188" s="5"/>
      <c r="H188" s="5"/>
      <c r="I188" s="2" t="s">
        <v>135</v>
      </c>
      <c r="J188" s="2" t="s">
        <v>206</v>
      </c>
    </row>
    <row r="189" spans="1:10">
      <c r="A189">
        <v>14706</v>
      </c>
      <c r="B189" s="2" t="s">
        <v>233</v>
      </c>
      <c r="C189" s="2" t="s">
        <v>85</v>
      </c>
      <c r="D189" t="s">
        <v>249</v>
      </c>
      <c r="E189">
        <v>3</v>
      </c>
      <c r="F189" t="s">
        <v>19</v>
      </c>
      <c r="G189" s="5"/>
      <c r="H189" s="5"/>
      <c r="I189" s="2" t="s">
        <v>232</v>
      </c>
      <c r="J189" s="2" t="s">
        <v>207</v>
      </c>
    </row>
    <row r="190" spans="1:10">
      <c r="A190">
        <v>14707</v>
      </c>
      <c r="B190" s="2" t="s">
        <v>233</v>
      </c>
      <c r="C190" s="2" t="s">
        <v>85</v>
      </c>
      <c r="D190" t="s">
        <v>249</v>
      </c>
      <c r="E190" t="s">
        <v>245</v>
      </c>
      <c r="F190" t="s">
        <v>245</v>
      </c>
      <c r="G190" s="5">
        <v>3</v>
      </c>
      <c r="H190" s="5" t="s">
        <v>30</v>
      </c>
      <c r="I190" s="2" t="s">
        <v>207</v>
      </c>
      <c r="J190" s="2" t="s">
        <v>231</v>
      </c>
    </row>
    <row r="191" spans="1:10">
      <c r="A191">
        <v>14708</v>
      </c>
      <c r="B191" s="2">
        <v>28</v>
      </c>
      <c r="C191" s="2" t="s">
        <v>19</v>
      </c>
      <c r="D191" t="s">
        <v>246</v>
      </c>
      <c r="E191" t="s">
        <v>245</v>
      </c>
      <c r="F191" t="s">
        <v>245</v>
      </c>
      <c r="G191" s="5"/>
      <c r="H191" s="5"/>
      <c r="I191" s="2" t="s">
        <v>221</v>
      </c>
      <c r="J191" s="2" t="s">
        <v>220</v>
      </c>
    </row>
    <row r="192" spans="1:10">
      <c r="A192">
        <v>14709</v>
      </c>
      <c r="B192" s="2">
        <v>28</v>
      </c>
      <c r="C192" s="2" t="s">
        <v>30</v>
      </c>
      <c r="D192" t="s">
        <v>246</v>
      </c>
      <c r="E192" t="s">
        <v>245</v>
      </c>
      <c r="F192" t="s">
        <v>245</v>
      </c>
      <c r="G192" s="5"/>
      <c r="H192" s="5"/>
      <c r="I192" s="2" t="s">
        <v>220</v>
      </c>
      <c r="J192" s="2" t="s">
        <v>221</v>
      </c>
    </row>
    <row r="193" spans="1:10">
      <c r="A193">
        <v>14710</v>
      </c>
      <c r="B193" s="2">
        <v>28</v>
      </c>
      <c r="C193" s="2" t="s">
        <v>19</v>
      </c>
      <c r="D193" t="s">
        <v>246</v>
      </c>
      <c r="E193" t="s">
        <v>245</v>
      </c>
      <c r="F193" t="s">
        <v>245</v>
      </c>
      <c r="G193" s="5"/>
      <c r="H193" s="5"/>
      <c r="I193" s="2" t="s">
        <v>220</v>
      </c>
      <c r="J193" s="2" t="s">
        <v>224</v>
      </c>
    </row>
    <row r="194" spans="1:10">
      <c r="A194">
        <v>14711</v>
      </c>
      <c r="B194" s="2">
        <v>28</v>
      </c>
      <c r="C194" s="2" t="s">
        <v>30</v>
      </c>
      <c r="D194" t="s">
        <v>246</v>
      </c>
      <c r="E194" t="s">
        <v>245</v>
      </c>
      <c r="F194" t="s">
        <v>245</v>
      </c>
      <c r="G194" s="5"/>
      <c r="H194" s="5"/>
      <c r="I194" s="2" t="s">
        <v>228</v>
      </c>
      <c r="J194" s="2" t="s">
        <v>220</v>
      </c>
    </row>
    <row r="195" spans="1:10">
      <c r="A195">
        <v>14712</v>
      </c>
      <c r="B195" s="2">
        <v>28</v>
      </c>
      <c r="C195" s="2" t="s">
        <v>85</v>
      </c>
      <c r="D195" t="s">
        <v>246</v>
      </c>
      <c r="E195" t="s">
        <v>233</v>
      </c>
      <c r="F195" t="s">
        <v>85</v>
      </c>
      <c r="G195" s="5"/>
      <c r="H195" s="5"/>
      <c r="I195" s="2" t="s">
        <v>207</v>
      </c>
      <c r="J195" s="2" t="s">
        <v>227</v>
      </c>
    </row>
    <row r="196" spans="1:10">
      <c r="A196">
        <v>14713</v>
      </c>
      <c r="B196" s="2">
        <v>25</v>
      </c>
      <c r="C196" s="2" t="s">
        <v>97</v>
      </c>
      <c r="D196" t="s">
        <v>246</v>
      </c>
      <c r="E196" t="s">
        <v>245</v>
      </c>
      <c r="F196" t="s">
        <v>245</v>
      </c>
      <c r="G196" s="5" t="s">
        <v>233</v>
      </c>
      <c r="H196" s="5" t="s">
        <v>97</v>
      </c>
      <c r="I196" s="2" t="s">
        <v>223</v>
      </c>
      <c r="J196" s="2" t="s">
        <v>207</v>
      </c>
    </row>
    <row r="197" spans="1:10">
      <c r="A197">
        <v>14714</v>
      </c>
      <c r="B197" s="2">
        <v>3</v>
      </c>
      <c r="C197" s="2" t="s">
        <v>19</v>
      </c>
      <c r="D197" t="s">
        <v>246</v>
      </c>
      <c r="E197" t="s">
        <v>245</v>
      </c>
      <c r="F197" t="s">
        <v>245</v>
      </c>
      <c r="G197" s="5"/>
      <c r="H197" s="5"/>
      <c r="I197" s="2" t="s">
        <v>206</v>
      </c>
      <c r="J197" s="2" t="s">
        <v>135</v>
      </c>
    </row>
    <row r="198" spans="1:10">
      <c r="A198">
        <v>14715</v>
      </c>
      <c r="B198" s="2" t="s">
        <v>233</v>
      </c>
      <c r="C198" s="2" t="s">
        <v>85</v>
      </c>
      <c r="D198" t="s">
        <v>249</v>
      </c>
      <c r="E198" t="s">
        <v>245</v>
      </c>
      <c r="F198" t="s">
        <v>245</v>
      </c>
      <c r="G198" s="5">
        <v>28</v>
      </c>
      <c r="H198" s="5" t="s">
        <v>19</v>
      </c>
      <c r="I198" s="2" t="s">
        <v>207</v>
      </c>
      <c r="J198" s="2" t="s">
        <v>225</v>
      </c>
    </row>
    <row r="199" spans="1:10">
      <c r="A199">
        <v>14716</v>
      </c>
      <c r="B199" s="2" t="s">
        <v>233</v>
      </c>
      <c r="C199" s="2" t="s">
        <v>97</v>
      </c>
      <c r="D199" t="s">
        <v>249</v>
      </c>
      <c r="E199">
        <v>28</v>
      </c>
      <c r="F199" t="s">
        <v>30</v>
      </c>
      <c r="G199" s="5"/>
      <c r="H199" s="5"/>
      <c r="I199" s="2" t="s">
        <v>225</v>
      </c>
      <c r="J199" s="2" t="s">
        <v>207</v>
      </c>
    </row>
    <row r="200" spans="1:10">
      <c r="A200">
        <v>14717</v>
      </c>
      <c r="B200" s="2">
        <v>6</v>
      </c>
      <c r="C200" s="2" t="s">
        <v>85</v>
      </c>
      <c r="D200" t="s">
        <v>247</v>
      </c>
      <c r="E200" t="s">
        <v>245</v>
      </c>
      <c r="F200" t="s">
        <v>245</v>
      </c>
      <c r="G200" s="5"/>
      <c r="H200" s="5"/>
      <c r="I200" s="2" t="s">
        <v>206</v>
      </c>
      <c r="J200" s="2" t="s">
        <v>135</v>
      </c>
    </row>
    <row r="201" spans="1:10">
      <c r="A201">
        <v>14718</v>
      </c>
      <c r="B201" s="2" t="s">
        <v>233</v>
      </c>
      <c r="C201" s="2" t="s">
        <v>85</v>
      </c>
      <c r="D201" t="s">
        <v>249</v>
      </c>
      <c r="E201">
        <v>6</v>
      </c>
      <c r="F201" t="s">
        <v>85</v>
      </c>
      <c r="G201" s="5"/>
      <c r="H201" s="5"/>
      <c r="I201" s="2" t="s">
        <v>138</v>
      </c>
      <c r="J201" s="2" t="s">
        <v>207</v>
      </c>
    </row>
    <row r="202" spans="1:10">
      <c r="A202">
        <v>14719</v>
      </c>
      <c r="B202" s="2">
        <v>3</v>
      </c>
      <c r="C202" s="2" t="s">
        <v>30</v>
      </c>
      <c r="D202" t="s">
        <v>246</v>
      </c>
      <c r="E202">
        <v>6</v>
      </c>
      <c r="F202" t="s">
        <v>85</v>
      </c>
      <c r="G202" s="5"/>
      <c r="H202" s="5"/>
      <c r="I202" s="2" t="s">
        <v>138</v>
      </c>
      <c r="J202" s="2" t="s">
        <v>198</v>
      </c>
    </row>
    <row r="203" spans="1:10">
      <c r="A203">
        <v>14720</v>
      </c>
      <c r="B203" s="2">
        <v>3</v>
      </c>
      <c r="C203" s="2" t="s">
        <v>30</v>
      </c>
      <c r="D203" t="s">
        <v>246</v>
      </c>
      <c r="E203" t="s">
        <v>245</v>
      </c>
      <c r="F203" t="s">
        <v>245</v>
      </c>
      <c r="G203" s="5"/>
      <c r="H203" s="5"/>
      <c r="I203" s="2" t="s">
        <v>198</v>
      </c>
      <c r="J203" s="2" t="s">
        <v>200</v>
      </c>
    </row>
    <row r="204" spans="1:10">
      <c r="A204">
        <v>14721</v>
      </c>
      <c r="B204" s="2">
        <v>3</v>
      </c>
      <c r="C204" s="2" t="s">
        <v>30</v>
      </c>
      <c r="D204" t="s">
        <v>246</v>
      </c>
      <c r="E204" t="s">
        <v>245</v>
      </c>
      <c r="F204" t="s">
        <v>245</v>
      </c>
      <c r="G204" s="5"/>
      <c r="H204" s="5"/>
      <c r="I204" s="2" t="s">
        <v>206</v>
      </c>
      <c r="J204" s="2" t="s">
        <v>198</v>
      </c>
    </row>
    <row r="205" spans="1:10">
      <c r="A205">
        <v>14722</v>
      </c>
      <c r="B205" s="2">
        <v>6</v>
      </c>
      <c r="C205" s="2" t="s">
        <v>85</v>
      </c>
      <c r="D205" t="s">
        <v>247</v>
      </c>
      <c r="E205" t="s">
        <v>245</v>
      </c>
      <c r="F205" t="s">
        <v>245</v>
      </c>
      <c r="G205" s="5"/>
      <c r="H205" s="5"/>
      <c r="I205" s="2" t="s">
        <v>200</v>
      </c>
      <c r="J205" s="2" t="s">
        <v>206</v>
      </c>
    </row>
    <row r="206" spans="1:10">
      <c r="A206">
        <v>14745</v>
      </c>
      <c r="B206" s="2">
        <v>6</v>
      </c>
      <c r="C206" s="2" t="s">
        <v>85</v>
      </c>
      <c r="D206" t="s">
        <v>247</v>
      </c>
      <c r="E206" t="s">
        <v>245</v>
      </c>
      <c r="F206" t="s">
        <v>245</v>
      </c>
      <c r="G206" s="5" t="s">
        <v>135</v>
      </c>
      <c r="H206" s="5">
        <v>0</v>
      </c>
      <c r="I206" s="2" t="s">
        <v>226</v>
      </c>
      <c r="J206" s="2" t="s">
        <v>234</v>
      </c>
    </row>
    <row r="207" spans="1:10">
      <c r="A207">
        <v>14746</v>
      </c>
      <c r="B207" s="2" t="s">
        <v>135</v>
      </c>
      <c r="C207" s="2" t="s">
        <v>212</v>
      </c>
      <c r="D207" t="s">
        <v>249</v>
      </c>
      <c r="E207">
        <v>6</v>
      </c>
      <c r="F207" t="s">
        <v>85</v>
      </c>
      <c r="G207" s="5">
        <v>3</v>
      </c>
      <c r="H207" s="5" t="s">
        <v>30</v>
      </c>
      <c r="I207" s="2" t="s">
        <v>213</v>
      </c>
      <c r="J207" s="2" t="s">
        <v>213</v>
      </c>
    </row>
    <row r="208" spans="1:10">
      <c r="A208">
        <v>14747</v>
      </c>
      <c r="B208" s="2">
        <v>6</v>
      </c>
      <c r="C208" s="2" t="s">
        <v>97</v>
      </c>
      <c r="D208" t="s">
        <v>247</v>
      </c>
      <c r="E208" t="s">
        <v>245</v>
      </c>
      <c r="F208" t="s">
        <v>245</v>
      </c>
      <c r="G208" s="5"/>
      <c r="H208" s="5"/>
      <c r="I208" s="2" t="s">
        <v>206</v>
      </c>
      <c r="J208" s="2" t="s">
        <v>200</v>
      </c>
    </row>
    <row r="209" spans="1:10">
      <c r="A209">
        <v>14748</v>
      </c>
      <c r="B209" s="2">
        <v>6</v>
      </c>
      <c r="C209" s="2" t="s">
        <v>97</v>
      </c>
      <c r="D209" t="s">
        <v>247</v>
      </c>
      <c r="E209" t="s">
        <v>245</v>
      </c>
      <c r="F209" t="s">
        <v>245</v>
      </c>
      <c r="G209" s="5"/>
      <c r="H209" s="5"/>
      <c r="I209" s="2" t="s">
        <v>138</v>
      </c>
      <c r="J209" s="2" t="s">
        <v>199</v>
      </c>
    </row>
    <row r="210" spans="1:10">
      <c r="A210">
        <v>14750</v>
      </c>
      <c r="B210" s="2">
        <v>6</v>
      </c>
      <c r="C210" s="2" t="s">
        <v>85</v>
      </c>
      <c r="D210" t="s">
        <v>247</v>
      </c>
      <c r="E210" t="s">
        <v>245</v>
      </c>
      <c r="F210" t="s">
        <v>245</v>
      </c>
      <c r="G210" s="5" t="s">
        <v>233</v>
      </c>
      <c r="H210" s="5" t="s">
        <v>85</v>
      </c>
      <c r="I210" s="2" t="s">
        <v>138</v>
      </c>
      <c r="J210" s="2" t="s">
        <v>207</v>
      </c>
    </row>
  </sheetData>
  <autoFilter ref="A1:J210">
    <sortState ref="A2:J210">
      <sortCondition ref="A1:A21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Ofsevit</dc:creator>
  <cp:lastModifiedBy>Ari Ofsevit</cp:lastModifiedBy>
  <dcterms:created xsi:type="dcterms:W3CDTF">2014-04-19T14:15:47Z</dcterms:created>
  <dcterms:modified xsi:type="dcterms:W3CDTF">2014-10-18T01:32:35Z</dcterms:modified>
</cp:coreProperties>
</file>