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mar\Desktop\DA Tools &amp; Techniques\Project\"/>
    </mc:Choice>
  </mc:AlternateContent>
  <xr:revisionPtr revIDLastSave="0" documentId="8_{8B8FC11B-A8C7-44FC-B966-AA8EDA8714CB}" xr6:coauthVersionLast="43" xr6:coauthVersionMax="43" xr10:uidLastSave="{00000000-0000-0000-0000-000000000000}"/>
  <bookViews>
    <workbookView xWindow="-103" yWindow="-103" windowWidth="22149" windowHeight="11949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G5" i="1"/>
  <c r="D5" i="1"/>
</calcChain>
</file>

<file path=xl/sharedStrings.xml><?xml version="1.0" encoding="utf-8"?>
<sst xmlns="http://schemas.openxmlformats.org/spreadsheetml/2006/main" count="55" uniqueCount="55">
  <si>
    <t>Rank</t>
  </si>
  <si>
    <t>Team</t>
  </si>
  <si>
    <t>Revenue ($mil)</t>
  </si>
  <si>
    <t>Operating Income ($mil)</t>
  </si>
  <si>
    <t>Dallas Cowboys</t>
  </si>
  <si>
    <t>New England Patriots</t>
  </si>
  <si>
    <t>Washington Redskins</t>
  </si>
  <si>
    <t>New York Giants</t>
  </si>
  <si>
    <t>Houston Texans</t>
  </si>
  <si>
    <t>New York Jets</t>
  </si>
  <si>
    <t>Philadelphia Eagles</t>
  </si>
  <si>
    <t>Chicago Bears</t>
  </si>
  <si>
    <t>Baltimore Ravens</t>
  </si>
  <si>
    <t>San Francisco 49ers</t>
  </si>
  <si>
    <t>Indianapolis Colts</t>
  </si>
  <si>
    <t>Green Bay Packers</t>
  </si>
  <si>
    <t>Denver Broncos</t>
  </si>
  <si>
    <t>Pittsburgh Steelers</t>
  </si>
  <si>
    <t>Seattle Seahawks</t>
  </si>
  <si>
    <t>Miami Dolphins</t>
  </si>
  <si>
    <t>Tampa Bay Buccaneers</t>
  </si>
  <si>
    <t>Carolina Panthers</t>
  </si>
  <si>
    <t>Tennessee Titans</t>
  </si>
  <si>
    <t>Kansas City Chiefs</t>
  </si>
  <si>
    <t>Minnesota Vikings</t>
  </si>
  <si>
    <t>Cleveland Browns</t>
  </si>
  <si>
    <t>New Orleans Saints</t>
  </si>
  <si>
    <t>Arizona Cardinals</t>
  </si>
  <si>
    <t>San Diego Chargers</t>
  </si>
  <si>
    <t>Atlanta Falcons</t>
  </si>
  <si>
    <t>Cincinnati Bengals</t>
  </si>
  <si>
    <t>Detroit Lions</t>
  </si>
  <si>
    <t>St Louis Rams</t>
  </si>
  <si>
    <t>Buffalo Bills</t>
  </si>
  <si>
    <t>Jacksonville Jaguars</t>
  </si>
  <si>
    <t>Oakland Raiders</t>
  </si>
  <si>
    <t>Revenue and operating income are for 2012 season and net of revenue sharing and stadium debt service.</t>
  </si>
  <si>
    <t>Value of team based on current stadium deal (unless new stadium is pending) without deduction for debt (other than stadium debt).</t>
  </si>
  <si>
    <t>Net of stadium revenues used for debt payments.</t>
  </si>
  <si>
    <t>Earnings before interest, taxes, depreciation and amortization.</t>
  </si>
  <si>
    <t>Includes stadium debt.</t>
  </si>
  <si>
    <t>Includes benefits and bonuses.</t>
  </si>
  <si>
    <t>Includes club seats.</t>
  </si>
  <si>
    <t>Compares the number of wins per player payroll relative to the rest of the NFL. Playoff wins count twice as much as regular season wins. A score of 120 means that the team achieved 20% more victories per dollar of payroll compared with the league average during the 2012 season.</t>
  </si>
  <si>
    <t>Local revenues divided by metro population,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</si>
  <si>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</si>
  <si>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</si>
  <si>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arena.</t>
  </si>
  <si>
    <t>Portion of franchise's value attributable to its brand.</t>
  </si>
  <si>
    <t>Current team value compared with latest transaction price.</t>
  </si>
  <si>
    <t>From Forbes NFL Team Valuations 2013; Revenues and Expenses, 2012.</t>
  </si>
  <si>
    <t>Gate Revenue</t>
  </si>
  <si>
    <t>Other Revenue</t>
  </si>
  <si>
    <t>Player Costs</t>
  </si>
  <si>
    <t>Other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</si>
</sst>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rgb="FF0F2D5F"/>
      <name val="Verdana"/>
    </font>
    <font>
      <b/>
      <sz val="11"/>
      <color rgb="FF000000"/>
      <name val="Verdana"/>
    </font>
    <font>
      <sz val="37"/>
      <color rgb="FF6D6D6D"/>
      <name val="Georgia"/>
    </font>
    <font>
      <sz val="13"/>
      <color rgb="FF3C3C3C"/>
      <name val="Georgia"/>
    </font>
    <font>
      <u/>
      <sz val="12"/>
      <color theme="10"/>
      <name val="Calibri"/>
      <family val="2"/>
      <scheme val="minor"/>
    </font>
    <font>
      <sz val="10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5" fillId="0" borderId="0" xfId="1"/>
    <xf numFmtId="3" fontId="4" fillId="0" borderId="0" xfId="0" applyNumberFormat="1" applyFont="1"/>
    <xf numFmtId="0" fontId="4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rbes.com/teams/chicago-bears/" TargetMode="External"/><Relationship Id="rId13" Type="http://schemas.openxmlformats.org/officeDocument/2006/relationships/hyperlink" Target="http://www.forbes.com/teams/denver-broncos/" TargetMode="External"/><Relationship Id="rId18" Type="http://schemas.openxmlformats.org/officeDocument/2006/relationships/hyperlink" Target="http://www.forbes.com/teams/carolina-panthers/" TargetMode="External"/><Relationship Id="rId26" Type="http://schemas.openxmlformats.org/officeDocument/2006/relationships/hyperlink" Target="http://www.forbes.com/teams/atlanta-falcons/" TargetMode="External"/><Relationship Id="rId3" Type="http://schemas.openxmlformats.org/officeDocument/2006/relationships/hyperlink" Target="http://www.forbes.com/teams/washington-redskins/" TargetMode="External"/><Relationship Id="rId21" Type="http://schemas.openxmlformats.org/officeDocument/2006/relationships/hyperlink" Target="http://www.forbes.com/teams/minnesota-vikings/" TargetMode="External"/><Relationship Id="rId7" Type="http://schemas.openxmlformats.org/officeDocument/2006/relationships/hyperlink" Target="http://www.forbes.com/teams/philadelphia-eagles/" TargetMode="External"/><Relationship Id="rId12" Type="http://schemas.openxmlformats.org/officeDocument/2006/relationships/hyperlink" Target="http://www.forbes.com/teams/green-bay-packers/" TargetMode="External"/><Relationship Id="rId17" Type="http://schemas.openxmlformats.org/officeDocument/2006/relationships/hyperlink" Target="http://www.forbes.com/teams/tampa-bay-buccaneers/" TargetMode="External"/><Relationship Id="rId25" Type="http://schemas.openxmlformats.org/officeDocument/2006/relationships/hyperlink" Target="http://www.forbes.com/teams/san-diego-chargers/" TargetMode="External"/><Relationship Id="rId2" Type="http://schemas.openxmlformats.org/officeDocument/2006/relationships/hyperlink" Target="http://www.forbes.com/teams/new-england-patriots/" TargetMode="External"/><Relationship Id="rId16" Type="http://schemas.openxmlformats.org/officeDocument/2006/relationships/hyperlink" Target="http://www.forbes.com/teams/miami-dolphins/" TargetMode="External"/><Relationship Id="rId20" Type="http://schemas.openxmlformats.org/officeDocument/2006/relationships/hyperlink" Target="http://www.forbes.com/teams/kansas-city-chiefs/" TargetMode="External"/><Relationship Id="rId29" Type="http://schemas.openxmlformats.org/officeDocument/2006/relationships/hyperlink" Target="http://www.forbes.com/teams/st-louis-rams/" TargetMode="External"/><Relationship Id="rId1" Type="http://schemas.openxmlformats.org/officeDocument/2006/relationships/hyperlink" Target="http://www.forbes.com/teams/dallas-cowboys/" TargetMode="External"/><Relationship Id="rId6" Type="http://schemas.openxmlformats.org/officeDocument/2006/relationships/hyperlink" Target="http://www.forbes.com/teams/new-york-jets/" TargetMode="External"/><Relationship Id="rId11" Type="http://schemas.openxmlformats.org/officeDocument/2006/relationships/hyperlink" Target="http://www.forbes.com/teams/indianapolis-colts/" TargetMode="External"/><Relationship Id="rId24" Type="http://schemas.openxmlformats.org/officeDocument/2006/relationships/hyperlink" Target="http://www.forbes.com/teams/arizona-cardinals/" TargetMode="External"/><Relationship Id="rId32" Type="http://schemas.openxmlformats.org/officeDocument/2006/relationships/hyperlink" Target="http://www.forbes.com/teams/oakland-raiders/" TargetMode="External"/><Relationship Id="rId5" Type="http://schemas.openxmlformats.org/officeDocument/2006/relationships/hyperlink" Target="http://www.forbes.com/teams/houston-texans/" TargetMode="External"/><Relationship Id="rId15" Type="http://schemas.openxmlformats.org/officeDocument/2006/relationships/hyperlink" Target="http://www.forbes.com/teams/seattle-seahawks/" TargetMode="External"/><Relationship Id="rId23" Type="http://schemas.openxmlformats.org/officeDocument/2006/relationships/hyperlink" Target="http://www.forbes.com/teams/new-orleans-saints/" TargetMode="External"/><Relationship Id="rId28" Type="http://schemas.openxmlformats.org/officeDocument/2006/relationships/hyperlink" Target="http://www.forbes.com/teams/detroit-lions/" TargetMode="External"/><Relationship Id="rId10" Type="http://schemas.openxmlformats.org/officeDocument/2006/relationships/hyperlink" Target="http://www.forbes.com/teams/san-francisco-49ers/" TargetMode="External"/><Relationship Id="rId19" Type="http://schemas.openxmlformats.org/officeDocument/2006/relationships/hyperlink" Target="http://www.forbes.com/teams/tennessee-titans/" TargetMode="External"/><Relationship Id="rId31" Type="http://schemas.openxmlformats.org/officeDocument/2006/relationships/hyperlink" Target="http://www.forbes.com/teams/jacksonville-jaguars/" TargetMode="External"/><Relationship Id="rId4" Type="http://schemas.openxmlformats.org/officeDocument/2006/relationships/hyperlink" Target="http://www.forbes.com/teams/new-york-giants/" TargetMode="External"/><Relationship Id="rId9" Type="http://schemas.openxmlformats.org/officeDocument/2006/relationships/hyperlink" Target="http://www.forbes.com/teams/baltimore-ravens/" TargetMode="External"/><Relationship Id="rId14" Type="http://schemas.openxmlformats.org/officeDocument/2006/relationships/hyperlink" Target="http://www.forbes.com/teams/pittsburgh-steelers/" TargetMode="External"/><Relationship Id="rId22" Type="http://schemas.openxmlformats.org/officeDocument/2006/relationships/hyperlink" Target="http://www.forbes.com/teams/cleveland-browns/" TargetMode="External"/><Relationship Id="rId27" Type="http://schemas.openxmlformats.org/officeDocument/2006/relationships/hyperlink" Target="http://www.forbes.com/teams/cincinnati-bengals/" TargetMode="External"/><Relationship Id="rId30" Type="http://schemas.openxmlformats.org/officeDocument/2006/relationships/hyperlink" Target="http://www.forbes.com/teams/buffalo-bi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21" workbookViewId="0">
      <selection activeCell="C37" sqref="C37"/>
    </sheetView>
  </sheetViews>
  <sheetFormatPr defaultColWidth="10.85546875" defaultRowHeight="15.9" x14ac:dyDescent="0.45"/>
  <cols>
    <col min="2" max="2" width="20" bestFit="1" customWidth="1"/>
    <col min="3" max="3" width="15.640625" bestFit="1" customWidth="1"/>
    <col min="4" max="4" width="16.640625" bestFit="1" customWidth="1"/>
    <col min="5" max="5" width="17.35546875" bestFit="1" customWidth="1"/>
    <col min="6" max="6" width="14" bestFit="1" customWidth="1"/>
    <col min="7" max="7" width="20.140625" bestFit="1" customWidth="1"/>
    <col min="8" max="8" width="27.140625" bestFit="1" customWidth="1"/>
  </cols>
  <sheetData>
    <row r="1" spans="1:8" x14ac:dyDescent="0.45">
      <c r="A1" t="s">
        <v>50</v>
      </c>
    </row>
    <row r="3" spans="1:8" x14ac:dyDescent="0.45">
      <c r="A3" s="6" t="s">
        <v>0</v>
      </c>
      <c r="B3" s="7" t="s">
        <v>1</v>
      </c>
      <c r="C3" s="7" t="s">
        <v>51</v>
      </c>
      <c r="D3" s="7" t="s">
        <v>52</v>
      </c>
      <c r="E3" s="7" t="s">
        <v>2</v>
      </c>
      <c r="F3" s="7" t="s">
        <v>53</v>
      </c>
      <c r="G3" s="7" t="s">
        <v>54</v>
      </c>
      <c r="H3" s="7" t="s">
        <v>3</v>
      </c>
    </row>
    <row r="4" spans="1:8" x14ac:dyDescent="0.45">
      <c r="A4" s="6"/>
      <c r="B4" s="7"/>
      <c r="C4" s="7"/>
      <c r="D4" s="7"/>
      <c r="E4" s="7"/>
      <c r="F4" s="7"/>
      <c r="G4" s="7"/>
      <c r="H4" s="7"/>
    </row>
    <row r="5" spans="1:8" ht="45.45" x14ac:dyDescent="1">
      <c r="A5" s="1">
        <v>1</v>
      </c>
      <c r="B5" s="2" t="s">
        <v>4</v>
      </c>
      <c r="C5" s="3">
        <v>89</v>
      </c>
      <c r="D5" s="3">
        <f>E5-C5</f>
        <v>450</v>
      </c>
      <c r="E5" s="4">
        <v>539</v>
      </c>
      <c r="F5" s="4">
        <v>148</v>
      </c>
      <c r="G5" s="4">
        <f>E5-H5-F5</f>
        <v>140.30000000000001</v>
      </c>
      <c r="H5" s="4">
        <v>250.7</v>
      </c>
    </row>
    <row r="6" spans="1:8" ht="45.45" x14ac:dyDescent="1">
      <c r="A6" s="1">
        <v>2</v>
      </c>
      <c r="B6" s="2" t="s">
        <v>5</v>
      </c>
      <c r="C6" s="3">
        <v>94</v>
      </c>
      <c r="D6" s="3">
        <f t="shared" ref="D6:D36" si="0">E6-C6</f>
        <v>314</v>
      </c>
      <c r="E6" s="4">
        <v>408</v>
      </c>
      <c r="F6" s="4">
        <v>157</v>
      </c>
      <c r="G6" s="4">
        <f t="shared" ref="G6:G36" si="1">E6-H6-F6</f>
        <v>111.80000000000001</v>
      </c>
      <c r="H6" s="4">
        <v>139.19999999999999</v>
      </c>
    </row>
    <row r="7" spans="1:8" ht="45.45" x14ac:dyDescent="1">
      <c r="A7" s="1">
        <v>3</v>
      </c>
      <c r="B7" s="2" t="s">
        <v>6</v>
      </c>
      <c r="C7" s="3">
        <v>77</v>
      </c>
      <c r="D7" s="3">
        <f t="shared" si="0"/>
        <v>304</v>
      </c>
      <c r="E7" s="4">
        <v>381</v>
      </c>
      <c r="F7" s="4">
        <v>140</v>
      </c>
      <c r="G7" s="4">
        <f t="shared" si="1"/>
        <v>136.69999999999999</v>
      </c>
      <c r="H7" s="4">
        <v>104.3</v>
      </c>
    </row>
    <row r="8" spans="1:8" ht="45.45" x14ac:dyDescent="1">
      <c r="A8" s="1">
        <v>4</v>
      </c>
      <c r="B8" s="2" t="s">
        <v>7</v>
      </c>
      <c r="C8" s="3">
        <v>90</v>
      </c>
      <c r="D8" s="3">
        <f t="shared" si="0"/>
        <v>248</v>
      </c>
      <c r="E8" s="4">
        <v>338</v>
      </c>
      <c r="F8" s="4">
        <v>156</v>
      </c>
      <c r="G8" s="4">
        <f t="shared" si="1"/>
        <v>117.60000000000002</v>
      </c>
      <c r="H8" s="4">
        <v>64.400000000000006</v>
      </c>
    </row>
    <row r="9" spans="1:8" ht="45.45" x14ac:dyDescent="1">
      <c r="A9" s="1">
        <v>5</v>
      </c>
      <c r="B9" s="2" t="s">
        <v>8</v>
      </c>
      <c r="C9" s="3">
        <v>59</v>
      </c>
      <c r="D9" s="3">
        <f t="shared" si="0"/>
        <v>261</v>
      </c>
      <c r="E9" s="4">
        <v>320</v>
      </c>
      <c r="F9" s="4">
        <v>139</v>
      </c>
      <c r="G9" s="4">
        <f t="shared" si="1"/>
        <v>99.5</v>
      </c>
      <c r="H9" s="4">
        <v>81.5</v>
      </c>
    </row>
    <row r="10" spans="1:8" ht="45.45" x14ac:dyDescent="1">
      <c r="A10" s="1">
        <v>6</v>
      </c>
      <c r="B10" s="2" t="s">
        <v>9</v>
      </c>
      <c r="C10" s="3">
        <v>77</v>
      </c>
      <c r="D10" s="3">
        <f t="shared" si="0"/>
        <v>244</v>
      </c>
      <c r="E10" s="4">
        <v>321</v>
      </c>
      <c r="F10" s="4">
        <v>151</v>
      </c>
      <c r="G10" s="4">
        <f t="shared" si="1"/>
        <v>117.19999999999999</v>
      </c>
      <c r="H10" s="4">
        <v>52.8</v>
      </c>
    </row>
    <row r="11" spans="1:8" ht="45.45" x14ac:dyDescent="1">
      <c r="A11" s="1">
        <v>7</v>
      </c>
      <c r="B11" s="2" t="s">
        <v>10</v>
      </c>
      <c r="C11" s="3">
        <v>55</v>
      </c>
      <c r="D11" s="3">
        <f t="shared" si="0"/>
        <v>251</v>
      </c>
      <c r="E11" s="4">
        <v>306</v>
      </c>
      <c r="F11" s="4">
        <v>155</v>
      </c>
      <c r="G11" s="4">
        <f t="shared" si="1"/>
        <v>103.19999999999999</v>
      </c>
      <c r="H11" s="4">
        <v>47.8</v>
      </c>
    </row>
    <row r="12" spans="1:8" ht="45.45" x14ac:dyDescent="1">
      <c r="A12" s="1">
        <v>8</v>
      </c>
      <c r="B12" s="2" t="s">
        <v>11</v>
      </c>
      <c r="C12" s="3">
        <v>66</v>
      </c>
      <c r="D12" s="3">
        <f t="shared" si="0"/>
        <v>232</v>
      </c>
      <c r="E12" s="4">
        <v>298</v>
      </c>
      <c r="F12" s="4">
        <v>146</v>
      </c>
      <c r="G12" s="4">
        <f t="shared" si="1"/>
        <v>88.800000000000011</v>
      </c>
      <c r="H12" s="4">
        <v>63.2</v>
      </c>
    </row>
    <row r="13" spans="1:8" ht="45.45" x14ac:dyDescent="1">
      <c r="A13" s="1">
        <v>9</v>
      </c>
      <c r="B13" s="2" t="s">
        <v>12</v>
      </c>
      <c r="C13" s="3">
        <v>64</v>
      </c>
      <c r="D13" s="3">
        <f t="shared" si="0"/>
        <v>228</v>
      </c>
      <c r="E13" s="4">
        <v>292</v>
      </c>
      <c r="F13" s="4">
        <v>155</v>
      </c>
      <c r="G13" s="4">
        <f t="shared" si="1"/>
        <v>88.699999999999989</v>
      </c>
      <c r="H13" s="4">
        <v>48.3</v>
      </c>
    </row>
    <row r="14" spans="1:8" ht="45.45" x14ac:dyDescent="1">
      <c r="A14" s="1">
        <v>10</v>
      </c>
      <c r="B14" s="2" t="s">
        <v>13</v>
      </c>
      <c r="C14" s="3">
        <v>51</v>
      </c>
      <c r="D14" s="3">
        <f t="shared" si="0"/>
        <v>204</v>
      </c>
      <c r="E14" s="4">
        <v>255</v>
      </c>
      <c r="F14" s="4">
        <v>154</v>
      </c>
      <c r="G14" s="4">
        <f t="shared" si="1"/>
        <v>90.800000000000011</v>
      </c>
      <c r="H14" s="4">
        <v>10.199999999999999</v>
      </c>
    </row>
    <row r="15" spans="1:8" ht="45.45" x14ac:dyDescent="1">
      <c r="A15" s="1">
        <v>11</v>
      </c>
      <c r="B15" s="2" t="s">
        <v>14</v>
      </c>
      <c r="C15" s="3">
        <v>58</v>
      </c>
      <c r="D15" s="3">
        <f t="shared" si="0"/>
        <v>218</v>
      </c>
      <c r="E15" s="4">
        <v>276</v>
      </c>
      <c r="F15" s="4">
        <v>135</v>
      </c>
      <c r="G15" s="4">
        <f t="shared" si="1"/>
        <v>76</v>
      </c>
      <c r="H15" s="4">
        <v>65</v>
      </c>
    </row>
    <row r="16" spans="1:8" ht="45.45" x14ac:dyDescent="1">
      <c r="A16" s="1">
        <v>12</v>
      </c>
      <c r="B16" s="2" t="s">
        <v>15</v>
      </c>
      <c r="C16" s="3">
        <v>56</v>
      </c>
      <c r="D16" s="3">
        <f t="shared" si="0"/>
        <v>226</v>
      </c>
      <c r="E16" s="4">
        <v>282</v>
      </c>
      <c r="F16" s="4">
        <v>136</v>
      </c>
      <c r="G16" s="4">
        <f t="shared" si="1"/>
        <v>91.699999999999989</v>
      </c>
      <c r="H16" s="4">
        <v>54.3</v>
      </c>
    </row>
    <row r="17" spans="1:8" ht="45.45" x14ac:dyDescent="1">
      <c r="A17" s="1">
        <v>13</v>
      </c>
      <c r="B17" s="2" t="s">
        <v>16</v>
      </c>
      <c r="C17" s="3">
        <v>63</v>
      </c>
      <c r="D17" s="3">
        <f t="shared" si="0"/>
        <v>220</v>
      </c>
      <c r="E17" s="4">
        <v>283</v>
      </c>
      <c r="F17" s="4">
        <v>152</v>
      </c>
      <c r="G17" s="4">
        <f t="shared" si="1"/>
        <v>99.300000000000011</v>
      </c>
      <c r="H17" s="4">
        <v>31.7</v>
      </c>
    </row>
    <row r="18" spans="1:8" ht="45.45" x14ac:dyDescent="1">
      <c r="A18" s="1">
        <v>14</v>
      </c>
      <c r="B18" s="2" t="s">
        <v>17</v>
      </c>
      <c r="C18" s="3">
        <v>50</v>
      </c>
      <c r="D18" s="3">
        <f t="shared" si="0"/>
        <v>216</v>
      </c>
      <c r="E18" s="4">
        <v>266</v>
      </c>
      <c r="F18" s="4">
        <v>140</v>
      </c>
      <c r="G18" s="4">
        <f t="shared" si="1"/>
        <v>97.699999999999989</v>
      </c>
      <c r="H18" s="4">
        <v>28.3</v>
      </c>
    </row>
    <row r="19" spans="1:8" ht="45.45" x14ac:dyDescent="1">
      <c r="A19" s="1">
        <v>15</v>
      </c>
      <c r="B19" s="2" t="s">
        <v>18</v>
      </c>
      <c r="C19" s="3">
        <v>51</v>
      </c>
      <c r="D19" s="3">
        <f t="shared" si="0"/>
        <v>219</v>
      </c>
      <c r="E19" s="4">
        <v>270</v>
      </c>
      <c r="F19" s="4">
        <v>135</v>
      </c>
      <c r="G19" s="4">
        <f t="shared" si="1"/>
        <v>106.80000000000001</v>
      </c>
      <c r="H19" s="4">
        <v>28.2</v>
      </c>
    </row>
    <row r="20" spans="1:8" ht="45.45" x14ac:dyDescent="1">
      <c r="A20" s="1">
        <v>16</v>
      </c>
      <c r="B20" s="2" t="s">
        <v>19</v>
      </c>
      <c r="C20" s="3">
        <v>53</v>
      </c>
      <c r="D20" s="3">
        <f t="shared" si="0"/>
        <v>215</v>
      </c>
      <c r="E20" s="4">
        <v>268</v>
      </c>
      <c r="F20" s="4">
        <v>137</v>
      </c>
      <c r="G20" s="4">
        <f t="shared" si="1"/>
        <v>106.19999999999999</v>
      </c>
      <c r="H20" s="4">
        <v>24.8</v>
      </c>
    </row>
    <row r="21" spans="1:8" ht="45.45" x14ac:dyDescent="1">
      <c r="A21" s="1">
        <v>17</v>
      </c>
      <c r="B21" s="2" t="s">
        <v>20</v>
      </c>
      <c r="C21" s="3">
        <v>48</v>
      </c>
      <c r="D21" s="3">
        <f t="shared" si="0"/>
        <v>219</v>
      </c>
      <c r="E21" s="4">
        <v>267</v>
      </c>
      <c r="F21" s="4">
        <v>181</v>
      </c>
      <c r="G21" s="4">
        <f t="shared" si="1"/>
        <v>83.800000000000011</v>
      </c>
      <c r="H21" s="4">
        <v>2.2000000000000002</v>
      </c>
    </row>
    <row r="22" spans="1:8" ht="45.45" x14ac:dyDescent="1">
      <c r="A22" s="1">
        <v>18</v>
      </c>
      <c r="B22" s="2" t="s">
        <v>21</v>
      </c>
      <c r="C22" s="3">
        <v>59</v>
      </c>
      <c r="D22" s="3">
        <f t="shared" si="0"/>
        <v>212</v>
      </c>
      <c r="E22" s="4">
        <v>271</v>
      </c>
      <c r="F22" s="4">
        <v>140</v>
      </c>
      <c r="G22" s="4">
        <f t="shared" si="1"/>
        <v>102.1</v>
      </c>
      <c r="H22" s="4">
        <v>28.9</v>
      </c>
    </row>
    <row r="23" spans="1:8" ht="45.45" x14ac:dyDescent="1">
      <c r="A23" s="1">
        <v>19</v>
      </c>
      <c r="B23" s="2" t="s">
        <v>22</v>
      </c>
      <c r="C23" s="3">
        <v>50</v>
      </c>
      <c r="D23" s="3">
        <f t="shared" si="0"/>
        <v>220</v>
      </c>
      <c r="E23" s="4">
        <v>270</v>
      </c>
      <c r="F23" s="4">
        <v>140</v>
      </c>
      <c r="G23" s="4">
        <f t="shared" si="1"/>
        <v>90</v>
      </c>
      <c r="H23" s="4">
        <v>40</v>
      </c>
    </row>
    <row r="24" spans="1:8" ht="45.45" x14ac:dyDescent="1">
      <c r="A24" s="1">
        <v>20</v>
      </c>
      <c r="B24" s="2" t="s">
        <v>23</v>
      </c>
      <c r="C24" s="3">
        <v>44</v>
      </c>
      <c r="D24" s="3">
        <f t="shared" si="0"/>
        <v>201</v>
      </c>
      <c r="E24" s="4">
        <v>245</v>
      </c>
      <c r="F24" s="4">
        <v>140</v>
      </c>
      <c r="G24" s="4">
        <f t="shared" si="1"/>
        <v>90</v>
      </c>
      <c r="H24" s="4">
        <v>15</v>
      </c>
    </row>
    <row r="25" spans="1:8" ht="45.45" x14ac:dyDescent="1">
      <c r="A25" s="1">
        <v>21</v>
      </c>
      <c r="B25" s="2" t="s">
        <v>24</v>
      </c>
      <c r="C25" s="3">
        <v>44</v>
      </c>
      <c r="D25" s="3">
        <f t="shared" si="0"/>
        <v>190</v>
      </c>
      <c r="E25" s="4">
        <v>234</v>
      </c>
      <c r="F25" s="4">
        <v>128</v>
      </c>
      <c r="G25" s="4">
        <f t="shared" si="1"/>
        <v>78</v>
      </c>
      <c r="H25" s="4">
        <v>28</v>
      </c>
    </row>
    <row r="26" spans="1:8" ht="45.45" x14ac:dyDescent="1">
      <c r="A26" s="1">
        <v>22</v>
      </c>
      <c r="B26" s="2" t="s">
        <v>25</v>
      </c>
      <c r="C26" s="3">
        <v>48</v>
      </c>
      <c r="D26" s="3">
        <f t="shared" si="0"/>
        <v>216</v>
      </c>
      <c r="E26" s="4">
        <v>264</v>
      </c>
      <c r="F26" s="4">
        <v>145</v>
      </c>
      <c r="G26" s="4">
        <f t="shared" si="1"/>
        <v>101.9</v>
      </c>
      <c r="H26" s="4">
        <v>17.100000000000001</v>
      </c>
    </row>
    <row r="27" spans="1:8" ht="45.45" x14ac:dyDescent="1">
      <c r="A27" s="1">
        <v>23</v>
      </c>
      <c r="B27" s="2" t="s">
        <v>26</v>
      </c>
      <c r="C27" s="3">
        <v>57</v>
      </c>
      <c r="D27" s="3">
        <f t="shared" si="0"/>
        <v>219</v>
      </c>
      <c r="E27" s="4">
        <v>276</v>
      </c>
      <c r="F27" s="4">
        <v>182</v>
      </c>
      <c r="G27" s="4">
        <f t="shared" si="1"/>
        <v>71.800000000000011</v>
      </c>
      <c r="H27" s="4">
        <v>22.2</v>
      </c>
    </row>
    <row r="28" spans="1:8" ht="45.45" x14ac:dyDescent="1">
      <c r="A28" s="1">
        <v>24</v>
      </c>
      <c r="B28" s="2" t="s">
        <v>27</v>
      </c>
      <c r="C28" s="4">
        <v>47</v>
      </c>
      <c r="D28" s="3">
        <f t="shared" si="0"/>
        <v>206</v>
      </c>
      <c r="E28" s="4">
        <v>253</v>
      </c>
      <c r="F28" s="4">
        <v>161</v>
      </c>
      <c r="G28" s="4">
        <f t="shared" si="1"/>
        <v>82.300000000000011</v>
      </c>
      <c r="H28" s="4">
        <v>9.6999999999999993</v>
      </c>
    </row>
    <row r="29" spans="1:8" ht="45.45" x14ac:dyDescent="1">
      <c r="A29" s="1">
        <v>25</v>
      </c>
      <c r="B29" s="2" t="s">
        <v>28</v>
      </c>
      <c r="C29" s="4">
        <v>49</v>
      </c>
      <c r="D29" s="3">
        <f t="shared" si="0"/>
        <v>201</v>
      </c>
      <c r="E29" s="4">
        <v>250</v>
      </c>
      <c r="F29" s="4">
        <v>139</v>
      </c>
      <c r="G29" s="4">
        <f t="shared" si="1"/>
        <v>80.599999999999994</v>
      </c>
      <c r="H29" s="4">
        <v>30.4</v>
      </c>
    </row>
    <row r="30" spans="1:8" ht="45.45" x14ac:dyDescent="1">
      <c r="A30" s="1">
        <v>26</v>
      </c>
      <c r="B30" s="2" t="s">
        <v>29</v>
      </c>
      <c r="C30" s="4">
        <v>54</v>
      </c>
      <c r="D30" s="3">
        <f t="shared" si="0"/>
        <v>198</v>
      </c>
      <c r="E30" s="4">
        <v>252</v>
      </c>
      <c r="F30" s="4">
        <v>146</v>
      </c>
      <c r="G30" s="4">
        <f t="shared" si="1"/>
        <v>87.5</v>
      </c>
      <c r="H30" s="4">
        <v>18.5</v>
      </c>
    </row>
    <row r="31" spans="1:8" ht="45.45" x14ac:dyDescent="1">
      <c r="A31" s="1">
        <v>27</v>
      </c>
      <c r="B31" s="2" t="s">
        <v>30</v>
      </c>
      <c r="C31" s="4">
        <v>47</v>
      </c>
      <c r="D31" s="3">
        <f t="shared" si="0"/>
        <v>203</v>
      </c>
      <c r="E31" s="4">
        <v>250</v>
      </c>
      <c r="F31" s="4">
        <v>134</v>
      </c>
      <c r="G31" s="4">
        <f t="shared" si="1"/>
        <v>78.699999999999989</v>
      </c>
      <c r="H31" s="4">
        <v>37.299999999999997</v>
      </c>
    </row>
    <row r="32" spans="1:8" ht="45.45" x14ac:dyDescent="1">
      <c r="A32" s="1">
        <v>28</v>
      </c>
      <c r="B32" s="2" t="s">
        <v>31</v>
      </c>
      <c r="C32" s="4">
        <v>46</v>
      </c>
      <c r="D32" s="3">
        <f t="shared" si="0"/>
        <v>202</v>
      </c>
      <c r="E32" s="4">
        <v>248</v>
      </c>
      <c r="F32" s="4">
        <v>162</v>
      </c>
      <c r="G32" s="4">
        <f t="shared" si="1"/>
        <v>89.5</v>
      </c>
      <c r="H32" s="4">
        <v>-3.5</v>
      </c>
    </row>
    <row r="33" spans="1:8" ht="45.45" x14ac:dyDescent="1">
      <c r="A33" s="1">
        <v>29</v>
      </c>
      <c r="B33" s="2" t="s">
        <v>32</v>
      </c>
      <c r="C33" s="4">
        <v>42</v>
      </c>
      <c r="D33" s="3">
        <f t="shared" si="0"/>
        <v>197</v>
      </c>
      <c r="E33" s="4">
        <v>239</v>
      </c>
      <c r="F33" s="4">
        <v>132</v>
      </c>
      <c r="G33" s="4">
        <f t="shared" si="1"/>
        <v>85.9</v>
      </c>
      <c r="H33" s="4">
        <v>21.1</v>
      </c>
    </row>
    <row r="34" spans="1:8" ht="45.45" x14ac:dyDescent="1">
      <c r="A34" s="1">
        <v>30</v>
      </c>
      <c r="B34" s="2" t="s">
        <v>33</v>
      </c>
      <c r="C34" s="4">
        <v>48</v>
      </c>
      <c r="D34" s="3">
        <f t="shared" si="0"/>
        <v>208</v>
      </c>
      <c r="E34" s="4">
        <v>256</v>
      </c>
      <c r="F34" s="4">
        <v>166</v>
      </c>
      <c r="G34" s="4">
        <f t="shared" si="1"/>
        <v>77.400000000000006</v>
      </c>
      <c r="H34" s="4">
        <v>12.6</v>
      </c>
    </row>
    <row r="35" spans="1:8" ht="45.45" x14ac:dyDescent="1">
      <c r="A35" s="1">
        <v>31</v>
      </c>
      <c r="B35" s="2" t="s">
        <v>34</v>
      </c>
      <c r="C35" s="4">
        <v>51</v>
      </c>
      <c r="D35" s="3">
        <f t="shared" si="0"/>
        <v>209</v>
      </c>
      <c r="E35" s="4">
        <v>260</v>
      </c>
      <c r="F35" s="4">
        <v>168</v>
      </c>
      <c r="G35" s="4">
        <f t="shared" si="1"/>
        <v>76.5</v>
      </c>
      <c r="H35" s="4">
        <v>15.5</v>
      </c>
    </row>
    <row r="36" spans="1:8" ht="45.45" x14ac:dyDescent="1">
      <c r="A36" s="1">
        <v>32</v>
      </c>
      <c r="B36" s="2" t="s">
        <v>35</v>
      </c>
      <c r="C36" s="4">
        <v>37</v>
      </c>
      <c r="D36" s="3">
        <f t="shared" si="0"/>
        <v>192</v>
      </c>
      <c r="E36" s="4">
        <v>229</v>
      </c>
      <c r="F36" s="4">
        <v>131</v>
      </c>
      <c r="G36" s="4">
        <f t="shared" si="1"/>
        <v>78.900000000000006</v>
      </c>
      <c r="H36" s="4">
        <v>19.100000000000001</v>
      </c>
    </row>
    <row r="38" spans="1:8" x14ac:dyDescent="0.45">
      <c r="A38" s="5" t="s">
        <v>36</v>
      </c>
    </row>
    <row r="39" spans="1:8" x14ac:dyDescent="0.45">
      <c r="A39" s="5" t="s">
        <v>37</v>
      </c>
    </row>
    <row r="40" spans="1:8" x14ac:dyDescent="0.45">
      <c r="A40" s="5" t="s">
        <v>38</v>
      </c>
    </row>
    <row r="41" spans="1:8" x14ac:dyDescent="0.45">
      <c r="A41" s="5" t="s">
        <v>39</v>
      </c>
    </row>
    <row r="42" spans="1:8" x14ac:dyDescent="0.45">
      <c r="A42" s="5" t="s">
        <v>40</v>
      </c>
    </row>
    <row r="43" spans="1:8" x14ac:dyDescent="0.45">
      <c r="A43" s="5" t="s">
        <v>41</v>
      </c>
    </row>
    <row r="44" spans="1:8" x14ac:dyDescent="0.45">
      <c r="A44" s="5" t="s">
        <v>42</v>
      </c>
    </row>
    <row r="45" spans="1:8" x14ac:dyDescent="0.45">
      <c r="A45" s="5" t="s">
        <v>43</v>
      </c>
    </row>
    <row r="46" spans="1:8" x14ac:dyDescent="0.45">
      <c r="A46" s="5" t="s">
        <v>44</v>
      </c>
    </row>
    <row r="47" spans="1:8" x14ac:dyDescent="0.45">
      <c r="A47" s="5" t="s">
        <v>45</v>
      </c>
    </row>
    <row r="48" spans="1:8" x14ac:dyDescent="0.45">
      <c r="A48" s="5" t="s">
        <v>46</v>
      </c>
    </row>
    <row r="49" spans="1:1" x14ac:dyDescent="0.45">
      <c r="A49" s="5" t="s">
        <v>47</v>
      </c>
    </row>
    <row r="50" spans="1:1" x14ac:dyDescent="0.45">
      <c r="A50" s="5" t="s">
        <v>48</v>
      </c>
    </row>
    <row r="51" spans="1:1" x14ac:dyDescent="0.45">
      <c r="A51" s="5" t="s">
        <v>49</v>
      </c>
    </row>
  </sheetData>
  <mergeCells count="8">
    <mergeCell ref="H3:H4"/>
    <mergeCell ref="F3:F4"/>
    <mergeCell ref="G3:G4"/>
    <mergeCell ref="A3:A4"/>
    <mergeCell ref="B3:B4"/>
    <mergeCell ref="C3:C4"/>
    <mergeCell ref="D3:D4"/>
    <mergeCell ref="E3:E4"/>
  </mergeCells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Omar Fuentes</cp:lastModifiedBy>
  <dcterms:created xsi:type="dcterms:W3CDTF">2013-08-16T14:48:35Z</dcterms:created>
  <dcterms:modified xsi:type="dcterms:W3CDTF">2019-04-09T06:46:58Z</dcterms:modified>
</cp:coreProperties>
</file>