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Governance/calcs/"/>
    </mc:Choice>
  </mc:AlternateContent>
  <xr:revisionPtr revIDLastSave="0" documentId="13_ncr:1_{A9D6CC21-4EDF-3A4B-9477-FEABACD0207A}" xr6:coauthVersionLast="36" xr6:coauthVersionMax="36" xr10:uidLastSave="{00000000-0000-0000-0000-000000000000}"/>
  <bookViews>
    <workbookView xWindow="780" yWindow="960" windowWidth="27140" windowHeight="16540" xr2:uid="{56AD237F-EF40-9C48-8C44-9DB8CB7958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F21" i="1"/>
  <c r="F19" i="1"/>
  <c r="F20" i="1"/>
  <c r="F18" i="1"/>
  <c r="E25" i="1" l="1"/>
  <c r="D25" i="1"/>
  <c r="G6" i="1"/>
  <c r="J6" i="1" s="1"/>
  <c r="G7" i="1"/>
  <c r="I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5" i="1"/>
  <c r="J5" i="1" s="1"/>
  <c r="E26" i="1" l="1"/>
  <c r="G25" i="1"/>
  <c r="I5" i="1"/>
  <c r="I21" i="1"/>
  <c r="I17" i="1"/>
  <c r="I13" i="1"/>
  <c r="I9" i="1"/>
  <c r="I24" i="1"/>
  <c r="I20" i="1"/>
  <c r="I16" i="1"/>
  <c r="I12" i="1"/>
  <c r="I8" i="1"/>
  <c r="J7" i="1"/>
  <c r="J25" i="1" s="1"/>
  <c r="I23" i="1"/>
  <c r="I19" i="1"/>
  <c r="I15" i="1"/>
  <c r="I11" i="1"/>
  <c r="I22" i="1"/>
  <c r="I18" i="1"/>
  <c r="I14" i="1"/>
  <c r="I10" i="1"/>
  <c r="I6" i="1"/>
  <c r="J26" i="1" l="1"/>
  <c r="I25" i="1"/>
  <c r="I26" i="1" s="1"/>
</calcChain>
</file>

<file path=xl/sharedStrings.xml><?xml version="1.0" encoding="utf-8"?>
<sst xmlns="http://schemas.openxmlformats.org/spreadsheetml/2006/main" count="12" uniqueCount="12">
  <si>
    <t>Accounts</t>
  </si>
  <si>
    <t>OGTokens</t>
  </si>
  <si>
    <t>Commitment Period</t>
  </si>
  <si>
    <t>Support</t>
  </si>
  <si>
    <t>Weighted Vote</t>
  </si>
  <si>
    <t>Support Weighted</t>
  </si>
  <si>
    <t>Oppose Weighted</t>
  </si>
  <si>
    <t>Totals</t>
  </si>
  <si>
    <t>Assuming linear weighting, x days/365</t>
  </si>
  <si>
    <t>OGTokens Committed</t>
  </si>
  <si>
    <t>Notes</t>
  </si>
  <si>
    <t>Uncommitted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</si>
</sst>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0.00000000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2" fillId="0" borderId="1" xfId="0" applyFont="1" applyBorder="1"/>
    <xf numFmtId="171" fontId="0" fillId="0" borderId="2" xfId="2" applyNumberFormat="1" applyFont="1" applyBorder="1"/>
    <xf numFmtId="43" fontId="0" fillId="0" borderId="2" xfId="1" applyFont="1" applyBorder="1"/>
    <xf numFmtId="171" fontId="0" fillId="0" borderId="1" xfId="2" applyNumberFormat="1" applyFont="1" applyBorder="1"/>
    <xf numFmtId="0" fontId="0" fillId="0" borderId="2" xfId="0" applyBorder="1"/>
    <xf numFmtId="0" fontId="2" fillId="0" borderId="2" xfId="0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E6C6-F9BF-FB44-8F05-E5642E886A08}">
  <dimension ref="B2:J26"/>
  <sheetViews>
    <sheetView showGridLines="0" tabSelected="1" workbookViewId="0">
      <selection activeCell="M17" sqref="M17"/>
    </sheetView>
  </sheetViews>
  <sheetFormatPr baseColWidth="10" defaultRowHeight="16"/>
  <cols>
    <col min="2" max="2" width="18.5" bestFit="1" customWidth="1"/>
    <col min="4" max="4" width="13" bestFit="1" customWidth="1"/>
    <col min="5" max="5" width="19.5" bestFit="1" customWidth="1"/>
    <col min="6" max="6" width="17.83203125" bestFit="1" customWidth="1"/>
    <col min="7" max="7" width="13.5" bestFit="1" customWidth="1"/>
    <col min="8" max="8" width="14.33203125" bestFit="1" customWidth="1"/>
    <col min="9" max="9" width="16" bestFit="1" customWidth="1"/>
    <col min="10" max="10" width="15.83203125" bestFit="1" customWidth="1"/>
  </cols>
  <sheetData>
    <row r="2" spans="2:10">
      <c r="B2" t="s">
        <v>8</v>
      </c>
    </row>
    <row r="4" spans="2:10">
      <c r="B4" s="2" t="s">
        <v>10</v>
      </c>
      <c r="C4" s="2" t="s">
        <v>0</v>
      </c>
      <c r="D4" s="2" t="s">
        <v>1</v>
      </c>
      <c r="E4" s="2" t="s">
        <v>9</v>
      </c>
      <c r="F4" s="2" t="s">
        <v>2</v>
      </c>
      <c r="G4" s="2" t="s">
        <v>4</v>
      </c>
      <c r="H4" s="2" t="s">
        <v>3</v>
      </c>
      <c r="I4" s="2" t="s">
        <v>5</v>
      </c>
      <c r="J4" s="2" t="s">
        <v>6</v>
      </c>
    </row>
    <row r="5" spans="2:10">
      <c r="C5">
        <v>0</v>
      </c>
      <c r="D5" s="1">
        <v>1000</v>
      </c>
      <c r="E5" s="1">
        <v>100</v>
      </c>
      <c r="F5">
        <v>30</v>
      </c>
      <c r="G5" s="1">
        <f>E5*F5/365</f>
        <v>8.2191780821917817</v>
      </c>
      <c r="H5">
        <v>0</v>
      </c>
      <c r="I5" s="1">
        <f>H5*G5</f>
        <v>0</v>
      </c>
      <c r="J5" s="1">
        <f>(1-H5)*G5</f>
        <v>8.2191780821917817</v>
      </c>
    </row>
    <row r="6" spans="2:10">
      <c r="C6">
        <v>1</v>
      </c>
      <c r="D6" s="1">
        <v>1000</v>
      </c>
      <c r="E6" s="1">
        <v>100</v>
      </c>
      <c r="F6">
        <v>60</v>
      </c>
      <c r="G6" s="1">
        <f>E6*F6/365</f>
        <v>16.438356164383563</v>
      </c>
      <c r="H6">
        <v>0</v>
      </c>
      <c r="I6" s="1">
        <f t="shared" ref="I6:I24" si="0">H6*G6</f>
        <v>0</v>
      </c>
      <c r="J6" s="1">
        <f t="shared" ref="J6:J24" si="1">(1-H6)*G6</f>
        <v>16.438356164383563</v>
      </c>
    </row>
    <row r="7" spans="2:10">
      <c r="C7">
        <v>2</v>
      </c>
      <c r="D7" s="1">
        <v>1000</v>
      </c>
      <c r="E7" s="1">
        <v>100</v>
      </c>
      <c r="F7">
        <v>90</v>
      </c>
      <c r="G7" s="1">
        <f>E7*F7/365</f>
        <v>24.657534246575342</v>
      </c>
      <c r="H7">
        <v>0</v>
      </c>
      <c r="I7" s="1">
        <f t="shared" si="0"/>
        <v>0</v>
      </c>
      <c r="J7" s="1">
        <f t="shared" si="1"/>
        <v>24.657534246575342</v>
      </c>
    </row>
    <row r="8" spans="2:10">
      <c r="C8">
        <v>3</v>
      </c>
      <c r="D8" s="1">
        <v>1000</v>
      </c>
      <c r="E8" s="1">
        <v>100</v>
      </c>
      <c r="F8">
        <v>120</v>
      </c>
      <c r="G8" s="1">
        <f>E8*F8/365</f>
        <v>32.876712328767127</v>
      </c>
      <c r="H8">
        <v>0</v>
      </c>
      <c r="I8" s="1">
        <f t="shared" si="0"/>
        <v>0</v>
      </c>
      <c r="J8" s="1">
        <f t="shared" si="1"/>
        <v>32.876712328767127</v>
      </c>
    </row>
    <row r="9" spans="2:10">
      <c r="C9">
        <v>4</v>
      </c>
      <c r="D9" s="1">
        <v>1000</v>
      </c>
      <c r="E9" s="1">
        <v>100</v>
      </c>
      <c r="F9">
        <v>150</v>
      </c>
      <c r="G9" s="1">
        <f>E9*F9/365</f>
        <v>41.095890410958901</v>
      </c>
      <c r="H9">
        <v>0</v>
      </c>
      <c r="I9" s="1">
        <f t="shared" si="0"/>
        <v>0</v>
      </c>
      <c r="J9" s="1">
        <f t="shared" si="1"/>
        <v>41.095890410958901</v>
      </c>
    </row>
    <row r="10" spans="2:10">
      <c r="C10">
        <v>5</v>
      </c>
      <c r="D10" s="1">
        <v>1000</v>
      </c>
      <c r="E10" s="1">
        <v>100</v>
      </c>
      <c r="F10">
        <v>182.5</v>
      </c>
      <c r="G10" s="1">
        <f>E10*F10/365</f>
        <v>50</v>
      </c>
      <c r="H10">
        <v>0</v>
      </c>
      <c r="I10" s="1">
        <f t="shared" si="0"/>
        <v>0</v>
      </c>
      <c r="J10" s="1">
        <f t="shared" si="1"/>
        <v>50</v>
      </c>
    </row>
    <row r="11" spans="2:10">
      <c r="C11">
        <v>6</v>
      </c>
      <c r="D11" s="1">
        <v>1000</v>
      </c>
      <c r="E11" s="1">
        <v>100</v>
      </c>
      <c r="F11">
        <v>182.5</v>
      </c>
      <c r="G11" s="1">
        <f>E11*F11/365</f>
        <v>50</v>
      </c>
      <c r="H11">
        <v>0</v>
      </c>
      <c r="I11" s="1">
        <f t="shared" si="0"/>
        <v>0</v>
      </c>
      <c r="J11" s="1">
        <f t="shared" si="1"/>
        <v>50</v>
      </c>
    </row>
    <row r="12" spans="2:10">
      <c r="C12">
        <v>7</v>
      </c>
      <c r="D12" s="1">
        <v>1000</v>
      </c>
      <c r="E12" s="1">
        <v>100</v>
      </c>
      <c r="F12">
        <v>182.5</v>
      </c>
      <c r="G12" s="1">
        <f>E12*F12/365</f>
        <v>50</v>
      </c>
      <c r="H12">
        <v>0</v>
      </c>
      <c r="I12" s="1">
        <f t="shared" si="0"/>
        <v>0</v>
      </c>
      <c r="J12" s="1">
        <f t="shared" si="1"/>
        <v>50</v>
      </c>
    </row>
    <row r="13" spans="2:10">
      <c r="C13">
        <v>8</v>
      </c>
      <c r="D13" s="1">
        <v>1000</v>
      </c>
      <c r="E13" s="1">
        <v>100</v>
      </c>
      <c r="F13">
        <v>182.5</v>
      </c>
      <c r="G13" s="1">
        <f>E13*F13/365</f>
        <v>50</v>
      </c>
      <c r="H13">
        <v>0</v>
      </c>
      <c r="I13" s="1">
        <f t="shared" si="0"/>
        <v>0</v>
      </c>
      <c r="J13" s="1">
        <f t="shared" si="1"/>
        <v>50</v>
      </c>
    </row>
    <row r="14" spans="2:10">
      <c r="C14">
        <v>9</v>
      </c>
      <c r="D14" s="1">
        <v>1000</v>
      </c>
      <c r="E14" s="1">
        <v>100</v>
      </c>
      <c r="F14">
        <v>182.5</v>
      </c>
      <c r="G14" s="1">
        <f>E14*F14/365</f>
        <v>50</v>
      </c>
      <c r="H14">
        <v>0</v>
      </c>
      <c r="I14" s="1">
        <f t="shared" si="0"/>
        <v>0</v>
      </c>
      <c r="J14" s="1">
        <f t="shared" si="1"/>
        <v>50</v>
      </c>
    </row>
    <row r="15" spans="2:10">
      <c r="C15">
        <v>10</v>
      </c>
      <c r="D15" s="1">
        <v>1000</v>
      </c>
      <c r="E15" s="1">
        <v>100</v>
      </c>
      <c r="F15">
        <v>365</v>
      </c>
      <c r="G15" s="1">
        <f>E15*F15/365</f>
        <v>100</v>
      </c>
      <c r="H15">
        <v>1</v>
      </c>
      <c r="I15" s="1">
        <f t="shared" si="0"/>
        <v>100</v>
      </c>
      <c r="J15" s="1">
        <f t="shared" si="1"/>
        <v>0</v>
      </c>
    </row>
    <row r="16" spans="2:10">
      <c r="C16">
        <v>11</v>
      </c>
      <c r="D16" s="1">
        <v>1000</v>
      </c>
      <c r="E16" s="1">
        <v>100</v>
      </c>
      <c r="F16">
        <v>365</v>
      </c>
      <c r="G16" s="1">
        <f>E16*F16/365</f>
        <v>100</v>
      </c>
      <c r="H16">
        <v>1</v>
      </c>
      <c r="I16" s="1">
        <f t="shared" si="0"/>
        <v>100</v>
      </c>
      <c r="J16" s="1">
        <f t="shared" si="1"/>
        <v>0</v>
      </c>
    </row>
    <row r="17" spans="2:10">
      <c r="C17">
        <v>12</v>
      </c>
      <c r="D17" s="1">
        <v>1000</v>
      </c>
      <c r="E17" s="1">
        <v>100</v>
      </c>
      <c r="F17">
        <v>365</v>
      </c>
      <c r="G17" s="1">
        <f>E17*F17/365</f>
        <v>100</v>
      </c>
      <c r="H17">
        <v>1</v>
      </c>
      <c r="I17" s="1">
        <f t="shared" si="0"/>
        <v>100</v>
      </c>
      <c r="J17" s="1">
        <f t="shared" si="1"/>
        <v>0</v>
      </c>
    </row>
    <row r="18" spans="2:10">
      <c r="C18">
        <v>13</v>
      </c>
      <c r="D18" s="1">
        <v>1000</v>
      </c>
      <c r="E18" s="1">
        <v>100</v>
      </c>
      <c r="F18">
        <f>365*2</f>
        <v>730</v>
      </c>
      <c r="G18" s="1">
        <f>E18*F18/365</f>
        <v>200</v>
      </c>
      <c r="H18">
        <v>1</v>
      </c>
      <c r="I18" s="1">
        <f t="shared" si="0"/>
        <v>200</v>
      </c>
      <c r="J18" s="1">
        <f t="shared" si="1"/>
        <v>0</v>
      </c>
    </row>
    <row r="19" spans="2:10">
      <c r="C19">
        <v>14</v>
      </c>
      <c r="D19" s="1">
        <v>1000</v>
      </c>
      <c r="E19" s="1">
        <v>100</v>
      </c>
      <c r="F19">
        <f t="shared" ref="F19:F20" si="2">365*2</f>
        <v>730</v>
      </c>
      <c r="G19" s="1">
        <f>E19*F19/365</f>
        <v>200</v>
      </c>
      <c r="H19">
        <v>1</v>
      </c>
      <c r="I19" s="1">
        <f t="shared" si="0"/>
        <v>200</v>
      </c>
      <c r="J19" s="1">
        <f t="shared" si="1"/>
        <v>0</v>
      </c>
    </row>
    <row r="20" spans="2:10">
      <c r="C20">
        <v>15</v>
      </c>
      <c r="D20" s="1">
        <v>1000</v>
      </c>
      <c r="E20" s="1">
        <v>100</v>
      </c>
      <c r="F20">
        <f t="shared" si="2"/>
        <v>730</v>
      </c>
      <c r="G20" s="1">
        <f>E20*F20/365</f>
        <v>200</v>
      </c>
      <c r="H20">
        <v>1</v>
      </c>
      <c r="I20" s="1">
        <f t="shared" si="0"/>
        <v>200</v>
      </c>
      <c r="J20" s="1">
        <f t="shared" si="1"/>
        <v>0</v>
      </c>
    </row>
    <row r="21" spans="2:10">
      <c r="C21">
        <v>16</v>
      </c>
      <c r="D21" s="1">
        <v>1000</v>
      </c>
      <c r="E21" s="1">
        <v>100</v>
      </c>
      <c r="F21">
        <f>365*3</f>
        <v>1095</v>
      </c>
      <c r="G21" s="1">
        <f>E21*F21/365</f>
        <v>300</v>
      </c>
      <c r="H21">
        <v>1</v>
      </c>
      <c r="I21" s="1">
        <f t="shared" si="0"/>
        <v>300</v>
      </c>
      <c r="J21" s="1">
        <f t="shared" si="1"/>
        <v>0</v>
      </c>
    </row>
    <row r="22" spans="2:10">
      <c r="C22">
        <v>17</v>
      </c>
      <c r="D22" s="1">
        <v>1000</v>
      </c>
      <c r="E22" s="1">
        <v>100</v>
      </c>
      <c r="F22">
        <f t="shared" ref="F22:F23" si="3">365*3</f>
        <v>1095</v>
      </c>
      <c r="G22" s="1">
        <f>E22*F22/365</f>
        <v>300</v>
      </c>
      <c r="H22">
        <v>1</v>
      </c>
      <c r="I22" s="1">
        <f t="shared" si="0"/>
        <v>300</v>
      </c>
      <c r="J22" s="1">
        <f t="shared" si="1"/>
        <v>0</v>
      </c>
    </row>
    <row r="23" spans="2:10">
      <c r="C23">
        <v>18</v>
      </c>
      <c r="D23" s="1">
        <v>1000</v>
      </c>
      <c r="E23" s="1">
        <v>100</v>
      </c>
      <c r="F23">
        <f t="shared" si="3"/>
        <v>1095</v>
      </c>
      <c r="G23" s="1">
        <f>E23*F23/365</f>
        <v>300</v>
      </c>
      <c r="H23">
        <v>1</v>
      </c>
      <c r="I23" s="1">
        <f t="shared" si="0"/>
        <v>300</v>
      </c>
      <c r="J23" s="1">
        <f t="shared" si="1"/>
        <v>0</v>
      </c>
    </row>
    <row r="24" spans="2:10">
      <c r="B24" t="s">
        <v>11</v>
      </c>
      <c r="C24">
        <v>19</v>
      </c>
      <c r="D24" s="1">
        <v>100000</v>
      </c>
      <c r="E24" s="1">
        <v>100</v>
      </c>
      <c r="F24">
        <v>0</v>
      </c>
      <c r="G24" s="1">
        <f>E24*F24/365</f>
        <v>0</v>
      </c>
      <c r="H24">
        <v>1</v>
      </c>
      <c r="I24" s="1">
        <f t="shared" si="0"/>
        <v>0</v>
      </c>
      <c r="J24" s="1">
        <f t="shared" si="1"/>
        <v>0</v>
      </c>
    </row>
    <row r="25" spans="2:10">
      <c r="B25" s="7"/>
      <c r="C25" s="7" t="s">
        <v>7</v>
      </c>
      <c r="D25" s="4">
        <f>SUM(D5:D24)</f>
        <v>119000</v>
      </c>
      <c r="E25" s="4">
        <f>SUM(E5:E24)</f>
        <v>2000</v>
      </c>
      <c r="F25" s="6"/>
      <c r="G25" s="4">
        <f>SUM(G5:G24)</f>
        <v>2173.2876712328766</v>
      </c>
      <c r="H25" s="6"/>
      <c r="I25" s="4">
        <f>SUM(I5:I24)</f>
        <v>1800</v>
      </c>
      <c r="J25" s="4">
        <f>SUM(J5:J24)</f>
        <v>373.28767123287673</v>
      </c>
    </row>
    <row r="26" spans="2:10">
      <c r="E26" s="3">
        <f>E25/D25</f>
        <v>1.680672268907563E-2</v>
      </c>
      <c r="I26" s="5">
        <f>I25/G25</f>
        <v>0.82823826032146242</v>
      </c>
      <c r="J26" s="5">
        <f>J25/G25</f>
        <v>0.17176173967853767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2021-01-01T02:22:03Z</dcterms:created>
  <dcterms:modified xsi:type="dcterms:W3CDTF">2021-01-03T01:12:17Z</dcterms:modified>
</cp:coreProperties>
</file>