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8_{654F23E3-32F3-4D10-9729-7DEDCAF440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Оборудование" sheetId="1" r:id="rId1"/>
    <sheet name="Посуда" sheetId="2" r:id="rId2"/>
  </sheets>
  <definedNames>
    <definedName name="_xlnm.Print_Area" localSheetId="0">Оборудование!$A$2:$I$20</definedName>
    <definedName name="_xlnm.Print_Area" localSheetId="1">Посуда!$A$1:$G$24</definedName>
  </definedNames>
  <calcPr calcId="191029"/>
</workbook>
</file>

<file path=xl/calcChain.xml><?xml version="1.0" encoding="utf-8"?>
<calcChain xmlns="http://schemas.openxmlformats.org/spreadsheetml/2006/main">
  <c r="H22" i="1" l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0" i="1" l="1"/>
  <c r="F22" i="2"/>
  <c r="F24" i="2" s="1"/>
</calcChain>
</file>

<file path=xl/sharedStrings.xml><?xml version="1.0" encoding="utf-8"?>
<sst xmlns="http://schemas.openxmlformats.org/spreadsheetml/2006/main" count="195" uniqueCount="129">
  <si>
    <t>4</t>
  </si>
  <si>
    <t>风冷六抽冷藏工作台
Шестивыдвижной рефрижераторный верстак с воздушным охлаждением</t>
  </si>
  <si>
    <t>1500*700*850</t>
  </si>
  <si>
    <t>台</t>
  </si>
  <si>
    <t>2</t>
  </si>
  <si>
    <t>15000</t>
  </si>
  <si>
    <t>50Hz
220v/0.6KW</t>
  </si>
  <si>
    <t>5</t>
  </si>
  <si>
    <t>风冷双大门冷藏厨房柜
Двухдверные холодильные кухонные шкафы с воздушным охлаждением</t>
  </si>
  <si>
    <t>1400*830*1980</t>
  </si>
  <si>
    <t>1</t>
  </si>
  <si>
    <t>15500</t>
  </si>
  <si>
    <t>50Hz
220v/0.9KW</t>
  </si>
  <si>
    <t>6</t>
  </si>
  <si>
    <t xml:space="preserve">风冷双大门冷冻厨房
Двухдверные морозильные кухонные шкафы с воздушным охлаждением
</t>
  </si>
  <si>
    <t>8</t>
  </si>
  <si>
    <t>低温慢煮机
Низкотемпературная мультиварка</t>
  </si>
  <si>
    <t>330*550*400+220</t>
  </si>
  <si>
    <t>7600</t>
  </si>
  <si>
    <t>50Hz
220v/3.5KW</t>
  </si>
  <si>
    <t>9</t>
  </si>
  <si>
    <t>新款250
10寸半自动切片机
Новый 250
10-дюймовый полуавтоматический слайсер</t>
  </si>
  <si>
    <t>490*390*380</t>
  </si>
  <si>
    <t>2500</t>
  </si>
  <si>
    <t>50Hz
220v/1.5KW</t>
  </si>
  <si>
    <t>12</t>
  </si>
  <si>
    <t>风冷九抽冷藏工作台
Шестивыдвижной рефрижераторный верстак с воздушным охлаждением</t>
  </si>
  <si>
    <t>1800*700*850</t>
  </si>
  <si>
    <t>18000</t>
  </si>
  <si>
    <t>14</t>
  </si>
  <si>
    <t>台式电磁炉
Настольная индукционная варочная панель</t>
  </si>
  <si>
    <t>405*510*180
3.5kw</t>
  </si>
  <si>
    <t>870</t>
  </si>
  <si>
    <t>15</t>
  </si>
  <si>
    <t>60系列304餐炉 ES6016Обеденная плита серии 60 304 ES6016</t>
  </si>
  <si>
    <t>580*240</t>
  </si>
  <si>
    <t>4200</t>
  </si>
  <si>
    <t>50Hz
220v/0.5KW</t>
  </si>
  <si>
    <t>16</t>
  </si>
  <si>
    <t>60系列304餐炉 ES6017Обеденная плита серии 60 304 ES6017</t>
  </si>
  <si>
    <t>400*430</t>
  </si>
  <si>
    <t>4000</t>
  </si>
  <si>
    <t>17</t>
  </si>
  <si>
    <t>60系列304餐炉 ES6018Обеденная плита серии 60 304 ES6018</t>
  </si>
  <si>
    <t>430*450</t>
  </si>
  <si>
    <t>20L搅拌机
Блендер 20 л</t>
  </si>
  <si>
    <t>500*570*840</t>
  </si>
  <si>
    <t>7700</t>
  </si>
  <si>
    <t>长方形烟罩
Прямоугольный капот</t>
  </si>
  <si>
    <t>1500*1000*400+450</t>
  </si>
  <si>
    <t>5000</t>
  </si>
  <si>
    <t>风冷单大门冷冻厨房柜Однодверный кухонный шкаф с морозильной камерой с воздушным охлаждением</t>
  </si>
  <si>
    <t>800*830*1980</t>
  </si>
  <si>
    <t>9500</t>
  </si>
  <si>
    <t>50Hz
220v/0.4KW</t>
  </si>
  <si>
    <t>Шортенер</t>
  </si>
  <si>
    <t>1310*720*550</t>
  </si>
  <si>
    <t>15600</t>
  </si>
  <si>
    <t>50Hz
220v/0.55KW</t>
  </si>
  <si>
    <t>Hamilton
Beach</t>
  </si>
  <si>
    <t>400*350*430</t>
  </si>
  <si>
    <t>7200</t>
  </si>
  <si>
    <t>大理石面粉操作台
Столешница из мраморной муки</t>
  </si>
  <si>
    <t>3400</t>
  </si>
  <si>
    <t>四门冷藏柜</t>
  </si>
  <si>
    <t>1210*760*1980</t>
  </si>
  <si>
    <t>13600</t>
  </si>
  <si>
    <t>50Hz
220v/0.75KW</t>
  </si>
  <si>
    <t/>
  </si>
  <si>
    <t>S3080315</t>
  </si>
  <si>
    <t>4"方柱双层盘</t>
  </si>
  <si>
    <t>10×10×15</t>
  </si>
  <si>
    <t>S3030821</t>
  </si>
  <si>
    <t>8"皇冠点心碗</t>
  </si>
  <si>
    <t>20.5×20.5×9</t>
  </si>
  <si>
    <t>S20220333</t>
  </si>
  <si>
    <t>13"石纹鹅卵石盘</t>
  </si>
  <si>
    <t>32.5×25.5×6.3</t>
  </si>
  <si>
    <t>S3080330</t>
  </si>
  <si>
    <t>11.5"矮身浪纹保温盘</t>
  </si>
  <si>
    <t>29.5×29.5×4.8</t>
  </si>
  <si>
    <t>S202301625</t>
  </si>
  <si>
    <t>10"树形罗纹盘</t>
  </si>
  <si>
    <t>26×26×6</t>
  </si>
  <si>
    <t>S202301825</t>
  </si>
  <si>
    <t>10"内石纹外荷口保温盘</t>
  </si>
  <si>
    <t>25.5×25.5×5</t>
  </si>
  <si>
    <t>S20220320</t>
  </si>
  <si>
    <t>8"圆形珠点双层盘</t>
  </si>
  <si>
    <t>20.5×20.5×5.8</t>
  </si>
  <si>
    <t>S2021321</t>
  </si>
  <si>
    <t>8.5"珊瑚盘</t>
  </si>
  <si>
    <t>21.4×21.4×6</t>
  </si>
  <si>
    <t>S202302423</t>
  </si>
  <si>
    <t>9.5寸八爪鱼盘</t>
  </si>
  <si>
    <t>23.5×23.5×1</t>
  </si>
  <si>
    <t>S2900926</t>
  </si>
  <si>
    <t>10"圆形保温盘</t>
  </si>
  <si>
    <t>25.5×25.5×5.5</t>
  </si>
  <si>
    <t>S20190880</t>
  </si>
  <si>
    <t>10"方形双层盘</t>
  </si>
  <si>
    <t>25.2×25.2×5</t>
  </si>
  <si>
    <t>S20210323</t>
  </si>
  <si>
    <t>9"漩涡保温盘</t>
  </si>
  <si>
    <t>22×22×8.5</t>
  </si>
  <si>
    <t>S3030725</t>
  </si>
  <si>
    <t>10"圆桌</t>
  </si>
  <si>
    <t>22×22×8.2</t>
  </si>
  <si>
    <t>6.5寸岩石纹碗</t>
  </si>
  <si>
    <t>8.5寸岩石纹碗</t>
  </si>
  <si>
    <t>普通木架</t>
  </si>
  <si>
    <t>Количество</t>
  </si>
  <si>
    <t>Цена</t>
  </si>
  <si>
    <t>Общая цена</t>
  </si>
  <si>
    <t>Размеры</t>
  </si>
  <si>
    <t>Название</t>
  </si>
  <si>
    <t>Номер</t>
  </si>
  <si>
    <t>Картинка</t>
  </si>
  <si>
    <t>Дата：2025-7-24</t>
  </si>
  <si>
    <t>3</t>
  </si>
  <si>
    <t>7</t>
  </si>
  <si>
    <t>10</t>
  </si>
  <si>
    <t>11</t>
  </si>
  <si>
    <t>13</t>
  </si>
  <si>
    <t>18</t>
  </si>
  <si>
    <t>Фото</t>
  </si>
  <si>
    <t>Описание</t>
  </si>
  <si>
    <t>Параметры</t>
  </si>
  <si>
    <t>Доставка до Алматы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</si>
</sst>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 [$¥-804]* #,##0.00_ ;_ [$¥-804]* \-#,##0.00_ ;_ [$¥-804]* &quot;-&quot;??_ ;_ @_ 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微软雅黑"/>
      <charset val="134"/>
    </font>
    <font>
      <b/>
      <sz val="18"/>
      <color indexed="8"/>
      <name val="宋体"/>
      <charset val="134"/>
    </font>
    <font>
      <sz val="12"/>
      <name val="宋体"/>
      <charset val="134"/>
    </font>
    <font>
      <b/>
      <sz val="14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2"/>
      <name val="华文细黑"/>
      <charset val="134"/>
    </font>
    <font>
      <b/>
      <sz val="20"/>
      <color indexed="8"/>
      <name val="Calibri"/>
      <family val="2"/>
      <charset val="204"/>
      <scheme val="minor"/>
    </font>
    <font>
      <b/>
      <sz val="14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>
      <alignment vertical="center"/>
    </xf>
    <xf numFmtId="0" fontId="3" fillId="2" borderId="0">
      <alignment horizontal="center" vertical="center"/>
    </xf>
    <xf numFmtId="0" fontId="4" fillId="0" borderId="0"/>
    <xf numFmtId="0" fontId="5" fillId="2" borderId="0">
      <alignment horizontal="center" vertical="center"/>
    </xf>
    <xf numFmtId="0" fontId="6" fillId="2" borderId="0">
      <alignment horizontal="left" vertical="center"/>
    </xf>
    <xf numFmtId="0" fontId="7" fillId="2" borderId="0">
      <alignment horizontal="center" vertical="center"/>
    </xf>
    <xf numFmtId="0" fontId="6" fillId="2" borderId="0">
      <alignment horizontal="center" vertical="center"/>
    </xf>
  </cellStyleXfs>
  <cellXfs count="4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2" applyAlignment="1">
      <alignment vertical="center" wrapText="1"/>
    </xf>
    <xf numFmtId="0" fontId="6" fillId="2" borderId="1" xfId="6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6" fillId="2" borderId="0" xfId="6" applyAlignment="1">
      <alignment horizontal="center" vertical="center" wrapText="1"/>
    </xf>
    <xf numFmtId="0" fontId="6" fillId="5" borderId="0" xfId="6" applyFill="1" applyAlignment="1">
      <alignment horizontal="center" vertical="center" wrapText="1"/>
    </xf>
    <xf numFmtId="0" fontId="9" fillId="2" borderId="0" xfId="1" applyFont="1" applyAlignment="1">
      <alignment horizontal="center" vertical="center" wrapText="1"/>
    </xf>
    <xf numFmtId="0" fontId="10" fillId="2" borderId="0" xfId="3" applyFont="1" applyAlignment="1">
      <alignment horizontal="center" vertical="center" wrapText="1"/>
    </xf>
    <xf numFmtId="0" fontId="11" fillId="2" borderId="0" xfId="4" applyFont="1" applyAlignment="1">
      <alignment horizontal="left" vertical="center" wrapText="1"/>
    </xf>
    <xf numFmtId="0" fontId="11" fillId="2" borderId="0" xfId="4" applyFont="1" applyAlignment="1">
      <alignment horizontal="left" vertical="center" wrapText="1"/>
    </xf>
    <xf numFmtId="0" fontId="11" fillId="2" borderId="2" xfId="4" applyFont="1" applyBorder="1" applyAlignment="1">
      <alignment horizontal="left" vertical="center" wrapText="1"/>
    </xf>
    <xf numFmtId="0" fontId="12" fillId="2" borderId="1" xfId="5" applyFont="1" applyBorder="1" applyAlignment="1">
      <alignment horizontal="center" vertical="center" wrapText="1"/>
    </xf>
    <xf numFmtId="0" fontId="12" fillId="2" borderId="3" xfId="5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1" fillId="2" borderId="1" xfId="6" applyFont="1" applyBorder="1" applyAlignment="1">
      <alignment horizontal="center" vertical="center" wrapText="1"/>
    </xf>
    <xf numFmtId="0" fontId="11" fillId="3" borderId="3" xfId="6" applyFont="1" applyFill="1" applyBorder="1" applyAlignment="1">
      <alignment horizontal="center" vertical="center" wrapText="1"/>
    </xf>
    <xf numFmtId="170" fontId="11" fillId="2" borderId="3" xfId="6" applyNumberFormat="1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170" fontId="11" fillId="2" borderId="1" xfId="6" applyNumberFormat="1" applyFont="1" applyBorder="1" applyAlignment="1">
      <alignment horizontal="center" vertical="center" wrapText="1"/>
    </xf>
    <xf numFmtId="0" fontId="11" fillId="2" borderId="3" xfId="6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0" fontId="13" fillId="0" borderId="1" xfId="0" applyNumberFormat="1" applyFont="1" applyBorder="1" applyAlignment="1">
      <alignment horizontal="center" vertical="center"/>
    </xf>
    <xf numFmtId="170" fontId="15" fillId="0" borderId="1" xfId="0" applyNumberFormat="1" applyFont="1" applyBorder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 wrapText="1"/>
    </xf>
    <xf numFmtId="0" fontId="11" fillId="0" borderId="3" xfId="6" applyFont="1" applyFill="1" applyBorder="1" applyAlignment="1">
      <alignment horizontal="center" vertical="center" wrapText="1"/>
    </xf>
    <xf numFmtId="170" fontId="11" fillId="0" borderId="3" xfId="6" applyNumberFormat="1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/>
    </xf>
    <xf numFmtId="0" fontId="11" fillId="2" borderId="7" xfId="6" applyFont="1" applyBorder="1" applyAlignment="1">
      <alignment horizontal="center" vertical="center" wrapText="1"/>
    </xf>
    <xf numFmtId="0" fontId="11" fillId="2" borderId="8" xfId="6" applyFont="1" applyBorder="1" applyAlignment="1">
      <alignment horizontal="center" vertical="center" wrapText="1"/>
    </xf>
    <xf numFmtId="170" fontId="11" fillId="2" borderId="8" xfId="6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170" fontId="11" fillId="4" borderId="1" xfId="6" applyNumberFormat="1" applyFont="1" applyFill="1" applyBorder="1" applyAlignment="1">
      <alignment horizontal="center" vertical="center" wrapText="1"/>
    </xf>
    <xf numFmtId="0" fontId="11" fillId="4" borderId="1" xfId="6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0" fontId="15" fillId="0" borderId="1" xfId="0" applyNumberFormat="1" applyFont="1" applyBorder="1">
      <alignment vertical="center"/>
    </xf>
    <xf numFmtId="170" fontId="15" fillId="4" borderId="1" xfId="0" applyNumberFormat="1" applyFont="1" applyFill="1" applyBorder="1">
      <alignment vertical="center"/>
    </xf>
  </cellXfs>
  <cellStyles count="7">
    <cellStyle name="S1" xfId="1" xr:uid="{1FF8874B-76DB-4FAB-8402-A3E3A3E08357}"/>
    <cellStyle name="S2" xfId="4" xr:uid="{468B7516-1226-488E-A706-433D460DA6CD}"/>
    <cellStyle name="S3" xfId="3" xr:uid="{15D55414-94ED-4AD6-B5EC-09B1379D7578}"/>
    <cellStyle name="S4" xfId="5" xr:uid="{F785A6CB-DFFE-4AA0-AFC3-DEEB088B7F59}"/>
    <cellStyle name="S6" xfId="6" xr:uid="{ED4C97EA-A706-4C53-B95D-728D65727CC4}"/>
    <cellStyle name="Обычный" xfId="0" builtinId="0"/>
    <cellStyle name="Обычный 2" xfId="2" xr:uid="{99F0F1A2-8446-427D-A214-159468B5C7E4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jpeg"/><Relationship Id="rId3" Type="http://schemas.openxmlformats.org/officeDocument/2006/relationships/image" Target="../media/image18.jpe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2" Type="http://schemas.openxmlformats.org/officeDocument/2006/relationships/image" Target="NULL" TargetMode="External"/><Relationship Id="rId16" Type="http://schemas.openxmlformats.org/officeDocument/2006/relationships/image" Target="../media/image31.png"/><Relationship Id="rId1" Type="http://schemas.openxmlformats.org/officeDocument/2006/relationships/image" Target="../media/image17.jpeg"/><Relationship Id="rId6" Type="http://schemas.openxmlformats.org/officeDocument/2006/relationships/image" Target="../media/image21.jpeg"/><Relationship Id="rId11" Type="http://schemas.openxmlformats.org/officeDocument/2006/relationships/image" Target="../media/image26.jpe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jpeg"/><Relationship Id="rId9" Type="http://schemas.openxmlformats.org/officeDocument/2006/relationships/image" Target="../media/image24.jpeg"/><Relationship Id="rId14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131445</xdr:colOff>
      <xdr:row>1</xdr:row>
      <xdr:rowOff>0</xdr:rowOff>
    </xdr:from>
    <xdr:ext cx="6449695" cy="593090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1445" y="0"/>
          <a:ext cx="6449695" cy="59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000" b="1">
              <a:solidFill>
                <a:srgbClr val="9F8A6B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endParaRPr lang="zh-CN" altLang="en-US" sz="3200" b="1">
            <a:solidFill>
              <a:srgbClr val="9F8A6B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  <xdr:twoCellAnchor editAs="oneCell">
    <xdr:from>
      <xdr:col>1</xdr:col>
      <xdr:colOff>347980</xdr:colOff>
      <xdr:row>4</xdr:row>
      <xdr:rowOff>259080</xdr:rowOff>
    </xdr:from>
    <xdr:to>
      <xdr:col>1</xdr:col>
      <xdr:colOff>1216660</xdr:colOff>
      <xdr:row>4</xdr:row>
      <xdr:rowOff>1360170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640" y="5097780"/>
          <a:ext cx="868680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241300</xdr:colOff>
      <xdr:row>5</xdr:row>
      <xdr:rowOff>205740</xdr:rowOff>
    </xdr:from>
    <xdr:to>
      <xdr:col>1</xdr:col>
      <xdr:colOff>1419225</xdr:colOff>
      <xdr:row>5</xdr:row>
      <xdr:rowOff>1245870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960" y="6758940"/>
          <a:ext cx="1177925" cy="104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287020</xdr:colOff>
      <xdr:row>7</xdr:row>
      <xdr:rowOff>472440</xdr:rowOff>
    </xdr:from>
    <xdr:to>
      <xdr:col>1</xdr:col>
      <xdr:colOff>1186180</xdr:colOff>
      <xdr:row>7</xdr:row>
      <xdr:rowOff>1165860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680" y="10454640"/>
          <a:ext cx="89916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347980</xdr:colOff>
      <xdr:row>11</xdr:row>
      <xdr:rowOff>182880</xdr:rowOff>
    </xdr:from>
    <xdr:to>
      <xdr:col>1</xdr:col>
      <xdr:colOff>957580</xdr:colOff>
      <xdr:row>11</xdr:row>
      <xdr:rowOff>1290955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640" y="17023080"/>
          <a:ext cx="60960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294640</xdr:colOff>
      <xdr:row>8</xdr:row>
      <xdr:rowOff>480060</xdr:rowOff>
    </xdr:from>
    <xdr:to>
      <xdr:col>1</xdr:col>
      <xdr:colOff>1556385</xdr:colOff>
      <xdr:row>8</xdr:row>
      <xdr:rowOff>1256030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9300" y="12176760"/>
          <a:ext cx="1261745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111760</xdr:colOff>
      <xdr:row>9</xdr:row>
      <xdr:rowOff>342900</xdr:rowOff>
    </xdr:from>
    <xdr:to>
      <xdr:col>1</xdr:col>
      <xdr:colOff>1602105</xdr:colOff>
      <xdr:row>9</xdr:row>
      <xdr:rowOff>1398905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420" y="13754100"/>
          <a:ext cx="1490345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165100</xdr:colOff>
      <xdr:row>10</xdr:row>
      <xdr:rowOff>312420</xdr:rowOff>
    </xdr:from>
    <xdr:to>
      <xdr:col>1</xdr:col>
      <xdr:colOff>1400810</xdr:colOff>
      <xdr:row>10</xdr:row>
      <xdr:rowOff>1181100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760" y="15438120"/>
          <a:ext cx="1235710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210820</xdr:colOff>
      <xdr:row>12</xdr:row>
      <xdr:rowOff>222885</xdr:rowOff>
    </xdr:from>
    <xdr:to>
      <xdr:col>1</xdr:col>
      <xdr:colOff>1348105</xdr:colOff>
      <xdr:row>12</xdr:row>
      <xdr:rowOff>1401445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5480" y="18777585"/>
          <a:ext cx="113728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340360</xdr:colOff>
      <xdr:row>14</xdr:row>
      <xdr:rowOff>200660</xdr:rowOff>
    </xdr:from>
    <xdr:to>
      <xdr:col>1</xdr:col>
      <xdr:colOff>1155700</xdr:colOff>
      <xdr:row>14</xdr:row>
      <xdr:rowOff>1432560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020" y="22285960"/>
          <a:ext cx="815340" cy="123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142240</xdr:colOff>
      <xdr:row>15</xdr:row>
      <xdr:rowOff>436880</xdr:rowOff>
    </xdr:from>
    <xdr:to>
      <xdr:col>1</xdr:col>
      <xdr:colOff>1590040</xdr:colOff>
      <xdr:row>15</xdr:row>
      <xdr:rowOff>1131570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6900" y="24338280"/>
          <a:ext cx="144780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104140</xdr:colOff>
      <xdr:row>16</xdr:row>
      <xdr:rowOff>337820</xdr:rowOff>
    </xdr:from>
    <xdr:to>
      <xdr:col>1</xdr:col>
      <xdr:colOff>1651000</xdr:colOff>
      <xdr:row>16</xdr:row>
      <xdr:rowOff>1412875</xdr:rowOff>
    </xdr:to>
    <xdr:pic>
      <xdr:nvPicPr>
        <xdr:cNvPr id="39" name="Рисунок 91" descr="C:\Users\kyhnya\AppData\Local\Packages\Microsoft.Windows.Photos_8wekyb3d8bbwe\TempState\ShareServiceTempFolder\216443538_w640_h640_mikser-planetarnyj-nastolnyj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8800" y="26055320"/>
          <a:ext cx="1546860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294640</xdr:colOff>
      <xdr:row>17</xdr:row>
      <xdr:rowOff>231140</xdr:rowOff>
    </xdr:from>
    <xdr:to>
      <xdr:col>1</xdr:col>
      <xdr:colOff>1461135</xdr:colOff>
      <xdr:row>17</xdr:row>
      <xdr:rowOff>1466215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9300" y="27764740"/>
          <a:ext cx="1166495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81280</xdr:colOff>
      <xdr:row>1</xdr:row>
      <xdr:rowOff>213360</xdr:rowOff>
    </xdr:from>
    <xdr:to>
      <xdr:col>1</xdr:col>
      <xdr:colOff>1457325</xdr:colOff>
      <xdr:row>1</xdr:row>
      <xdr:rowOff>1176020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5940" y="213360"/>
          <a:ext cx="137604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81280</xdr:colOff>
      <xdr:row>13</xdr:row>
      <xdr:rowOff>365760</xdr:rowOff>
    </xdr:from>
    <xdr:to>
      <xdr:col>1</xdr:col>
      <xdr:colOff>1457325</xdr:colOff>
      <xdr:row>13</xdr:row>
      <xdr:rowOff>1328420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5940" y="20634960"/>
          <a:ext cx="137604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218440</xdr:colOff>
      <xdr:row>6</xdr:row>
      <xdr:rowOff>464820</xdr:rowOff>
    </xdr:from>
    <xdr:to>
      <xdr:col>1</xdr:col>
      <xdr:colOff>1578610</xdr:colOff>
      <xdr:row>6</xdr:row>
      <xdr:rowOff>1289685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3100" y="8732520"/>
          <a:ext cx="1360170" cy="824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378460</xdr:colOff>
      <xdr:row>18</xdr:row>
      <xdr:rowOff>170180</xdr:rowOff>
    </xdr:from>
    <xdr:to>
      <xdr:col>1</xdr:col>
      <xdr:colOff>1165225</xdr:colOff>
      <xdr:row>18</xdr:row>
      <xdr:rowOff>1235710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3120" y="29519880"/>
          <a:ext cx="786765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493395</xdr:colOff>
      <xdr:row>2</xdr:row>
      <xdr:rowOff>60325</xdr:rowOff>
    </xdr:from>
    <xdr:to>
      <xdr:col>1</xdr:col>
      <xdr:colOff>1447800</xdr:colOff>
      <xdr:row>2</xdr:row>
      <xdr:rowOff>1595755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8055" y="1431925"/>
          <a:ext cx="954405" cy="153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515620</xdr:colOff>
      <xdr:row>3</xdr:row>
      <xdr:rowOff>94615</xdr:rowOff>
    </xdr:from>
    <xdr:to>
      <xdr:col>1</xdr:col>
      <xdr:colOff>1502410</xdr:colOff>
      <xdr:row>3</xdr:row>
      <xdr:rowOff>1682115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70280" y="3218815"/>
          <a:ext cx="986790" cy="158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</xdr:colOff>
      <xdr:row>5</xdr:row>
      <xdr:rowOff>50800</xdr:rowOff>
    </xdr:from>
    <xdr:to>
      <xdr:col>0</xdr:col>
      <xdr:colOff>530225</xdr:colOff>
      <xdr:row>5</xdr:row>
      <xdr:rowOff>736600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2719932-6600-40BC-A297-74739E79689A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132715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6</xdr:row>
      <xdr:rowOff>50800</xdr:rowOff>
    </xdr:from>
    <xdr:to>
      <xdr:col>0</xdr:col>
      <xdr:colOff>708025</xdr:colOff>
      <xdr:row>6</xdr:row>
      <xdr:rowOff>736600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C947A79A-1B77-49E6-90A1-C52E9664B710}"/>
            </a:ext>
          </a:extLst>
        </xdr:cNvPr>
        <xdr:cNvPicPr/>
      </xdr:nvPicPr>
      <xdr:blipFill>
        <a:blip xmlns:r="http://schemas.openxmlformats.org/officeDocument/2006/relationships" r:embed="rId3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20701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9</xdr:row>
      <xdr:rowOff>57150</xdr:rowOff>
    </xdr:from>
    <xdr:to>
      <xdr:col>0</xdr:col>
      <xdr:colOff>530225</xdr:colOff>
      <xdr:row>10</xdr:row>
      <xdr:rowOff>0</xdr:rowOff>
    </xdr:to>
    <xdr:pic>
      <xdr:nvPicPr>
        <xdr:cNvPr id="4" name="图片 8">
          <a:extLst>
            <a:ext uri="{FF2B5EF4-FFF2-40B4-BE49-F238E27FC236}">
              <a16:creationId xmlns:a16="http://schemas.microsoft.com/office/drawing/2014/main" id="{C1DB71AD-EEDB-4CB5-9B09-D89AA0F5C1D9}"/>
            </a:ext>
          </a:extLst>
        </xdr:cNvPr>
        <xdr:cNvPicPr/>
      </xdr:nvPicPr>
      <xdr:blipFill>
        <a:blip xmlns:r="http://schemas.openxmlformats.org/officeDocument/2006/relationships" r:embed="rId4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430530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10</xdr:row>
      <xdr:rowOff>50800</xdr:rowOff>
    </xdr:from>
    <xdr:to>
      <xdr:col>0</xdr:col>
      <xdr:colOff>530225</xdr:colOff>
      <xdr:row>10</xdr:row>
      <xdr:rowOff>736600</xdr:rowOff>
    </xdr:to>
    <xdr:pic>
      <xdr:nvPicPr>
        <xdr:cNvPr id="5" name="图片 9">
          <a:extLst>
            <a:ext uri="{FF2B5EF4-FFF2-40B4-BE49-F238E27FC236}">
              <a16:creationId xmlns:a16="http://schemas.microsoft.com/office/drawing/2014/main" id="{0CB6305F-7DF3-4C16-9DF5-45C84D5C8354}"/>
            </a:ext>
          </a:extLst>
        </xdr:cNvPr>
        <xdr:cNvPicPr/>
      </xdr:nvPicPr>
      <xdr:blipFill>
        <a:blip xmlns:r="http://schemas.openxmlformats.org/officeDocument/2006/relationships" r:embed="rId5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504190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11</xdr:row>
      <xdr:rowOff>50800</xdr:rowOff>
    </xdr:from>
    <xdr:to>
      <xdr:col>0</xdr:col>
      <xdr:colOff>530225</xdr:colOff>
      <xdr:row>11</xdr:row>
      <xdr:rowOff>736600</xdr:rowOff>
    </xdr:to>
    <xdr:pic>
      <xdr:nvPicPr>
        <xdr:cNvPr id="6" name="图片 11">
          <a:extLst>
            <a:ext uri="{FF2B5EF4-FFF2-40B4-BE49-F238E27FC236}">
              <a16:creationId xmlns:a16="http://schemas.microsoft.com/office/drawing/2014/main" id="{3435EED3-73A0-4D63-92F3-3BDAB0E0B05C}"/>
            </a:ext>
          </a:extLst>
        </xdr:cNvPr>
        <xdr:cNvPicPr/>
      </xdr:nvPicPr>
      <xdr:blipFill>
        <a:blip xmlns:r="http://schemas.openxmlformats.org/officeDocument/2006/relationships" r:embed="rId6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578485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12</xdr:row>
      <xdr:rowOff>57150</xdr:rowOff>
    </xdr:from>
    <xdr:to>
      <xdr:col>0</xdr:col>
      <xdr:colOff>911225</xdr:colOff>
      <xdr:row>12</xdr:row>
      <xdr:rowOff>666750</xdr:rowOff>
    </xdr:to>
    <xdr:pic>
      <xdr:nvPicPr>
        <xdr:cNvPr id="7" name="图片 14">
          <a:extLst>
            <a:ext uri="{FF2B5EF4-FFF2-40B4-BE49-F238E27FC236}">
              <a16:creationId xmlns:a16="http://schemas.microsoft.com/office/drawing/2014/main" id="{EFE4B371-FBEE-4EF9-AAEC-9A6533ED69BF}"/>
            </a:ext>
          </a:extLst>
        </xdr:cNvPr>
        <xdr:cNvPicPr/>
      </xdr:nvPicPr>
      <xdr:blipFill>
        <a:blip xmlns:r="http://schemas.openxmlformats.org/officeDocument/2006/relationships" r:embed="rId7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6534150"/>
          <a:ext cx="889000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13</xdr:row>
      <xdr:rowOff>50800</xdr:rowOff>
    </xdr:from>
    <xdr:to>
      <xdr:col>0</xdr:col>
      <xdr:colOff>530225</xdr:colOff>
      <xdr:row>13</xdr:row>
      <xdr:rowOff>736600</xdr:rowOff>
    </xdr:to>
    <xdr:pic>
      <xdr:nvPicPr>
        <xdr:cNvPr id="8" name="图片 18">
          <a:extLst>
            <a:ext uri="{FF2B5EF4-FFF2-40B4-BE49-F238E27FC236}">
              <a16:creationId xmlns:a16="http://schemas.microsoft.com/office/drawing/2014/main" id="{7C92F661-A774-4D77-A18C-B65DA14938B0}"/>
            </a:ext>
          </a:extLst>
        </xdr:cNvPr>
        <xdr:cNvPicPr/>
      </xdr:nvPicPr>
      <xdr:blipFill>
        <a:blip xmlns:r="http://schemas.openxmlformats.org/officeDocument/2006/relationships" r:embed="rId8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727075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14</xdr:row>
      <xdr:rowOff>50800</xdr:rowOff>
    </xdr:from>
    <xdr:to>
      <xdr:col>0</xdr:col>
      <xdr:colOff>911225</xdr:colOff>
      <xdr:row>14</xdr:row>
      <xdr:rowOff>711200</xdr:rowOff>
    </xdr:to>
    <xdr:pic>
      <xdr:nvPicPr>
        <xdr:cNvPr id="9" name="图片 20">
          <a:extLst>
            <a:ext uri="{FF2B5EF4-FFF2-40B4-BE49-F238E27FC236}">
              <a16:creationId xmlns:a16="http://schemas.microsoft.com/office/drawing/2014/main" id="{6305623D-9BA2-46E6-8C28-C6205940EB1F}"/>
            </a:ext>
          </a:extLst>
        </xdr:cNvPr>
        <xdr:cNvPicPr/>
      </xdr:nvPicPr>
      <xdr:blipFill>
        <a:blip xmlns:r="http://schemas.openxmlformats.org/officeDocument/2006/relationships" r:embed="rId9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8013700"/>
          <a:ext cx="889000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15</xdr:row>
      <xdr:rowOff>57150</xdr:rowOff>
    </xdr:from>
    <xdr:to>
      <xdr:col>0</xdr:col>
      <xdr:colOff>847725</xdr:colOff>
      <xdr:row>16</xdr:row>
      <xdr:rowOff>0</xdr:rowOff>
    </xdr:to>
    <xdr:pic>
      <xdr:nvPicPr>
        <xdr:cNvPr id="10" name="图片 23">
          <a:extLst>
            <a:ext uri="{FF2B5EF4-FFF2-40B4-BE49-F238E27FC236}">
              <a16:creationId xmlns:a16="http://schemas.microsoft.com/office/drawing/2014/main" id="{27EB2045-B0A1-413B-8D9A-2C607D8CE314}"/>
            </a:ext>
          </a:extLst>
        </xdr:cNvPr>
        <xdr:cNvPicPr/>
      </xdr:nvPicPr>
      <xdr:blipFill>
        <a:blip xmlns:r="http://schemas.openxmlformats.org/officeDocument/2006/relationships" r:embed="rId10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8763000"/>
          <a:ext cx="8255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16</xdr:row>
      <xdr:rowOff>50800</xdr:rowOff>
    </xdr:from>
    <xdr:to>
      <xdr:col>0</xdr:col>
      <xdr:colOff>530225</xdr:colOff>
      <xdr:row>16</xdr:row>
      <xdr:rowOff>736600</xdr:rowOff>
    </xdr:to>
    <xdr:pic>
      <xdr:nvPicPr>
        <xdr:cNvPr id="11" name="图片 26">
          <a:extLst>
            <a:ext uri="{FF2B5EF4-FFF2-40B4-BE49-F238E27FC236}">
              <a16:creationId xmlns:a16="http://schemas.microsoft.com/office/drawing/2014/main" id="{54559003-3881-484A-AA93-AF0A0BBE7601}"/>
            </a:ext>
          </a:extLst>
        </xdr:cNvPr>
        <xdr:cNvPicPr/>
      </xdr:nvPicPr>
      <xdr:blipFill>
        <a:blip xmlns:r="http://schemas.openxmlformats.org/officeDocument/2006/relationships" r:embed="rId1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949960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885825</xdr:colOff>
      <xdr:row>8</xdr:row>
      <xdr:rowOff>733425</xdr:rowOff>
    </xdr:to>
    <xdr:pic>
      <xdr:nvPicPr>
        <xdr:cNvPr id="12" name="图片 28">
          <a:extLst>
            <a:ext uri="{FF2B5EF4-FFF2-40B4-BE49-F238E27FC236}">
              <a16:creationId xmlns:a16="http://schemas.microsoft.com/office/drawing/2014/main" id="{D22FF932-DEA1-462B-9601-0DAEE32A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505200"/>
          <a:ext cx="8858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508000</xdr:colOff>
      <xdr:row>7</xdr:row>
      <xdr:rowOff>685800</xdr:rowOff>
    </xdr:to>
    <xdr:pic>
      <xdr:nvPicPr>
        <xdr:cNvPr id="13" name="图片 33">
          <a:extLst>
            <a:ext uri="{FF2B5EF4-FFF2-40B4-BE49-F238E27FC236}">
              <a16:creationId xmlns:a16="http://schemas.microsoft.com/office/drawing/2014/main" id="{5EC84E50-7A8F-4E0A-BB5D-FC558A670402}"/>
            </a:ext>
          </a:extLst>
        </xdr:cNvPr>
        <xdr:cNvPicPr/>
      </xdr:nvPicPr>
      <xdr:blipFill>
        <a:blip xmlns:r="http://schemas.openxmlformats.org/officeDocument/2006/relationships" r:embed="rId13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2250"/>
          <a:ext cx="508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889000</xdr:colOff>
      <xdr:row>17</xdr:row>
      <xdr:rowOff>660400</xdr:rowOff>
    </xdr:to>
    <xdr:pic>
      <xdr:nvPicPr>
        <xdr:cNvPr id="14" name="图片 34">
          <a:extLst>
            <a:ext uri="{FF2B5EF4-FFF2-40B4-BE49-F238E27FC236}">
              <a16:creationId xmlns:a16="http://schemas.microsoft.com/office/drawing/2014/main" id="{6C194FF5-8BAD-41D4-B466-97B602142319}"/>
            </a:ext>
          </a:extLst>
        </xdr:cNvPr>
        <xdr:cNvPicPr/>
      </xdr:nvPicPr>
      <xdr:blipFill>
        <a:blip xmlns:r="http://schemas.openxmlformats.org/officeDocument/2006/relationships" r:embed="rId14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91750"/>
          <a:ext cx="889000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19</xdr:row>
      <xdr:rowOff>0</xdr:rowOff>
    </xdr:from>
    <xdr:to>
      <xdr:col>0</xdr:col>
      <xdr:colOff>901065</xdr:colOff>
      <xdr:row>19</xdr:row>
      <xdr:rowOff>709295</xdr:rowOff>
    </xdr:to>
    <xdr:pic>
      <xdr:nvPicPr>
        <xdr:cNvPr id="15" name="图片 2">
          <a:extLst>
            <a:ext uri="{FF2B5EF4-FFF2-40B4-BE49-F238E27FC236}">
              <a16:creationId xmlns:a16="http://schemas.microsoft.com/office/drawing/2014/main" id="{D09AAAD6-9F46-454E-8793-60D4B4C4B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0" y="11677650"/>
          <a:ext cx="893445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18</xdr:row>
      <xdr:rowOff>0</xdr:rowOff>
    </xdr:from>
    <xdr:to>
      <xdr:col>0</xdr:col>
      <xdr:colOff>919480</xdr:colOff>
      <xdr:row>18</xdr:row>
      <xdr:rowOff>739140</xdr:rowOff>
    </xdr:to>
    <xdr:pic>
      <xdr:nvPicPr>
        <xdr:cNvPr id="16" name="图片 3">
          <a:extLst>
            <a:ext uri="{FF2B5EF4-FFF2-40B4-BE49-F238E27FC236}">
              <a16:creationId xmlns:a16="http://schemas.microsoft.com/office/drawing/2014/main" id="{F5C20A05-AD52-42FF-9ABE-85BF2531D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" y="10934700"/>
          <a:ext cx="911860" cy="739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Normal="100" zoomScaleSheetLayoutView="85" workbookViewId="0">
      <selection activeCell="E24" sqref="E24"/>
    </sheetView>
  </sheetViews>
  <sheetFormatPr defaultColWidth="9" defaultRowHeight="15"/>
  <cols>
    <col min="1" max="1" width="6.5703125" customWidth="1"/>
    <col min="2" max="2" width="25.42578125" customWidth="1"/>
    <col min="3" max="3" width="20.7109375" customWidth="1"/>
    <col min="4" max="4" width="29.140625" customWidth="1"/>
    <col min="5" max="5" width="7" customWidth="1"/>
    <col min="6" max="6" width="11.42578125" customWidth="1"/>
    <col min="7" max="7" width="12.140625" customWidth="1"/>
    <col min="8" max="8" width="17.7109375" customWidth="1"/>
    <col min="9" max="9" width="17.140625" customWidth="1"/>
    <col min="10" max="10" width="12.140625" customWidth="1"/>
    <col min="11" max="11" width="13.42578125" customWidth="1"/>
  </cols>
  <sheetData>
    <row r="1" spans="1:12" s="1" customFormat="1" ht="50.1" customHeight="1">
      <c r="A1" s="21"/>
      <c r="B1" s="21" t="s">
        <v>117</v>
      </c>
      <c r="C1" s="21" t="s">
        <v>126</v>
      </c>
      <c r="D1" s="21" t="s">
        <v>114</v>
      </c>
      <c r="E1" s="21"/>
      <c r="F1" s="21" t="s">
        <v>111</v>
      </c>
      <c r="G1" s="21" t="s">
        <v>112</v>
      </c>
      <c r="H1" s="21" t="s">
        <v>113</v>
      </c>
      <c r="I1" s="21" t="s">
        <v>127</v>
      </c>
      <c r="J1"/>
      <c r="K1"/>
      <c r="L1"/>
    </row>
    <row r="2" spans="1:12" s="1" customFormat="1" ht="138" customHeight="1">
      <c r="A2" s="22" t="s">
        <v>10</v>
      </c>
      <c r="B2" s="22"/>
      <c r="C2" s="23" t="s">
        <v>1</v>
      </c>
      <c r="D2" s="22" t="s">
        <v>2</v>
      </c>
      <c r="E2" s="22" t="s">
        <v>3</v>
      </c>
      <c r="F2" s="22" t="s">
        <v>4</v>
      </c>
      <c r="G2" s="25" t="s">
        <v>5</v>
      </c>
      <c r="H2" s="26">
        <f t="shared" ref="H2:H11" si="0">G2*F2</f>
        <v>30000</v>
      </c>
      <c r="I2" s="23" t="s">
        <v>6</v>
      </c>
      <c r="J2"/>
      <c r="K2"/>
      <c r="L2"/>
    </row>
    <row r="3" spans="1:12" ht="135" customHeight="1">
      <c r="A3" s="22" t="s">
        <v>4</v>
      </c>
      <c r="B3" s="22"/>
      <c r="C3" s="23" t="s">
        <v>8</v>
      </c>
      <c r="D3" s="23" t="s">
        <v>9</v>
      </c>
      <c r="E3" s="23" t="s">
        <v>3</v>
      </c>
      <c r="F3" s="23" t="s">
        <v>10</v>
      </c>
      <c r="G3" s="27" t="s">
        <v>11</v>
      </c>
      <c r="H3" s="27">
        <f t="shared" si="0"/>
        <v>15500</v>
      </c>
      <c r="I3" s="23" t="s">
        <v>12</v>
      </c>
    </row>
    <row r="4" spans="1:12" ht="135" customHeight="1">
      <c r="A4" s="22" t="s">
        <v>119</v>
      </c>
      <c r="B4" s="24"/>
      <c r="C4" s="23" t="s">
        <v>14</v>
      </c>
      <c r="D4" s="23" t="s">
        <v>9</v>
      </c>
      <c r="E4" s="23" t="s">
        <v>3</v>
      </c>
      <c r="F4" s="23" t="s">
        <v>10</v>
      </c>
      <c r="G4" s="27" t="s">
        <v>11</v>
      </c>
      <c r="H4" s="27">
        <f t="shared" si="0"/>
        <v>15500</v>
      </c>
      <c r="I4" s="23" t="s">
        <v>12</v>
      </c>
    </row>
    <row r="5" spans="1:12" ht="135" customHeight="1">
      <c r="A5" s="22" t="s">
        <v>0</v>
      </c>
      <c r="B5" s="24"/>
      <c r="C5" s="23" t="s">
        <v>16</v>
      </c>
      <c r="D5" s="23" t="s">
        <v>17</v>
      </c>
      <c r="E5" s="23" t="s">
        <v>3</v>
      </c>
      <c r="F5" s="23" t="s">
        <v>10</v>
      </c>
      <c r="G5" s="27" t="s">
        <v>18</v>
      </c>
      <c r="H5" s="27">
        <f t="shared" si="0"/>
        <v>7600</v>
      </c>
      <c r="I5" s="23" t="s">
        <v>19</v>
      </c>
    </row>
    <row r="6" spans="1:12" ht="135" customHeight="1">
      <c r="A6" s="22" t="s">
        <v>7</v>
      </c>
      <c r="B6" s="24"/>
      <c r="C6" s="23" t="s">
        <v>21</v>
      </c>
      <c r="D6" s="23" t="s">
        <v>22</v>
      </c>
      <c r="E6" s="23" t="s">
        <v>3</v>
      </c>
      <c r="F6" s="23" t="s">
        <v>10</v>
      </c>
      <c r="G6" s="27" t="s">
        <v>23</v>
      </c>
      <c r="H6" s="27">
        <f t="shared" si="0"/>
        <v>2500</v>
      </c>
      <c r="I6" s="23" t="s">
        <v>24</v>
      </c>
    </row>
    <row r="7" spans="1:12" ht="135" customHeight="1">
      <c r="A7" s="22" t="s">
        <v>13</v>
      </c>
      <c r="B7" s="24"/>
      <c r="C7" s="23" t="s">
        <v>26</v>
      </c>
      <c r="D7" s="23" t="s">
        <v>27</v>
      </c>
      <c r="E7" s="23" t="s">
        <v>3</v>
      </c>
      <c r="F7" s="23" t="s">
        <v>4</v>
      </c>
      <c r="G7" s="27" t="s">
        <v>28</v>
      </c>
      <c r="H7" s="27">
        <f t="shared" si="0"/>
        <v>36000</v>
      </c>
      <c r="I7" s="23" t="s">
        <v>6</v>
      </c>
    </row>
    <row r="8" spans="1:12" ht="135" customHeight="1">
      <c r="A8" s="22" t="s">
        <v>120</v>
      </c>
      <c r="B8" s="24"/>
      <c r="C8" s="23" t="s">
        <v>30</v>
      </c>
      <c r="D8" s="23" t="s">
        <v>31</v>
      </c>
      <c r="E8" s="23" t="s">
        <v>3</v>
      </c>
      <c r="F8" s="23" t="s">
        <v>4</v>
      </c>
      <c r="G8" s="27" t="s">
        <v>32</v>
      </c>
      <c r="H8" s="27">
        <f t="shared" si="0"/>
        <v>1740</v>
      </c>
      <c r="I8" s="23" t="s">
        <v>19</v>
      </c>
    </row>
    <row r="9" spans="1:12" ht="135" customHeight="1">
      <c r="A9" s="22" t="s">
        <v>15</v>
      </c>
      <c r="B9" s="24"/>
      <c r="C9" s="23" t="s">
        <v>34</v>
      </c>
      <c r="D9" s="23" t="s">
        <v>35</v>
      </c>
      <c r="E9" s="23" t="s">
        <v>3</v>
      </c>
      <c r="F9" s="23" t="s">
        <v>4</v>
      </c>
      <c r="G9" s="27" t="s">
        <v>36</v>
      </c>
      <c r="H9" s="27">
        <f t="shared" si="0"/>
        <v>8400</v>
      </c>
      <c r="I9" s="23" t="s">
        <v>37</v>
      </c>
    </row>
    <row r="10" spans="1:12" ht="135" customHeight="1">
      <c r="A10" s="22" t="s">
        <v>20</v>
      </c>
      <c r="B10" s="24"/>
      <c r="C10" s="23" t="s">
        <v>39</v>
      </c>
      <c r="D10" s="23" t="s">
        <v>40</v>
      </c>
      <c r="E10" s="23" t="s">
        <v>3</v>
      </c>
      <c r="F10" s="23" t="s">
        <v>4</v>
      </c>
      <c r="G10" s="27" t="s">
        <v>41</v>
      </c>
      <c r="H10" s="27">
        <f t="shared" si="0"/>
        <v>8000</v>
      </c>
      <c r="I10" s="23" t="s">
        <v>37</v>
      </c>
    </row>
    <row r="11" spans="1:12" ht="135" customHeight="1">
      <c r="A11" s="22" t="s">
        <v>121</v>
      </c>
      <c r="B11" s="24"/>
      <c r="C11" s="23" t="s">
        <v>43</v>
      </c>
      <c r="D11" s="23" t="s">
        <v>44</v>
      </c>
      <c r="E11" s="23" t="s">
        <v>3</v>
      </c>
      <c r="F11" s="23" t="s">
        <v>4</v>
      </c>
      <c r="G11" s="27" t="s">
        <v>41</v>
      </c>
      <c r="H11" s="27">
        <f t="shared" si="0"/>
        <v>8000</v>
      </c>
      <c r="I11" s="23" t="s">
        <v>37</v>
      </c>
    </row>
    <row r="12" spans="1:12" ht="135" customHeight="1">
      <c r="A12" s="22" t="s">
        <v>122</v>
      </c>
      <c r="B12" s="24"/>
      <c r="C12" s="23" t="s">
        <v>45</v>
      </c>
      <c r="D12" s="23" t="s">
        <v>46</v>
      </c>
      <c r="E12" s="23" t="s">
        <v>3</v>
      </c>
      <c r="F12" s="23" t="s">
        <v>10</v>
      </c>
      <c r="G12" s="27" t="s">
        <v>47</v>
      </c>
      <c r="H12" s="27">
        <f t="shared" ref="H12:H19" si="1">G12*F12</f>
        <v>7700</v>
      </c>
      <c r="I12" s="23" t="s">
        <v>24</v>
      </c>
    </row>
    <row r="13" spans="1:12" ht="143.1" customHeight="1">
      <c r="A13" s="22" t="s">
        <v>25</v>
      </c>
      <c r="B13" s="24"/>
      <c r="C13" s="23" t="s">
        <v>48</v>
      </c>
      <c r="D13" s="23" t="s">
        <v>49</v>
      </c>
      <c r="E13" s="23" t="s">
        <v>3</v>
      </c>
      <c r="F13" s="23" t="s">
        <v>10</v>
      </c>
      <c r="G13" s="27" t="s">
        <v>50</v>
      </c>
      <c r="H13" s="27">
        <f t="shared" si="1"/>
        <v>5000</v>
      </c>
      <c r="I13" s="23"/>
    </row>
    <row r="14" spans="1:12" ht="143.1" customHeight="1">
      <c r="A14" s="22" t="s">
        <v>123</v>
      </c>
      <c r="B14" s="24"/>
      <c r="C14" s="23" t="s">
        <v>1</v>
      </c>
      <c r="D14" s="23" t="s">
        <v>2</v>
      </c>
      <c r="E14" s="23" t="s">
        <v>3</v>
      </c>
      <c r="F14" s="23" t="s">
        <v>10</v>
      </c>
      <c r="G14" s="27" t="s">
        <v>5</v>
      </c>
      <c r="H14" s="27">
        <f t="shared" si="1"/>
        <v>15000</v>
      </c>
      <c r="I14" s="23" t="s">
        <v>6</v>
      </c>
    </row>
    <row r="15" spans="1:12" ht="143.1" customHeight="1">
      <c r="A15" s="22" t="s">
        <v>29</v>
      </c>
      <c r="B15" s="24"/>
      <c r="C15" s="23" t="s">
        <v>51</v>
      </c>
      <c r="D15" s="23" t="s">
        <v>52</v>
      </c>
      <c r="E15" s="23" t="s">
        <v>3</v>
      </c>
      <c r="F15" s="23" t="s">
        <v>4</v>
      </c>
      <c r="G15" s="27" t="s">
        <v>53</v>
      </c>
      <c r="H15" s="27">
        <f t="shared" si="1"/>
        <v>19000</v>
      </c>
      <c r="I15" s="23" t="s">
        <v>54</v>
      </c>
    </row>
    <row r="16" spans="1:12" ht="143.1" customHeight="1">
      <c r="A16" s="22" t="s">
        <v>33</v>
      </c>
      <c r="B16" s="24"/>
      <c r="C16" s="23" t="s">
        <v>55</v>
      </c>
      <c r="D16" s="23" t="s">
        <v>56</v>
      </c>
      <c r="E16" s="23" t="s">
        <v>3</v>
      </c>
      <c r="F16" s="23" t="s">
        <v>10</v>
      </c>
      <c r="G16" s="27" t="s">
        <v>57</v>
      </c>
      <c r="H16" s="27">
        <f t="shared" si="1"/>
        <v>15600</v>
      </c>
      <c r="I16" s="23" t="s">
        <v>58</v>
      </c>
    </row>
    <row r="17" spans="1:9" ht="143.1" customHeight="1">
      <c r="A17" s="22" t="s">
        <v>38</v>
      </c>
      <c r="B17" s="24"/>
      <c r="C17" s="23" t="s">
        <v>59</v>
      </c>
      <c r="D17" s="23" t="s">
        <v>60</v>
      </c>
      <c r="E17" s="23" t="s">
        <v>3</v>
      </c>
      <c r="F17" s="23" t="s">
        <v>10</v>
      </c>
      <c r="G17" s="27" t="s">
        <v>61</v>
      </c>
      <c r="H17" s="27">
        <f t="shared" si="1"/>
        <v>7200</v>
      </c>
      <c r="I17" s="23" t="s">
        <v>24</v>
      </c>
    </row>
    <row r="18" spans="1:9" ht="132" customHeight="1">
      <c r="A18" s="22" t="s">
        <v>42</v>
      </c>
      <c r="B18" s="24"/>
      <c r="C18" s="23" t="s">
        <v>62</v>
      </c>
      <c r="D18" s="23" t="s">
        <v>27</v>
      </c>
      <c r="E18" s="23" t="s">
        <v>3</v>
      </c>
      <c r="F18" s="23" t="s">
        <v>10</v>
      </c>
      <c r="G18" s="27" t="s">
        <v>63</v>
      </c>
      <c r="H18" s="27">
        <f t="shared" si="1"/>
        <v>3400</v>
      </c>
      <c r="I18" s="23"/>
    </row>
    <row r="19" spans="1:9" ht="102.75" customHeight="1">
      <c r="A19" s="22" t="s">
        <v>124</v>
      </c>
      <c r="B19" s="24"/>
      <c r="C19" s="24" t="s">
        <v>64</v>
      </c>
      <c r="D19" s="24" t="s">
        <v>65</v>
      </c>
      <c r="E19" s="23" t="s">
        <v>3</v>
      </c>
      <c r="F19" s="23" t="s">
        <v>4</v>
      </c>
      <c r="G19" s="27" t="s">
        <v>66</v>
      </c>
      <c r="H19" s="27">
        <f t="shared" si="1"/>
        <v>27200</v>
      </c>
      <c r="I19" s="23" t="s">
        <v>67</v>
      </c>
    </row>
    <row r="20" spans="1:9" ht="18.75">
      <c r="A20" s="22"/>
      <c r="B20" s="37"/>
      <c r="C20" s="37"/>
      <c r="D20" s="37"/>
      <c r="E20" s="23"/>
      <c r="F20" s="23"/>
      <c r="G20" s="23"/>
      <c r="H20" s="27">
        <f>SUM(H2:H19)</f>
        <v>233340</v>
      </c>
      <c r="I20" s="23"/>
    </row>
    <row r="21" spans="1:9" ht="15.75">
      <c r="A21" s="21"/>
      <c r="B21" s="21"/>
      <c r="C21" s="21"/>
      <c r="D21" s="15" t="s">
        <v>128</v>
      </c>
      <c r="E21" s="21"/>
      <c r="F21" s="21"/>
      <c r="G21" s="21"/>
      <c r="H21" s="38">
        <v>52000</v>
      </c>
      <c r="I21" s="21"/>
    </row>
    <row r="22" spans="1:9" ht="15.75">
      <c r="A22" s="21"/>
      <c r="B22" s="21"/>
      <c r="C22" s="21"/>
      <c r="D22" s="21"/>
      <c r="E22" s="21"/>
      <c r="F22" s="21"/>
      <c r="G22" s="21"/>
      <c r="H22" s="39">
        <f>H20+H21</f>
        <v>285340</v>
      </c>
      <c r="I22" s="21"/>
    </row>
  </sheetData>
  <mergeCells count="1">
    <mergeCell ref="B20:D20"/>
  </mergeCells>
  <phoneticPr fontId="14" type="noConversion"/>
  <pageMargins left="0.23611111111111099" right="0.23611111111111099" top="0.23611111111111099" bottom="0.23611111111111099" header="0.5" footer="0.5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EF02-DEA7-4E31-9F74-F465C702515C}">
  <dimension ref="A1:G26"/>
  <sheetViews>
    <sheetView topLeftCell="A21" zoomScaleNormal="100" zoomScaleSheetLayoutView="100" workbookViewId="0">
      <selection activeCell="D23" sqref="D23"/>
    </sheetView>
  </sheetViews>
  <sheetFormatPr defaultColWidth="10.28515625" defaultRowHeight="14.25"/>
  <cols>
    <col min="1" max="1" width="15.42578125" style="2" customWidth="1"/>
    <col min="2" max="2" width="18" style="2" customWidth="1"/>
    <col min="3" max="3" width="32.7109375" style="2" customWidth="1"/>
    <col min="4" max="4" width="14.7109375" style="2" customWidth="1"/>
    <col min="5" max="6" width="14.42578125" style="2" customWidth="1"/>
    <col min="7" max="7" width="30" style="2" customWidth="1"/>
    <col min="8" max="16384" width="10.28515625" style="2"/>
  </cols>
  <sheetData>
    <row r="1" spans="1:7" ht="31.7" customHeight="1">
      <c r="A1" s="7"/>
      <c r="B1" s="7"/>
      <c r="C1" s="7"/>
      <c r="D1" s="7"/>
      <c r="E1" s="7"/>
      <c r="F1" s="7"/>
      <c r="G1" s="7"/>
    </row>
    <row r="2" spans="1:7" ht="9" customHeight="1">
      <c r="A2" s="8"/>
      <c r="B2" s="8"/>
      <c r="C2" s="8"/>
      <c r="D2" s="8"/>
      <c r="E2" s="8"/>
      <c r="F2" s="8"/>
      <c r="G2" s="8"/>
    </row>
    <row r="3" spans="1:7" ht="17.25" customHeight="1">
      <c r="A3" s="9"/>
      <c r="B3" s="9"/>
      <c r="C3" s="9"/>
      <c r="D3" s="10"/>
      <c r="E3" s="10"/>
      <c r="F3" s="10"/>
      <c r="G3" s="10"/>
    </row>
    <row r="4" spans="1:7" ht="17.25" customHeight="1">
      <c r="A4" s="9"/>
      <c r="B4" s="9"/>
      <c r="C4" s="9"/>
      <c r="D4" s="10"/>
      <c r="E4" s="10"/>
      <c r="F4" s="10"/>
      <c r="G4" s="11" t="s">
        <v>118</v>
      </c>
    </row>
    <row r="5" spans="1:7" ht="25.9" customHeight="1">
      <c r="A5" s="12" t="s">
        <v>125</v>
      </c>
      <c r="B5" s="12" t="s">
        <v>116</v>
      </c>
      <c r="C5" s="13" t="s">
        <v>115</v>
      </c>
      <c r="D5" s="13" t="s">
        <v>111</v>
      </c>
      <c r="E5" s="13" t="s">
        <v>112</v>
      </c>
      <c r="F5" s="13" t="s">
        <v>113</v>
      </c>
      <c r="G5" s="12" t="s">
        <v>114</v>
      </c>
    </row>
    <row r="6" spans="1:7" ht="59.1" customHeight="1">
      <c r="A6" s="14" t="s">
        <v>68</v>
      </c>
      <c r="B6" s="15" t="s">
        <v>69</v>
      </c>
      <c r="C6" s="16" t="s">
        <v>70</v>
      </c>
      <c r="D6" s="16">
        <v>30</v>
      </c>
      <c r="E6" s="17">
        <v>30</v>
      </c>
      <c r="F6" s="17">
        <f t="shared" ref="F6:F21" si="0">E6*D6</f>
        <v>900</v>
      </c>
      <c r="G6" s="15" t="s">
        <v>71</v>
      </c>
    </row>
    <row r="7" spans="1:7" ht="59.1" customHeight="1">
      <c r="A7" s="18" t="s">
        <v>68</v>
      </c>
      <c r="B7" s="15" t="s">
        <v>72</v>
      </c>
      <c r="C7" s="16" t="s">
        <v>73</v>
      </c>
      <c r="D7" s="16">
        <v>30</v>
      </c>
      <c r="E7" s="17">
        <v>56</v>
      </c>
      <c r="F7" s="17">
        <f t="shared" si="0"/>
        <v>1680</v>
      </c>
      <c r="G7" s="15" t="s">
        <v>74</v>
      </c>
    </row>
    <row r="8" spans="1:7" ht="59.1" customHeight="1">
      <c r="A8" s="18" t="s">
        <v>68</v>
      </c>
      <c r="B8" s="15" t="s">
        <v>75</v>
      </c>
      <c r="C8" s="16" t="s">
        <v>76</v>
      </c>
      <c r="D8" s="16">
        <v>30</v>
      </c>
      <c r="E8" s="17">
        <v>70</v>
      </c>
      <c r="F8" s="17">
        <f t="shared" si="0"/>
        <v>2100</v>
      </c>
      <c r="G8" s="15" t="s">
        <v>77</v>
      </c>
    </row>
    <row r="9" spans="1:7" ht="59.1" customHeight="1">
      <c r="A9" s="18" t="s">
        <v>68</v>
      </c>
      <c r="B9" s="15" t="s">
        <v>78</v>
      </c>
      <c r="C9" s="16" t="s">
        <v>79</v>
      </c>
      <c r="D9" s="16">
        <v>40</v>
      </c>
      <c r="E9" s="17">
        <v>67</v>
      </c>
      <c r="F9" s="17">
        <f t="shared" si="0"/>
        <v>2680</v>
      </c>
      <c r="G9" s="15" t="s">
        <v>80</v>
      </c>
    </row>
    <row r="10" spans="1:7" ht="59.1" customHeight="1">
      <c r="A10" s="18" t="s">
        <v>68</v>
      </c>
      <c r="B10" s="15" t="s">
        <v>81</v>
      </c>
      <c r="C10" s="16" t="s">
        <v>82</v>
      </c>
      <c r="D10" s="16">
        <v>40</v>
      </c>
      <c r="E10" s="17">
        <v>63</v>
      </c>
      <c r="F10" s="17">
        <f t="shared" si="0"/>
        <v>2520</v>
      </c>
      <c r="G10" s="15" t="s">
        <v>83</v>
      </c>
    </row>
    <row r="11" spans="1:7" ht="59.1" customHeight="1">
      <c r="A11" s="18" t="s">
        <v>68</v>
      </c>
      <c r="B11" s="15" t="s">
        <v>84</v>
      </c>
      <c r="C11" s="16" t="s">
        <v>85</v>
      </c>
      <c r="D11" s="16">
        <v>30</v>
      </c>
      <c r="E11" s="17">
        <v>65</v>
      </c>
      <c r="F11" s="17">
        <f t="shared" si="0"/>
        <v>1950</v>
      </c>
      <c r="G11" s="15" t="s">
        <v>86</v>
      </c>
    </row>
    <row r="12" spans="1:7" ht="59.1" customHeight="1">
      <c r="A12" s="18" t="s">
        <v>68</v>
      </c>
      <c r="B12" s="15" t="s">
        <v>87</v>
      </c>
      <c r="C12" s="16" t="s">
        <v>88</v>
      </c>
      <c r="D12" s="16">
        <v>40</v>
      </c>
      <c r="E12" s="17">
        <v>42</v>
      </c>
      <c r="F12" s="17">
        <f t="shared" si="0"/>
        <v>1680</v>
      </c>
      <c r="G12" s="15" t="s">
        <v>89</v>
      </c>
    </row>
    <row r="13" spans="1:7" ht="59.1" customHeight="1">
      <c r="A13" s="18" t="s">
        <v>68</v>
      </c>
      <c r="B13" s="15" t="s">
        <v>90</v>
      </c>
      <c r="C13" s="16" t="s">
        <v>91</v>
      </c>
      <c r="D13" s="16">
        <v>30</v>
      </c>
      <c r="E13" s="17">
        <v>30</v>
      </c>
      <c r="F13" s="17">
        <f t="shared" si="0"/>
        <v>900</v>
      </c>
      <c r="G13" s="15" t="s">
        <v>92</v>
      </c>
    </row>
    <row r="14" spans="1:7" ht="59.1" customHeight="1">
      <c r="A14" s="18" t="s">
        <v>68</v>
      </c>
      <c r="B14" s="15" t="s">
        <v>93</v>
      </c>
      <c r="C14" s="16" t="s">
        <v>94</v>
      </c>
      <c r="D14" s="16">
        <v>20</v>
      </c>
      <c r="E14" s="17">
        <v>29</v>
      </c>
      <c r="F14" s="17">
        <f t="shared" si="0"/>
        <v>580</v>
      </c>
      <c r="G14" s="15" t="s">
        <v>95</v>
      </c>
    </row>
    <row r="15" spans="1:7" ht="59.1" customHeight="1">
      <c r="A15" s="18" t="s">
        <v>68</v>
      </c>
      <c r="B15" s="15" t="s">
        <v>96</v>
      </c>
      <c r="C15" s="16" t="s">
        <v>97</v>
      </c>
      <c r="D15" s="16">
        <v>40</v>
      </c>
      <c r="E15" s="17">
        <v>62</v>
      </c>
      <c r="F15" s="17">
        <f t="shared" si="0"/>
        <v>2480</v>
      </c>
      <c r="G15" s="15" t="s">
        <v>98</v>
      </c>
    </row>
    <row r="16" spans="1:7" ht="59.1" customHeight="1">
      <c r="A16" s="18" t="s">
        <v>68</v>
      </c>
      <c r="B16" s="15" t="s">
        <v>99</v>
      </c>
      <c r="C16" s="16" t="s">
        <v>100</v>
      </c>
      <c r="D16" s="16">
        <v>40</v>
      </c>
      <c r="E16" s="17">
        <v>82</v>
      </c>
      <c r="F16" s="17">
        <f t="shared" si="0"/>
        <v>3280</v>
      </c>
      <c r="G16" s="15" t="s">
        <v>101</v>
      </c>
    </row>
    <row r="17" spans="1:7" ht="59.1" customHeight="1">
      <c r="A17" s="18" t="s">
        <v>68</v>
      </c>
      <c r="B17" s="15" t="s">
        <v>102</v>
      </c>
      <c r="C17" s="16" t="s">
        <v>103</v>
      </c>
      <c r="D17" s="16">
        <v>40</v>
      </c>
      <c r="E17" s="17">
        <v>72</v>
      </c>
      <c r="F17" s="17">
        <f t="shared" si="0"/>
        <v>2880</v>
      </c>
      <c r="G17" s="15" t="s">
        <v>104</v>
      </c>
    </row>
    <row r="18" spans="1:7" ht="59.1" customHeight="1">
      <c r="A18" s="18"/>
      <c r="B18" s="15" t="s">
        <v>105</v>
      </c>
      <c r="C18" s="16" t="s">
        <v>106</v>
      </c>
      <c r="D18" s="16">
        <v>40</v>
      </c>
      <c r="E18" s="19">
        <v>105</v>
      </c>
      <c r="F18" s="17">
        <f t="shared" si="0"/>
        <v>4200</v>
      </c>
      <c r="G18" s="15" t="s">
        <v>107</v>
      </c>
    </row>
    <row r="19" spans="1:7" ht="59.1" customHeight="1">
      <c r="A19" s="18"/>
      <c r="B19" s="15"/>
      <c r="C19" s="16" t="s">
        <v>108</v>
      </c>
      <c r="D19" s="16">
        <v>30</v>
      </c>
      <c r="E19" s="17">
        <v>36</v>
      </c>
      <c r="F19" s="17">
        <f t="shared" si="0"/>
        <v>1080</v>
      </c>
      <c r="G19" s="15"/>
    </row>
    <row r="20" spans="1:7" ht="59.1" customHeight="1">
      <c r="A20" s="18"/>
      <c r="B20" s="15"/>
      <c r="C20" s="16" t="s">
        <v>109</v>
      </c>
      <c r="D20" s="16">
        <v>30</v>
      </c>
      <c r="E20" s="17">
        <v>45</v>
      </c>
      <c r="F20" s="17">
        <f t="shared" si="0"/>
        <v>1350</v>
      </c>
      <c r="G20" s="15"/>
    </row>
    <row r="21" spans="1:7" ht="59.1" customHeight="1">
      <c r="A21" s="18"/>
      <c r="B21" s="15"/>
      <c r="C21" s="16" t="s">
        <v>110</v>
      </c>
      <c r="D21" s="16">
        <v>42</v>
      </c>
      <c r="E21" s="17">
        <v>15</v>
      </c>
      <c r="F21" s="17">
        <f t="shared" si="0"/>
        <v>630</v>
      </c>
      <c r="G21" s="15"/>
    </row>
    <row r="22" spans="1:7" ht="29.1" customHeight="1">
      <c r="A22" s="18"/>
      <c r="B22" s="15"/>
      <c r="C22" s="20"/>
      <c r="D22" s="20"/>
      <c r="E22" s="28"/>
      <c r="F22" s="29">
        <f>SUM(F6:F21)</f>
        <v>30890</v>
      </c>
      <c r="G22" s="15"/>
    </row>
    <row r="23" spans="1:7" ht="30" customHeight="1">
      <c r="A23" s="30"/>
      <c r="B23" s="31"/>
      <c r="C23" s="32"/>
      <c r="D23" s="32" t="s">
        <v>128</v>
      </c>
      <c r="E23" s="32"/>
      <c r="F23" s="33">
        <v>13000</v>
      </c>
      <c r="G23" s="31"/>
    </row>
    <row r="24" spans="1:7" ht="30" customHeight="1">
      <c r="A24" s="34"/>
      <c r="B24" s="15"/>
      <c r="C24" s="15"/>
      <c r="D24" s="15"/>
      <c r="E24" s="36"/>
      <c r="F24" s="35">
        <f>F22+F23</f>
        <v>43890</v>
      </c>
      <c r="G24" s="3"/>
    </row>
    <row r="25" spans="1:7" ht="30" customHeight="1">
      <c r="A25" s="4"/>
      <c r="B25" s="5"/>
      <c r="C25" s="5"/>
      <c r="D25" s="5"/>
      <c r="E25" s="6"/>
      <c r="F25" s="6"/>
      <c r="G25" s="6"/>
    </row>
    <row r="26" spans="1:7" ht="30" customHeight="1"/>
  </sheetData>
  <mergeCells count="4">
    <mergeCell ref="A2:G2"/>
    <mergeCell ref="A3:C3"/>
    <mergeCell ref="A4:C4"/>
    <mergeCell ref="A1:G1"/>
  </mergeCells>
  <printOptions horizontalCentered="1"/>
  <pageMargins left="0.39370078740157499" right="0.39370078740157499" top="0.39370078740157499" bottom="0.39370078740157499" header="0.511811023622047" footer="0.511811023622047"/>
  <pageSetup paperSize="9" scale="90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Оборудование</vt:lpstr>
      <vt:lpstr>Посуда</vt:lpstr>
      <vt:lpstr>Оборудование!Область_печати</vt:lpstr>
      <vt:lpstr>Посуда!Область_печати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11092</dc:creator>
  <cp:lastModifiedBy>david</cp:lastModifiedBy>
  <dcterms:created xsi:type="dcterms:W3CDTF">2022-09-26T09:39:00Z</dcterms:created>
  <dcterms:modified xsi:type="dcterms:W3CDTF">2025-07-24T07:34:43Z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85C4FDB94BFB433EA070034B30672D70_13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