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xml" ContentType="application/vnd.openxmlformats-officedocument.themeOverride+xml"/>
  <Override PartName="/xl/drawings/drawing6.xml" ContentType="application/vnd.openxmlformats-officedocument.drawing+xml"/>
  <Override PartName="/xl/tables/table2.xml" ContentType="application/vnd.openxmlformats-officedocument.spreadsheetml.tab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3.xml" ContentType="application/vnd.openxmlformats-officedocument.spreadsheetml.pivotTable+xml"/>
  <Override PartName="/xl/drawings/drawing14.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14.xml" ContentType="application/vnd.openxmlformats-officedocument.spreadsheetml.pivotTable+xml"/>
  <Override PartName="/xl/drawings/drawing15.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15.xml" ContentType="application/vnd.openxmlformats-officedocument.spreadsheetml.pivotTable+xml"/>
  <Override PartName="/xl/drawings/drawing16.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tables/table3.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User\Documents\"/>
    </mc:Choice>
  </mc:AlternateContent>
  <xr:revisionPtr revIDLastSave="0" documentId="8_{CDF73551-11A1-4AE8-AE92-148FF0668065}" xr6:coauthVersionLast="47" xr6:coauthVersionMax="47" xr10:uidLastSave="{00000000-0000-0000-0000-000000000000}"/>
  <bookViews>
    <workbookView xWindow="-120" yWindow="-120" windowWidth="24240" windowHeight="13020" activeTab="2" xr2:uid="{D57E70E0-502A-4815-BE61-90EEFB5B9646}"/>
  </bookViews>
  <sheets>
    <sheet name="Sheet1" sheetId="1" r:id="rId1"/>
    <sheet name="Branch DB" sheetId="20" r:id="rId2"/>
    <sheet name="Customer Demographics DB" sheetId="21" r:id="rId3"/>
    <sheet name="DashBoard" sheetId="2" r:id="rId4"/>
    <sheet name="BTs" sheetId="6" r:id="rId5"/>
    <sheet name="avgratn" sheetId="8" r:id="rId6"/>
    <sheet name="forcast" sheetId="10" r:id="rId7"/>
    <sheet name="MSP" sheetId="9" r:id="rId8"/>
    <sheet name="TOP3SOLD" sheetId="7" r:id="rId9"/>
    <sheet name="customers count " sheetId="12" r:id="rId10"/>
    <sheet name="Top4soldQ1 " sheetId="13" r:id="rId11"/>
    <sheet name="ProfitInQ1" sheetId="14" r:id="rId12"/>
    <sheet name="meansofpayment" sheetId="15" r:id="rId13"/>
    <sheet name="BDay" sheetId="16" r:id="rId14"/>
    <sheet name="custtomer%" sheetId="17" r:id="rId15"/>
    <sheet name="timeofPurchases" sheetId="18" r:id="rId16"/>
    <sheet name="Sheet17" sheetId="19" r:id="rId17"/>
    <sheet name="Table1 (3)" sheetId="5" r:id="rId18"/>
  </sheets>
  <externalReferences>
    <externalReference r:id="rId19"/>
  </externalReferences>
  <definedNames>
    <definedName name="_xlcn.WorksheetConnection_SupermarksalesDataset.xlsxTable1" hidden="1">Table1[]</definedName>
    <definedName name="AnnualExpendituresTotals">IFERROR(SUM(IF(YEAR([1]!Expenditures[DATE])=YearNumber,[1]!Expenditures[AMOUNT])),0)</definedName>
    <definedName name="AnnualIncomeTotals">IFERROR(SUM(IF(YEAR([1]!Income[DATE])=YearNumber,[1]!Income[AMOUNT])),0)</definedName>
    <definedName name="DateMonthEnd">DATE(YearNumber,MonthNumber,DaysInMonth)</definedName>
    <definedName name="DateMonthStart">DATE(YearNumber,MonthNumber,1)</definedName>
    <definedName name="DaysInMonth">DAY(DATE(#REF!,#REF!+1,1)-1)</definedName>
    <definedName name="DtEnd">DATE(YearNumber,MONTH(1&amp;LEFT(#REF!,3))+1,1)-1</definedName>
    <definedName name="DtMiddle">DATE(YearNumber,MONTH(1&amp;LEFT(#REF!,3)),15)</definedName>
    <definedName name="DtStart">DATE(YearNumber,MONTH(1&amp;LEFT(#REF!,3)),1)</definedName>
    <definedName name="ExternalData_2" localSheetId="17" hidden="1">'Table1 (3)'!$A$1:$T$1001</definedName>
    <definedName name="MonthlyExpendituresTotals">SUMIFS([1]!Expenditures[AMOUNT],[1]!Expenditures[DATE],"&lt;="&amp;DateMonthEnd,[1]!Expenditures[DATE],"&gt;="&amp;DateMonthStart)</definedName>
    <definedName name="MonthlyIncomeTotals">SUMIFS([1]!Income[AMOUNT],[1]!Income[DATE],"&lt;="&amp;DateMonthEnd,[1]!Income[DATE],"&gt;="&amp;DateMonthStart)</definedName>
    <definedName name="MonthNumber">#REF!</definedName>
    <definedName name="_xlnm.Print_Area" localSheetId="1">'Branch DB'!$A$1:$W$34</definedName>
    <definedName name="_xlnm.Print_Area" localSheetId="2">'Customer Demographics DB'!$A$1:$W$34</definedName>
    <definedName name="Slicer_City">#N/A</definedName>
    <definedName name="Slicer_City1">#N/A</definedName>
    <definedName name="Slicer_Gender">#N/A</definedName>
    <definedName name="YearNumber">#REF!</definedName>
  </definedNames>
  <calcPr calcId="191029"/>
  <pivotCaches>
    <pivotCache cacheId="3" r:id="rId20"/>
    <pivotCache cacheId="4" r:id="rId21"/>
    <pivotCache cacheId="5" r:id="rId22"/>
  </pivotCaches>
  <extLst>
    <ext xmlns:x14="http://schemas.microsoft.com/office/spreadsheetml/2009/9/main" uri="{BBE1A952-AA13-448e-AADC-164F8A28A991}">
      <x14:slicerCaches>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Supermark-sales Dataset.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 i="1"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C91" i="10"/>
  <c r="C95" i="10"/>
  <c r="C99" i="10"/>
  <c r="C103" i="10"/>
  <c r="C107" i="10"/>
  <c r="C111" i="10"/>
  <c r="C115" i="10"/>
  <c r="C119" i="10"/>
  <c r="C123" i="10"/>
  <c r="C127" i="10"/>
  <c r="C131" i="10"/>
  <c r="C135" i="10"/>
  <c r="C139" i="10"/>
  <c r="C143" i="10"/>
  <c r="C147" i="10"/>
  <c r="C151" i="10"/>
  <c r="C101" i="10"/>
  <c r="C92" i="10"/>
  <c r="C96" i="10"/>
  <c r="C100" i="10"/>
  <c r="C104" i="10"/>
  <c r="C108" i="10"/>
  <c r="C112" i="10"/>
  <c r="C116" i="10"/>
  <c r="C120" i="10"/>
  <c r="C124" i="10"/>
  <c r="C128" i="10"/>
  <c r="C132" i="10"/>
  <c r="C136" i="10"/>
  <c r="C140" i="10"/>
  <c r="C144" i="10"/>
  <c r="C148" i="10"/>
  <c r="C152" i="10"/>
  <c r="C93" i="10"/>
  <c r="C117" i="10"/>
  <c r="C133" i="10"/>
  <c r="C145" i="10"/>
  <c r="C94" i="10"/>
  <c r="C98" i="10"/>
  <c r="C102" i="10"/>
  <c r="C106" i="10"/>
  <c r="C110" i="10"/>
  <c r="C114" i="10"/>
  <c r="C118" i="10"/>
  <c r="C122" i="10"/>
  <c r="C126" i="10"/>
  <c r="C130" i="10"/>
  <c r="C134" i="10"/>
  <c r="C138" i="10"/>
  <c r="C142" i="10"/>
  <c r="C146" i="10"/>
  <c r="C150" i="10"/>
  <c r="C97" i="10"/>
  <c r="C105" i="10"/>
  <c r="C109" i="10"/>
  <c r="C113" i="10"/>
  <c r="C121" i="10"/>
  <c r="C125" i="10"/>
  <c r="C129" i="10"/>
  <c r="C137" i="10"/>
  <c r="C141" i="10"/>
  <c r="C149" i="10"/>
  <c r="D149" i="10"/>
  <c r="D137" i="10"/>
  <c r="D125" i="10"/>
  <c r="D113" i="10"/>
  <c r="D105" i="10"/>
  <c r="D150" i="10"/>
  <c r="D142" i="10"/>
  <c r="D134" i="10"/>
  <c r="D126" i="10"/>
  <c r="D118" i="10"/>
  <c r="D110" i="10"/>
  <c r="D102" i="10"/>
  <c r="D94" i="10"/>
  <c r="D133" i="10"/>
  <c r="D93" i="10"/>
  <c r="E148" i="10"/>
  <c r="E140" i="10"/>
  <c r="E132" i="10"/>
  <c r="E124" i="10"/>
  <c r="E116" i="10"/>
  <c r="E108" i="10"/>
  <c r="E100" i="10"/>
  <c r="E92" i="10"/>
  <c r="E151" i="10"/>
  <c r="E143" i="10"/>
  <c r="E135" i="10"/>
  <c r="E127" i="10"/>
  <c r="E119" i="10"/>
  <c r="E111" i="10"/>
  <c r="E103" i="10"/>
  <c r="E149" i="10"/>
  <c r="E137" i="10"/>
  <c r="E125" i="10"/>
  <c r="E113" i="10"/>
  <c r="E105" i="10"/>
  <c r="E150" i="10"/>
  <c r="E142" i="10"/>
  <c r="E134" i="10"/>
  <c r="E126" i="10"/>
  <c r="E118" i="10"/>
  <c r="E110" i="10"/>
  <c r="E102" i="10"/>
  <c r="E94" i="10"/>
  <c r="E133" i="10"/>
  <c r="E93" i="10"/>
  <c r="D148" i="10"/>
  <c r="D140" i="10"/>
  <c r="D132" i="10"/>
  <c r="D124" i="10"/>
  <c r="D116" i="10"/>
  <c r="D108" i="10"/>
  <c r="D100" i="10"/>
  <c r="D92" i="10"/>
  <c r="D151" i="10"/>
  <c r="D143" i="10"/>
  <c r="D135" i="10"/>
  <c r="D127" i="10"/>
  <c r="D119" i="10"/>
  <c r="D111" i="10"/>
  <c r="D103" i="10"/>
  <c r="D95" i="10"/>
  <c r="D141" i="10"/>
  <c r="D129" i="10"/>
  <c r="D121" i="10"/>
  <c r="D109" i="10"/>
  <c r="D97" i="10"/>
  <c r="D146" i="10"/>
  <c r="D138" i="10"/>
  <c r="D130" i="10"/>
  <c r="D122" i="10"/>
  <c r="D114" i="10"/>
  <c r="D106" i="10"/>
  <c r="D98" i="10"/>
  <c r="D145" i="10"/>
  <c r="D117" i="10"/>
  <c r="E152" i="10"/>
  <c r="E144" i="10"/>
  <c r="E136" i="10"/>
  <c r="E128" i="10"/>
  <c r="E120" i="10"/>
  <c r="E112" i="10"/>
  <c r="E104" i="10"/>
  <c r="E96" i="10"/>
  <c r="D101" i="10"/>
  <c r="E147" i="10"/>
  <c r="E139" i="10"/>
  <c r="E131" i="10"/>
  <c r="E123" i="10"/>
  <c r="E115" i="10"/>
  <c r="E107" i="10"/>
  <c r="E99" i="10"/>
  <c r="E91" i="10"/>
  <c r="E141" i="10"/>
  <c r="E129" i="10"/>
  <c r="E121" i="10"/>
  <c r="E109" i="10"/>
  <c r="E97" i="10"/>
  <c r="E146" i="10"/>
  <c r="E138" i="10"/>
  <c r="E130" i="10"/>
  <c r="E122" i="10"/>
  <c r="E114" i="10"/>
  <c r="E106" i="10"/>
  <c r="E98" i="10"/>
  <c r="E145" i="10"/>
  <c r="E117" i="10"/>
  <c r="D152" i="10"/>
  <c r="D144" i="10"/>
  <c r="D136" i="10"/>
  <c r="D128" i="10"/>
  <c r="D120" i="10"/>
  <c r="D112" i="10"/>
  <c r="D104" i="10"/>
  <c r="D96" i="10"/>
  <c r="E101" i="10"/>
  <c r="D147" i="10"/>
  <c r="D139" i="10"/>
  <c r="D131" i="10"/>
  <c r="D123" i="10"/>
  <c r="D115" i="10"/>
  <c r="D107" i="10"/>
  <c r="D99" i="10"/>
  <c r="D91" i="10"/>
  <c r="E95"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4B9674E-D6BB-4EB2-A6AC-49AD147CB602}" keepAlive="1" name="Query - Table1 (3)" description="Connection to the 'Table1 (3)' query in the workbook." type="5" refreshedVersion="7" background="1" saveData="1">
    <dbPr connection="Provider=Microsoft.Mashup.OleDb.1;Data Source=$Workbook$;Location=&quot;Table1 (3)&quot;;Extended Properties=&quot;&quot;" command="SELECT * FROM [Table1 (3)]"/>
  </connection>
  <connection id="2" xr16:uid="{0F377D47-8332-4BDC-B9CE-0A87DE4C432C}"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FC44B1E2-6265-4BD8-BF83-EF498A464A14}" name="WorksheetConnection_Supermark-sales Dataset.xlsx!Table1" type="102" refreshedVersion="7" minRefreshableVersion="5">
    <extLst>
      <ext xmlns:x15="http://schemas.microsoft.com/office/spreadsheetml/2010/11/main" uri="{DE250136-89BD-433C-8126-D09CA5730AF9}">
        <x15:connection id="Table1">
          <x15:rangePr sourceName="_xlcn.WorksheetConnection_SupermarksalesDataset.xlsxTable1"/>
        </x15:connection>
      </ext>
    </extLst>
  </connection>
</connections>
</file>

<file path=xl/sharedStrings.xml><?xml version="1.0" encoding="utf-8"?>
<sst xmlns="http://schemas.openxmlformats.org/spreadsheetml/2006/main" count="14182" uniqueCount="1083">
  <si>
    <t>Invoice ID</t>
  </si>
  <si>
    <t>Branch</t>
  </si>
  <si>
    <t>City</t>
  </si>
  <si>
    <t>Customer type</t>
  </si>
  <si>
    <t>Gender</t>
  </si>
  <si>
    <t>Product line</t>
  </si>
  <si>
    <t>Unit price</t>
  </si>
  <si>
    <t>Quantity</t>
  </si>
  <si>
    <t>Tax 5%</t>
  </si>
  <si>
    <t>Total</t>
  </si>
  <si>
    <t>Date</t>
  </si>
  <si>
    <t>Time</t>
  </si>
  <si>
    <t>Payment</t>
  </si>
  <si>
    <t>cogs</t>
  </si>
  <si>
    <t>gross margin percentage</t>
  </si>
  <si>
    <t>gross income</t>
  </si>
  <si>
    <t>Rating</t>
  </si>
  <si>
    <t>750-67-8428</t>
  </si>
  <si>
    <t>A</t>
  </si>
  <si>
    <t>Yangon</t>
  </si>
  <si>
    <t>Health and beauty</t>
  </si>
  <si>
    <t>Ewallet</t>
  </si>
  <si>
    <t>226-31-3081</t>
  </si>
  <si>
    <t>C</t>
  </si>
  <si>
    <t>Naypyitaw</t>
  </si>
  <si>
    <t>Electronic accessories</t>
  </si>
  <si>
    <t>Cash</t>
  </si>
  <si>
    <t>631-41-3108</t>
  </si>
  <si>
    <t>Home and lifestyle</t>
  </si>
  <si>
    <t>Credit card</t>
  </si>
  <si>
    <t>123-19-1176</t>
  </si>
  <si>
    <t>373-73-7910</t>
  </si>
  <si>
    <t>Sports and travel</t>
  </si>
  <si>
    <t>699-14-3026</t>
  </si>
  <si>
    <t>355-53-5943</t>
  </si>
  <si>
    <t>315-22-5665</t>
  </si>
  <si>
    <t>665-32-9167</t>
  </si>
  <si>
    <t>692-92-5582</t>
  </si>
  <si>
    <t>B</t>
  </si>
  <si>
    <t>Mandalay</t>
  </si>
  <si>
    <t>Food and beverages</t>
  </si>
  <si>
    <t>351-62-0822</t>
  </si>
  <si>
    <t>Fashion accessories</t>
  </si>
  <si>
    <t>529-56-3974</t>
  </si>
  <si>
    <t>365-64-0515</t>
  </si>
  <si>
    <t>252-56-2699</t>
  </si>
  <si>
    <t>829-34-3910</t>
  </si>
  <si>
    <t>299-46-1805</t>
  </si>
  <si>
    <t>656-95-9349</t>
  </si>
  <si>
    <t>765-26-6951</t>
  </si>
  <si>
    <t>329-62-1586</t>
  </si>
  <si>
    <t>319-50-3348</t>
  </si>
  <si>
    <t>300-71-4605</t>
  </si>
  <si>
    <t>371-85-5789</t>
  </si>
  <si>
    <t>273-16-6619</t>
  </si>
  <si>
    <t>636-48-8204</t>
  </si>
  <si>
    <t>549-59-1358</t>
  </si>
  <si>
    <t>227-03-5010</t>
  </si>
  <si>
    <t>649-29-6775</t>
  </si>
  <si>
    <t>189-17-4241</t>
  </si>
  <si>
    <t>145-94-9061</t>
  </si>
  <si>
    <t>848-62-7243</t>
  </si>
  <si>
    <t>871-79-8483</t>
  </si>
  <si>
    <t>149-71-6266</t>
  </si>
  <si>
    <t>640-49-2076</t>
  </si>
  <si>
    <t>595-11-5460</t>
  </si>
  <si>
    <t>183-56-6882</t>
  </si>
  <si>
    <t>232-16-2483</t>
  </si>
  <si>
    <t>129-29-8530</t>
  </si>
  <si>
    <t>272-65-1806</t>
  </si>
  <si>
    <t>333-73-7901</t>
  </si>
  <si>
    <t>777-82-7220</t>
  </si>
  <si>
    <t>280-35-5823</t>
  </si>
  <si>
    <t>554-53-8700</t>
  </si>
  <si>
    <t>354-25-5821</t>
  </si>
  <si>
    <t>228-96-1411</t>
  </si>
  <si>
    <t>617-15-4209</t>
  </si>
  <si>
    <t>132-32-9879</t>
  </si>
  <si>
    <t>370-41-7321</t>
  </si>
  <si>
    <t>727-46-3608</t>
  </si>
  <si>
    <t>669-54-1719</t>
  </si>
  <si>
    <t>574-22-5561</t>
  </si>
  <si>
    <t>326-78-5178</t>
  </si>
  <si>
    <t>162-48-8011</t>
  </si>
  <si>
    <t>616-24-2851</t>
  </si>
  <si>
    <t>778-71-5554</t>
  </si>
  <si>
    <t>242-55-6721</t>
  </si>
  <si>
    <t>399-46-5918</t>
  </si>
  <si>
    <t>106-35-6779</t>
  </si>
  <si>
    <t>635-40-6220</t>
  </si>
  <si>
    <t>817-48-8732</t>
  </si>
  <si>
    <t>120-06-4233</t>
  </si>
  <si>
    <t>285-68-5083</t>
  </si>
  <si>
    <t>803-83-5989</t>
  </si>
  <si>
    <t>347-34-2234</t>
  </si>
  <si>
    <t>199-75-8169</t>
  </si>
  <si>
    <t>853-23-2453</t>
  </si>
  <si>
    <t>877-22-3308</t>
  </si>
  <si>
    <t>838-78-4295</t>
  </si>
  <si>
    <t>109-28-2512</t>
  </si>
  <si>
    <t>232-11-3025</t>
  </si>
  <si>
    <t>382-03-4532</t>
  </si>
  <si>
    <t>393-65-2792</t>
  </si>
  <si>
    <t>796-12-2025</t>
  </si>
  <si>
    <t>510-95-6347</t>
  </si>
  <si>
    <t>841-35-6630</t>
  </si>
  <si>
    <t>287-21-9091</t>
  </si>
  <si>
    <t>732-94-0499</t>
  </si>
  <si>
    <t>263-10-3913</t>
  </si>
  <si>
    <t>381-20-0914</t>
  </si>
  <si>
    <t>829-49-1914</t>
  </si>
  <si>
    <t>756-01-7507</t>
  </si>
  <si>
    <t>870-72-4431</t>
  </si>
  <si>
    <t>847-38-7188</t>
  </si>
  <si>
    <t>480-63-2856</t>
  </si>
  <si>
    <t>787-56-0757</t>
  </si>
  <si>
    <t>360-39-5055</t>
  </si>
  <si>
    <t>730-50-9884</t>
  </si>
  <si>
    <t>362-58-8315</t>
  </si>
  <si>
    <t>633-44-8566</t>
  </si>
  <si>
    <t>504-35-8843</t>
  </si>
  <si>
    <t>318-68-5053</t>
  </si>
  <si>
    <t>565-80-5980</t>
  </si>
  <si>
    <t>225-32-0908</t>
  </si>
  <si>
    <t>873-51-0671</t>
  </si>
  <si>
    <t>152-08-9985</t>
  </si>
  <si>
    <t>512-91-0811</t>
  </si>
  <si>
    <t>594-34-4444</t>
  </si>
  <si>
    <t>766-85-7061</t>
  </si>
  <si>
    <t>871-39-9221</t>
  </si>
  <si>
    <t>865-92-6136</t>
  </si>
  <si>
    <t>733-01-9107</t>
  </si>
  <si>
    <t>163-56-7055</t>
  </si>
  <si>
    <t>189-98-2939</t>
  </si>
  <si>
    <t>551-21-3069</t>
  </si>
  <si>
    <t>212-62-1842</t>
  </si>
  <si>
    <t>716-39-1409</t>
  </si>
  <si>
    <t>704-48-3927</t>
  </si>
  <si>
    <t>628-34-3388</t>
  </si>
  <si>
    <t>630-74-5166</t>
  </si>
  <si>
    <t>588-01-7461</t>
  </si>
  <si>
    <t>861-77-0145</t>
  </si>
  <si>
    <t>479-26-8945</t>
  </si>
  <si>
    <t>210-67-5886</t>
  </si>
  <si>
    <t>227-78-1148</t>
  </si>
  <si>
    <t>645-44-1170</t>
  </si>
  <si>
    <t>237-01-6122</t>
  </si>
  <si>
    <t>225-98-1496</t>
  </si>
  <si>
    <t>291-32-1427</t>
  </si>
  <si>
    <t>659-65-8956</t>
  </si>
  <si>
    <t>642-32-2990</t>
  </si>
  <si>
    <t>378-24-2715</t>
  </si>
  <si>
    <t>638-60-7125</t>
  </si>
  <si>
    <t>659-36-1684</t>
  </si>
  <si>
    <t>219-22-9386</t>
  </si>
  <si>
    <t>336-78-2147</t>
  </si>
  <si>
    <t>268-27-6179</t>
  </si>
  <si>
    <t>668-90-8900</t>
  </si>
  <si>
    <t>870-54-3162</t>
  </si>
  <si>
    <t>189-08-9157</t>
  </si>
  <si>
    <t>663-86-9076</t>
  </si>
  <si>
    <t>549-84-7482</t>
  </si>
  <si>
    <t>191-10-6171</t>
  </si>
  <si>
    <t>802-70-5316</t>
  </si>
  <si>
    <t>695-51-0018</t>
  </si>
  <si>
    <t>590-83-4591</t>
  </si>
  <si>
    <t>483-71-1164</t>
  </si>
  <si>
    <t>597-78-7908</t>
  </si>
  <si>
    <t>700-81-1757</t>
  </si>
  <si>
    <t>354-39-5160</t>
  </si>
  <si>
    <t>241-72-9525</t>
  </si>
  <si>
    <t>575-30-8091</t>
  </si>
  <si>
    <t>731-81-9469</t>
  </si>
  <si>
    <t>280-17-4359</t>
  </si>
  <si>
    <t>338-65-2210</t>
  </si>
  <si>
    <t>488-25-4221</t>
  </si>
  <si>
    <t>239-10-7476</t>
  </si>
  <si>
    <t>458-41-1477</t>
  </si>
  <si>
    <t>685-64-1609</t>
  </si>
  <si>
    <t>568-90-5112</t>
  </si>
  <si>
    <t>262-47-2794</t>
  </si>
  <si>
    <t>238-49-0436</t>
  </si>
  <si>
    <t>608-96-3517</t>
  </si>
  <si>
    <t>584-86-7256</t>
  </si>
  <si>
    <t>746-94-0204</t>
  </si>
  <si>
    <t>214-17-6927</t>
  </si>
  <si>
    <t>400-89-4171</t>
  </si>
  <si>
    <t>782-95-9291</t>
  </si>
  <si>
    <t>279-74-2924</t>
  </si>
  <si>
    <t>307-85-2293</t>
  </si>
  <si>
    <t>743-04-1105</t>
  </si>
  <si>
    <t>423-57-2993</t>
  </si>
  <si>
    <t>894-41-5205</t>
  </si>
  <si>
    <t>275-28-0149</t>
  </si>
  <si>
    <t>101-17-6199</t>
  </si>
  <si>
    <t>423-80-0988</t>
  </si>
  <si>
    <t>548-46-9322</t>
  </si>
  <si>
    <t>505-02-0892</t>
  </si>
  <si>
    <t>234-65-2137</t>
  </si>
  <si>
    <t>687-47-8271</t>
  </si>
  <si>
    <t>796-32-9050</t>
  </si>
  <si>
    <t>105-31-1824</t>
  </si>
  <si>
    <t>249-42-3782</t>
  </si>
  <si>
    <t>316-55-4634</t>
  </si>
  <si>
    <t>733-33-4967</t>
  </si>
  <si>
    <t>608-27-6295</t>
  </si>
  <si>
    <t>414-12-7047</t>
  </si>
  <si>
    <t>827-26-2100</t>
  </si>
  <si>
    <t>175-54-2529</t>
  </si>
  <si>
    <t>139-52-2867</t>
  </si>
  <si>
    <t>407-63-8975</t>
  </si>
  <si>
    <t>342-65-4817</t>
  </si>
  <si>
    <t>130-98-8941</t>
  </si>
  <si>
    <t>434-83-9547</t>
  </si>
  <si>
    <t>851-28-6367</t>
  </si>
  <si>
    <t>824-88-3614</t>
  </si>
  <si>
    <t>586-25-0848</t>
  </si>
  <si>
    <t>895-66-0685</t>
  </si>
  <si>
    <t>305-14-0245</t>
  </si>
  <si>
    <t>732-04-5373</t>
  </si>
  <si>
    <t>400-60-7251</t>
  </si>
  <si>
    <t>593-65-1552</t>
  </si>
  <si>
    <t>284-34-9626</t>
  </si>
  <si>
    <t>437-58-8131</t>
  </si>
  <si>
    <t>286-43-6208</t>
  </si>
  <si>
    <t>641-43-2399</t>
  </si>
  <si>
    <t>831-07-6050</t>
  </si>
  <si>
    <t>556-86-3144</t>
  </si>
  <si>
    <t>848-24-9445</t>
  </si>
  <si>
    <t>856-22-8149</t>
  </si>
  <si>
    <t>699-01-4164</t>
  </si>
  <si>
    <t>420-11-4919</t>
  </si>
  <si>
    <t>606-80-4905</t>
  </si>
  <si>
    <t>542-41-0513</t>
  </si>
  <si>
    <t>426-39-2418</t>
  </si>
  <si>
    <t>875-46-5808</t>
  </si>
  <si>
    <t>394-43-4238</t>
  </si>
  <si>
    <t>749-24-1565</t>
  </si>
  <si>
    <t>672-51-8681</t>
  </si>
  <si>
    <t>263-87-5680</t>
  </si>
  <si>
    <t>573-58-9734</t>
  </si>
  <si>
    <t>817-69-8206</t>
  </si>
  <si>
    <t>888-02-0338</t>
  </si>
  <si>
    <t>677-11-0152</t>
  </si>
  <si>
    <t>142-63-6033</t>
  </si>
  <si>
    <t>656-16-1063</t>
  </si>
  <si>
    <t>891-58-8335</t>
  </si>
  <si>
    <t>802-43-8934</t>
  </si>
  <si>
    <t>560-30-5617</t>
  </si>
  <si>
    <t>319-74-2561</t>
  </si>
  <si>
    <t>549-03-9315</t>
  </si>
  <si>
    <t>790-29-1172</t>
  </si>
  <si>
    <t>239-36-3640</t>
  </si>
  <si>
    <t>468-01-2051</t>
  </si>
  <si>
    <t>389-25-3394</t>
  </si>
  <si>
    <t>279-62-1445</t>
  </si>
  <si>
    <t>213-72-6612</t>
  </si>
  <si>
    <t>746-68-6593</t>
  </si>
  <si>
    <t>836-82-5858</t>
  </si>
  <si>
    <t>583-72-1480</t>
  </si>
  <si>
    <t>466-61-5506</t>
  </si>
  <si>
    <t>721-86-6247</t>
  </si>
  <si>
    <t>289-65-5721</t>
  </si>
  <si>
    <t>545-46-3100</t>
  </si>
  <si>
    <t>418-02-5978</t>
  </si>
  <si>
    <t>269-04-5750</t>
  </si>
  <si>
    <t>157-13-5295</t>
  </si>
  <si>
    <t>645-78-8093</t>
  </si>
  <si>
    <t>211-30-9270</t>
  </si>
  <si>
    <t>755-12-3214</t>
  </si>
  <si>
    <t>346-84-3103</t>
  </si>
  <si>
    <t>478-06-7835</t>
  </si>
  <si>
    <t>540-11-4336</t>
  </si>
  <si>
    <t>448-81-5016</t>
  </si>
  <si>
    <t>142-72-4741</t>
  </si>
  <si>
    <t>217-58-1179</t>
  </si>
  <si>
    <t>376-02-8238</t>
  </si>
  <si>
    <t>530-90-9855</t>
  </si>
  <si>
    <t>866-05-7563</t>
  </si>
  <si>
    <t>604-70-6476</t>
  </si>
  <si>
    <t>799-71-1548</t>
  </si>
  <si>
    <t>785-13-7708</t>
  </si>
  <si>
    <t>845-51-0542</t>
  </si>
  <si>
    <t>662-47-5456</t>
  </si>
  <si>
    <t>883-17-4236</t>
  </si>
  <si>
    <t>290-68-2984</t>
  </si>
  <si>
    <t>704-11-6354</t>
  </si>
  <si>
    <t>110-48-7033</t>
  </si>
  <si>
    <t>366-93-0948</t>
  </si>
  <si>
    <t>729-09-9681</t>
  </si>
  <si>
    <t>151-16-1484</t>
  </si>
  <si>
    <t>380-94-4661</t>
  </si>
  <si>
    <t>850-41-9669</t>
  </si>
  <si>
    <t>821-07-3596</t>
  </si>
  <si>
    <t>655-85-5130</t>
  </si>
  <si>
    <t>447-15-7839</t>
  </si>
  <si>
    <t>154-74-7179</t>
  </si>
  <si>
    <t>253-12-6086</t>
  </si>
  <si>
    <t>808-65-0703</t>
  </si>
  <si>
    <t>571-94-0759</t>
  </si>
  <si>
    <t>144-51-6085</t>
  </si>
  <si>
    <t>731-14-2199</t>
  </si>
  <si>
    <t>783-09-1637</t>
  </si>
  <si>
    <t>687-15-1097</t>
  </si>
  <si>
    <t>126-54-1082</t>
  </si>
  <si>
    <t>633-91-1052</t>
  </si>
  <si>
    <t>477-24-6490</t>
  </si>
  <si>
    <t>566-19-5475</t>
  </si>
  <si>
    <t>526-86-8552</t>
  </si>
  <si>
    <t>376-56-3573</t>
  </si>
  <si>
    <t>537-72-0426</t>
  </si>
  <si>
    <t>828-61-5674</t>
  </si>
  <si>
    <t>136-08-6195</t>
  </si>
  <si>
    <t>523-38-0215</t>
  </si>
  <si>
    <t>490-29-1201</t>
  </si>
  <si>
    <t>667-92-0055</t>
  </si>
  <si>
    <t>565-17-3836</t>
  </si>
  <si>
    <t>498-41-1961</t>
  </si>
  <si>
    <t>593-95-4461</t>
  </si>
  <si>
    <t>226-71-3580</t>
  </si>
  <si>
    <t>283-79-9594</t>
  </si>
  <si>
    <t>430-60-3493</t>
  </si>
  <si>
    <t>139-20-0155</t>
  </si>
  <si>
    <t>558-80-4082</t>
  </si>
  <si>
    <t>278-97-7759</t>
  </si>
  <si>
    <t>316-68-6352</t>
  </si>
  <si>
    <t>585-03-5943</t>
  </si>
  <si>
    <t>211-05-0490</t>
  </si>
  <si>
    <t>727-75-6477</t>
  </si>
  <si>
    <t>744-02-5987</t>
  </si>
  <si>
    <t>307-83-9164</t>
  </si>
  <si>
    <t>779-06-0012</t>
  </si>
  <si>
    <t>446-47-6729</t>
  </si>
  <si>
    <t>573-10-3877</t>
  </si>
  <si>
    <t>735-06-4124</t>
  </si>
  <si>
    <t>439-54-7422</t>
  </si>
  <si>
    <t>396-90-2219</t>
  </si>
  <si>
    <t>411-77-0180</t>
  </si>
  <si>
    <t>286-01-5402</t>
  </si>
  <si>
    <t>803-17-8013</t>
  </si>
  <si>
    <t>512-98-1403</t>
  </si>
  <si>
    <t>848-42-2560</t>
  </si>
  <si>
    <t>532-59-7201</t>
  </si>
  <si>
    <t>181-94-6432</t>
  </si>
  <si>
    <t>870-76-1733</t>
  </si>
  <si>
    <t>423-64-4619</t>
  </si>
  <si>
    <t>227-07-4446</t>
  </si>
  <si>
    <t>174-36-3675</t>
  </si>
  <si>
    <t>428-83-5800</t>
  </si>
  <si>
    <t>603-07-0961</t>
  </si>
  <si>
    <t>704-20-4138</t>
  </si>
  <si>
    <t>787-15-1757</t>
  </si>
  <si>
    <t>649-11-3678</t>
  </si>
  <si>
    <t>622-20-1945</t>
  </si>
  <si>
    <t>372-94-8041</t>
  </si>
  <si>
    <t>563-91-7120</t>
  </si>
  <si>
    <t>746-54-5508</t>
  </si>
  <si>
    <t>276-54-0879</t>
  </si>
  <si>
    <t>815-11-1168</t>
  </si>
  <si>
    <t>719-76-3868</t>
  </si>
  <si>
    <t>730-61-8757</t>
  </si>
  <si>
    <t>340-66-0321</t>
  </si>
  <si>
    <t>868-81-1752</t>
  </si>
  <si>
    <t>634-97-8956</t>
  </si>
  <si>
    <t>566-71-1091</t>
  </si>
  <si>
    <t>442-48-3607</t>
  </si>
  <si>
    <t>835-16-0096</t>
  </si>
  <si>
    <t>527-09-6272</t>
  </si>
  <si>
    <t>898-04-2717</t>
  </si>
  <si>
    <t>692-27-8933</t>
  </si>
  <si>
    <t>633-09-3463</t>
  </si>
  <si>
    <t>374-17-3652</t>
  </si>
  <si>
    <t>378-07-7001</t>
  </si>
  <si>
    <t>433-75-6987</t>
  </si>
  <si>
    <t>873-95-4984</t>
  </si>
  <si>
    <t>416-13-5917</t>
  </si>
  <si>
    <t>150-89-8043</t>
  </si>
  <si>
    <t>135-84-8019</t>
  </si>
  <si>
    <t>441-94-7118</t>
  </si>
  <si>
    <t>725-96-3778</t>
  </si>
  <si>
    <t>531-80-1784</t>
  </si>
  <si>
    <t>400-45-1220</t>
  </si>
  <si>
    <t>860-79-0874</t>
  </si>
  <si>
    <t>834-61-8124</t>
  </si>
  <si>
    <t>115-99-4379</t>
  </si>
  <si>
    <t>565-67-6697</t>
  </si>
  <si>
    <t>320-49-6392</t>
  </si>
  <si>
    <t>889-04-9723</t>
  </si>
  <si>
    <t>632-90-0281</t>
  </si>
  <si>
    <t>554-42-2417</t>
  </si>
  <si>
    <t>453-63-6187</t>
  </si>
  <si>
    <t>578-80-7669</t>
  </si>
  <si>
    <t>612-36-5536</t>
  </si>
  <si>
    <t>605-72-4132</t>
  </si>
  <si>
    <t>471-41-2823</t>
  </si>
  <si>
    <t>462-67-9126</t>
  </si>
  <si>
    <t>272-27-9238</t>
  </si>
  <si>
    <t>834-25-9262</t>
  </si>
  <si>
    <t>122-61-9553</t>
  </si>
  <si>
    <t>468-88-0009</t>
  </si>
  <si>
    <t>613-59-9758</t>
  </si>
  <si>
    <t>254-31-0042</t>
  </si>
  <si>
    <t>201-86-2184</t>
  </si>
  <si>
    <t>261-12-8671</t>
  </si>
  <si>
    <t>730-70-9830</t>
  </si>
  <si>
    <t>382-25-8917</t>
  </si>
  <si>
    <t>422-29-8786</t>
  </si>
  <si>
    <t>667-23-5919</t>
  </si>
  <si>
    <t>843-01-4703</t>
  </si>
  <si>
    <t>743-88-1662</t>
  </si>
  <si>
    <t>595-86-2894</t>
  </si>
  <si>
    <t>182-69-8360</t>
  </si>
  <si>
    <t>289-15-7034</t>
  </si>
  <si>
    <t>462-78-5240</t>
  </si>
  <si>
    <t>868-52-7573</t>
  </si>
  <si>
    <t>153-58-4872</t>
  </si>
  <si>
    <t>662-72-2873</t>
  </si>
  <si>
    <t>525-88-7307</t>
  </si>
  <si>
    <t>689-16-9784</t>
  </si>
  <si>
    <t>725-56-0833</t>
  </si>
  <si>
    <t>394-41-0748</t>
  </si>
  <si>
    <t>596-42-3999</t>
  </si>
  <si>
    <t>541-89-9860</t>
  </si>
  <si>
    <t>173-82-9529</t>
  </si>
  <si>
    <t>563-36-9814</t>
  </si>
  <si>
    <t>308-47-4913</t>
  </si>
  <si>
    <t>885-17-6250</t>
  </si>
  <si>
    <t>726-27-2396</t>
  </si>
  <si>
    <t>316-01-3952</t>
  </si>
  <si>
    <t>760-54-1821</t>
  </si>
  <si>
    <t>793-10-3222</t>
  </si>
  <si>
    <t>346-12-3257</t>
  </si>
  <si>
    <t>110-05-6330</t>
  </si>
  <si>
    <t>651-61-0874</t>
  </si>
  <si>
    <t>236-86-3015</t>
  </si>
  <si>
    <t>831-64-0259</t>
  </si>
  <si>
    <t>587-03-7455</t>
  </si>
  <si>
    <t>882-40-4577</t>
  </si>
  <si>
    <t>732-67-5346</t>
  </si>
  <si>
    <t>725-32-9708</t>
  </si>
  <si>
    <t>256-08-8343</t>
  </si>
  <si>
    <t>372-26-1506</t>
  </si>
  <si>
    <t>244-08-0162</t>
  </si>
  <si>
    <t>569-71-4390</t>
  </si>
  <si>
    <t>132-23-6451</t>
  </si>
  <si>
    <t>696-90-2548</t>
  </si>
  <si>
    <t>472-15-9636</t>
  </si>
  <si>
    <t>268-03-6164</t>
  </si>
  <si>
    <t>750-57-9686</t>
  </si>
  <si>
    <t>186-09-3669</t>
  </si>
  <si>
    <t>848-07-1692</t>
  </si>
  <si>
    <t>745-71-3520</t>
  </si>
  <si>
    <t>266-76-6436</t>
  </si>
  <si>
    <t>740-22-2500</t>
  </si>
  <si>
    <t>271-88-8734</t>
  </si>
  <si>
    <t>301-81-8610</t>
  </si>
  <si>
    <t>489-64-4354</t>
  </si>
  <si>
    <t>198-84-7132</t>
  </si>
  <si>
    <t>269-10-8440</t>
  </si>
  <si>
    <t>650-98-6268</t>
  </si>
  <si>
    <t>741-73-3559</t>
  </si>
  <si>
    <t>325-77-6186</t>
  </si>
  <si>
    <t>286-75-7818</t>
  </si>
  <si>
    <t>574-57-9721</t>
  </si>
  <si>
    <t>459-50-7686</t>
  </si>
  <si>
    <t>616-87-0016</t>
  </si>
  <si>
    <t>837-55-7229</t>
  </si>
  <si>
    <t>751-69-0068</t>
  </si>
  <si>
    <t>257-73-1380</t>
  </si>
  <si>
    <t>345-08-4992</t>
  </si>
  <si>
    <t>549-96-4200</t>
  </si>
  <si>
    <t>810-60-6344</t>
  </si>
  <si>
    <t>450-28-2866</t>
  </si>
  <si>
    <t>394-30-3170</t>
  </si>
  <si>
    <t>138-17-5109</t>
  </si>
  <si>
    <t>192-98-7397</t>
  </si>
  <si>
    <t>301-11-9629</t>
  </si>
  <si>
    <t>390-80-5128</t>
  </si>
  <si>
    <t>235-46-8343</t>
  </si>
  <si>
    <t>453-12-7053</t>
  </si>
  <si>
    <t>296-11-7041</t>
  </si>
  <si>
    <t>449-27-2918</t>
  </si>
  <si>
    <t>891-01-7034</t>
  </si>
  <si>
    <t>744-09-5786</t>
  </si>
  <si>
    <t>727-17-0390</t>
  </si>
  <si>
    <t>568-88-3448</t>
  </si>
  <si>
    <t>187-83-5490</t>
  </si>
  <si>
    <t>767-54-1907</t>
  </si>
  <si>
    <t>710-46-4433</t>
  </si>
  <si>
    <t>533-33-5337</t>
  </si>
  <si>
    <t>325-90-8763</t>
  </si>
  <si>
    <t>729-46-7422</t>
  </si>
  <si>
    <t>639-76-1242</t>
  </si>
  <si>
    <t>234-03-4040</t>
  </si>
  <si>
    <t>326-71-2155</t>
  </si>
  <si>
    <t>320-32-8842</t>
  </si>
  <si>
    <t>470-32-9057</t>
  </si>
  <si>
    <t>878-30-2331</t>
  </si>
  <si>
    <t>440-59-5691</t>
  </si>
  <si>
    <t>554-53-3790</t>
  </si>
  <si>
    <t>746-19-0921</t>
  </si>
  <si>
    <t>233-34-0817</t>
  </si>
  <si>
    <t>767-05-1286</t>
  </si>
  <si>
    <t>340-21-9136</t>
  </si>
  <si>
    <t>405-31-3305</t>
  </si>
  <si>
    <t>731-59-7531</t>
  </si>
  <si>
    <t>676-39-6028</t>
  </si>
  <si>
    <t>502-05-1910</t>
  </si>
  <si>
    <t>485-30-8700</t>
  </si>
  <si>
    <t>598-47-9715</t>
  </si>
  <si>
    <t>701-69-8742</t>
  </si>
  <si>
    <t>575-67-1508</t>
  </si>
  <si>
    <t>541-08-3113</t>
  </si>
  <si>
    <t>246-11-3901</t>
  </si>
  <si>
    <t>674-15-9296</t>
  </si>
  <si>
    <t>305-18-3552</t>
  </si>
  <si>
    <t>493-65-6248</t>
  </si>
  <si>
    <t>438-01-4015</t>
  </si>
  <si>
    <t>709-58-4068</t>
  </si>
  <si>
    <t>795-49-7276</t>
  </si>
  <si>
    <t>556-72-8512</t>
  </si>
  <si>
    <t>627-95-3243</t>
  </si>
  <si>
    <t>686-41-0932</t>
  </si>
  <si>
    <t>510-09-5628</t>
  </si>
  <si>
    <t>608-04-3797</t>
  </si>
  <si>
    <t>148-82-2527</t>
  </si>
  <si>
    <t>437-53-3084</t>
  </si>
  <si>
    <t>632-32-4574</t>
  </si>
  <si>
    <t>556-97-7101</t>
  </si>
  <si>
    <t>862-59-8517</t>
  </si>
  <si>
    <t>401-18-8016</t>
  </si>
  <si>
    <t>420-18-8989</t>
  </si>
  <si>
    <t>277-63-2961</t>
  </si>
  <si>
    <t>573-98-8548</t>
  </si>
  <si>
    <t>620-02-2046</t>
  </si>
  <si>
    <t>282-35-2475</t>
  </si>
  <si>
    <t>511-54-3087</t>
  </si>
  <si>
    <t>726-29-6793</t>
  </si>
  <si>
    <t>387-49-4215</t>
  </si>
  <si>
    <t>862-17-9201</t>
  </si>
  <si>
    <t>291-21-5991</t>
  </si>
  <si>
    <t>602-80-9671</t>
  </si>
  <si>
    <t>347-72-6115</t>
  </si>
  <si>
    <t>209-61-0206</t>
  </si>
  <si>
    <t>595-27-4851</t>
  </si>
  <si>
    <t>189-52-0236</t>
  </si>
  <si>
    <t>503-07-0930</t>
  </si>
  <si>
    <t>413-20-6708</t>
  </si>
  <si>
    <t>425-85-2085</t>
  </si>
  <si>
    <t>521-18-7827</t>
  </si>
  <si>
    <t>220-28-1851</t>
  </si>
  <si>
    <t>600-38-9738</t>
  </si>
  <si>
    <t>734-91-1155</t>
  </si>
  <si>
    <t>451-28-5717</t>
  </si>
  <si>
    <t>609-81-8548</t>
  </si>
  <si>
    <t>133-14-7229</t>
  </si>
  <si>
    <t>534-01-4457</t>
  </si>
  <si>
    <t>719-89-8991</t>
  </si>
  <si>
    <t>286-62-6248</t>
  </si>
  <si>
    <t>339-38-9982</t>
  </si>
  <si>
    <t>827-44-5872</t>
  </si>
  <si>
    <t>827-77-7633</t>
  </si>
  <si>
    <t>287-83-1405</t>
  </si>
  <si>
    <t>435-13-4908</t>
  </si>
  <si>
    <t>857-67-9057</t>
  </si>
  <si>
    <t>236-27-1144</t>
  </si>
  <si>
    <t>892-05-6689</t>
  </si>
  <si>
    <t>583-41-4548</t>
  </si>
  <si>
    <t>339-12-4827</t>
  </si>
  <si>
    <t>643-38-7867</t>
  </si>
  <si>
    <t>308-81-0538</t>
  </si>
  <si>
    <t>358-88-9262</t>
  </si>
  <si>
    <t>460-35-4390</t>
  </si>
  <si>
    <t>343-87-0864</t>
  </si>
  <si>
    <t>173-50-1108</t>
  </si>
  <si>
    <t>243-47-2663</t>
  </si>
  <si>
    <t>841-18-8232</t>
  </si>
  <si>
    <t>701-23-5550</t>
  </si>
  <si>
    <t>647-50-1224</t>
  </si>
  <si>
    <t>541-48-8554</t>
  </si>
  <si>
    <t>539-21-7227</t>
  </si>
  <si>
    <t>213-32-1216</t>
  </si>
  <si>
    <t>747-58-7183</t>
  </si>
  <si>
    <t>582-52-8065</t>
  </si>
  <si>
    <t>210-57-1719</t>
  </si>
  <si>
    <t>399-69-4630</t>
  </si>
  <si>
    <t>134-75-2619</t>
  </si>
  <si>
    <t>356-44-8813</t>
  </si>
  <si>
    <t>198-66-9832</t>
  </si>
  <si>
    <t>283-26-5248</t>
  </si>
  <si>
    <t>712-39-0363</t>
  </si>
  <si>
    <t>218-59-9410</t>
  </si>
  <si>
    <t>174-75-0888</t>
  </si>
  <si>
    <t>866-99-7614</t>
  </si>
  <si>
    <t>134-54-4720</t>
  </si>
  <si>
    <t>760-90-2357</t>
  </si>
  <si>
    <t>514-37-2845</t>
  </si>
  <si>
    <t>698-98-5964</t>
  </si>
  <si>
    <t>718-57-9773</t>
  </si>
  <si>
    <t>651-88-7328</t>
  </si>
  <si>
    <t>241-11-2261</t>
  </si>
  <si>
    <t>408-26-9866</t>
  </si>
  <si>
    <t>834-83-1826</t>
  </si>
  <si>
    <t>343-61-3544</t>
  </si>
  <si>
    <t>239-48-4278</t>
  </si>
  <si>
    <t>355-34-6244</t>
  </si>
  <si>
    <t>550-84-8664</t>
  </si>
  <si>
    <t>339-96-8318</t>
  </si>
  <si>
    <t>458-61-0011</t>
  </si>
  <si>
    <t>592-34-6155</t>
  </si>
  <si>
    <t>797-88-0493</t>
  </si>
  <si>
    <t>207-73-1363</t>
  </si>
  <si>
    <t>390-31-6381</t>
  </si>
  <si>
    <t>443-82-0585</t>
  </si>
  <si>
    <t>339-18-7061</t>
  </si>
  <si>
    <t>359-90-3665</t>
  </si>
  <si>
    <t>375-72-3056</t>
  </si>
  <si>
    <t>127-47-6963</t>
  </si>
  <si>
    <t>278-86-2735</t>
  </si>
  <si>
    <t>695-28-6250</t>
  </si>
  <si>
    <t>379-17-6588</t>
  </si>
  <si>
    <t>227-50-3718</t>
  </si>
  <si>
    <t>302-15-2162</t>
  </si>
  <si>
    <t>788-07-8452</t>
  </si>
  <si>
    <t>560-49-6611</t>
  </si>
  <si>
    <t>880-35-0356</t>
  </si>
  <si>
    <t>585-11-6748</t>
  </si>
  <si>
    <t>470-31-3286</t>
  </si>
  <si>
    <t>152-68-2907</t>
  </si>
  <si>
    <t>123-35-4896</t>
  </si>
  <si>
    <t>258-69-7810</t>
  </si>
  <si>
    <t>334-64-2006</t>
  </si>
  <si>
    <t>219-61-4139</t>
  </si>
  <si>
    <t>881-41-7302</t>
  </si>
  <si>
    <t>373-09-4567</t>
  </si>
  <si>
    <t>642-30-6693</t>
  </si>
  <si>
    <t>484-22-8230</t>
  </si>
  <si>
    <t>830-58-2383</t>
  </si>
  <si>
    <t>559-98-9873</t>
  </si>
  <si>
    <t>544-32-5024</t>
  </si>
  <si>
    <t>318-12-0304</t>
  </si>
  <si>
    <t>349-97-8902</t>
  </si>
  <si>
    <t>421-95-9805</t>
  </si>
  <si>
    <t>277-35-5865</t>
  </si>
  <si>
    <t>789-23-8625</t>
  </si>
  <si>
    <t>284-54-4231</t>
  </si>
  <si>
    <t>443-59-0061</t>
  </si>
  <si>
    <t>509-29-3912</t>
  </si>
  <si>
    <t>327-40-9673</t>
  </si>
  <si>
    <t>840-19-2096</t>
  </si>
  <si>
    <t>828-46-6863</t>
  </si>
  <si>
    <t>641-96-3695</t>
  </si>
  <si>
    <t>420-97-3340</t>
  </si>
  <si>
    <t>436-54-4512</t>
  </si>
  <si>
    <t>670-79-6321</t>
  </si>
  <si>
    <t>852-62-7105</t>
  </si>
  <si>
    <t>598-06-7312</t>
  </si>
  <si>
    <t>135-13-8269</t>
  </si>
  <si>
    <t>816-57-2053</t>
  </si>
  <si>
    <t>628-90-8624</t>
  </si>
  <si>
    <t>856-66-2701</t>
  </si>
  <si>
    <t>308-39-1707</t>
  </si>
  <si>
    <t>149-61-1929</t>
  </si>
  <si>
    <t>655-07-2265</t>
  </si>
  <si>
    <t>589-02-8023</t>
  </si>
  <si>
    <t>420-04-7590</t>
  </si>
  <si>
    <t>182-88-2763</t>
  </si>
  <si>
    <t>188-55-0967</t>
  </si>
  <si>
    <t>610-46-4100</t>
  </si>
  <si>
    <t>318-81-2368</t>
  </si>
  <si>
    <t>364-33-8584</t>
  </si>
  <si>
    <t>665-63-9737</t>
  </si>
  <si>
    <t>695-09-5146</t>
  </si>
  <si>
    <t>155-45-3814</t>
  </si>
  <si>
    <t>794-32-2436</t>
  </si>
  <si>
    <t>131-15-8856</t>
  </si>
  <si>
    <t>273-84-2164</t>
  </si>
  <si>
    <t>706-36-6154</t>
  </si>
  <si>
    <t>778-89-7974</t>
  </si>
  <si>
    <t>574-31-8277</t>
  </si>
  <si>
    <t>859-71-0933</t>
  </si>
  <si>
    <t>740-11-5257</t>
  </si>
  <si>
    <t>369-82-2676</t>
  </si>
  <si>
    <t>563-47-4072</t>
  </si>
  <si>
    <t>742-04-5161</t>
  </si>
  <si>
    <t>149-15-7606</t>
  </si>
  <si>
    <t>133-77-3154</t>
  </si>
  <si>
    <t>169-52-4504</t>
  </si>
  <si>
    <t>250-81-7186</t>
  </si>
  <si>
    <t>562-12-5430</t>
  </si>
  <si>
    <t>816-72-8853</t>
  </si>
  <si>
    <t>491-38-3499</t>
  </si>
  <si>
    <t>322-02-2271</t>
  </si>
  <si>
    <t>842-29-4695</t>
  </si>
  <si>
    <t>725-67-2480</t>
  </si>
  <si>
    <t>641-51-2661</t>
  </si>
  <si>
    <t>714-02-3114</t>
  </si>
  <si>
    <t>518-17-2983</t>
  </si>
  <si>
    <t>779-42-2410</t>
  </si>
  <si>
    <t>190-14-3147</t>
  </si>
  <si>
    <t>408-66-6712</t>
  </si>
  <si>
    <t>679-22-6530</t>
  </si>
  <si>
    <t>588-47-8641</t>
  </si>
  <si>
    <t>642-61-4706</t>
  </si>
  <si>
    <t>576-31-4774</t>
  </si>
  <si>
    <t>556-41-6224</t>
  </si>
  <si>
    <t>811-03-8790</t>
  </si>
  <si>
    <t>242-11-3142</t>
  </si>
  <si>
    <t>752-23-3760</t>
  </si>
  <si>
    <t>274-05-5470</t>
  </si>
  <si>
    <t>648-94-3045</t>
  </si>
  <si>
    <t>130-67-4723</t>
  </si>
  <si>
    <t>528-87-5606</t>
  </si>
  <si>
    <t>320-85-2052</t>
  </si>
  <si>
    <t>370-96-0655</t>
  </si>
  <si>
    <t>105-10-6182</t>
  </si>
  <si>
    <t>510-79-0415</t>
  </si>
  <si>
    <t>241-96-5076</t>
  </si>
  <si>
    <t>767-97-4650</t>
  </si>
  <si>
    <t>648-83-1321</t>
  </si>
  <si>
    <t>173-57-2300</t>
  </si>
  <si>
    <t>305-03-2383</t>
  </si>
  <si>
    <t>394-55-6384</t>
  </si>
  <si>
    <t>266-20-6657</t>
  </si>
  <si>
    <t>689-05-1884</t>
  </si>
  <si>
    <t>196-01-2849</t>
  </si>
  <si>
    <t>372-62-5264</t>
  </si>
  <si>
    <t>800-09-8606</t>
  </si>
  <si>
    <t>182-52-7000</t>
  </si>
  <si>
    <t>826-58-8051</t>
  </si>
  <si>
    <t>868-06-0466</t>
  </si>
  <si>
    <t>751-41-9720</t>
  </si>
  <si>
    <t>626-43-7888</t>
  </si>
  <si>
    <t>176-64-7711</t>
  </si>
  <si>
    <t>191-29-0321</t>
  </si>
  <si>
    <t>729-06-2010</t>
  </si>
  <si>
    <t>640-48-5028</t>
  </si>
  <si>
    <t>186-79-9562</t>
  </si>
  <si>
    <t>834-45-5519</t>
  </si>
  <si>
    <t>162-65-8559</t>
  </si>
  <si>
    <t>760-27-5490</t>
  </si>
  <si>
    <t>445-30-9252</t>
  </si>
  <si>
    <t>786-94-2700</t>
  </si>
  <si>
    <t>728-88-7867</t>
  </si>
  <si>
    <t>183-21-3799</t>
  </si>
  <si>
    <t>268-20-3585</t>
  </si>
  <si>
    <t>735-32-9839</t>
  </si>
  <si>
    <t>258-92-7466</t>
  </si>
  <si>
    <t>857-16-3520</t>
  </si>
  <si>
    <t>482-17-1179</t>
  </si>
  <si>
    <t>788-21-5741</t>
  </si>
  <si>
    <t>821-14-9046</t>
  </si>
  <si>
    <t>418-05-0656</t>
  </si>
  <si>
    <t>678-79-0726</t>
  </si>
  <si>
    <t>776-68-1096</t>
  </si>
  <si>
    <t>592-46-1692</t>
  </si>
  <si>
    <t>434-35-9162</t>
  </si>
  <si>
    <t>149-14-0304</t>
  </si>
  <si>
    <t>442-44-6497</t>
  </si>
  <si>
    <t>174-64-0215</t>
  </si>
  <si>
    <t>210-74-9613</t>
  </si>
  <si>
    <t>299-29-0180</t>
  </si>
  <si>
    <t>247-11-2470</t>
  </si>
  <si>
    <t>635-28-5728</t>
  </si>
  <si>
    <t>756-49-0168</t>
  </si>
  <si>
    <t>438-23-1242</t>
  </si>
  <si>
    <t>238-45-6950</t>
  </si>
  <si>
    <t>607-65-2441</t>
  </si>
  <si>
    <t>386-27-7606</t>
  </si>
  <si>
    <t>137-63-5492</t>
  </si>
  <si>
    <t>197-77-7132</t>
  </si>
  <si>
    <t>805-86-0265</t>
  </si>
  <si>
    <t>733-29-1227</t>
  </si>
  <si>
    <t>451-73-2711</t>
  </si>
  <si>
    <t>373-14-0504</t>
  </si>
  <si>
    <t>546-80-2899</t>
  </si>
  <si>
    <t>345-68-9016</t>
  </si>
  <si>
    <t>390-17-5806</t>
  </si>
  <si>
    <t>457-13-1708</t>
  </si>
  <si>
    <t>664-14-2882</t>
  </si>
  <si>
    <t>487-79-6868</t>
  </si>
  <si>
    <t>314-23-4520</t>
  </si>
  <si>
    <t>210-30-7976</t>
  </si>
  <si>
    <t>585-86-8361</t>
  </si>
  <si>
    <t>807-14-7833</t>
  </si>
  <si>
    <t>775-72-1988</t>
  </si>
  <si>
    <t>288-38-3758</t>
  </si>
  <si>
    <t>652-43-6591</t>
  </si>
  <si>
    <t>785-96-0615</t>
  </si>
  <si>
    <t>406-46-7107</t>
  </si>
  <si>
    <t>250-17-5703</t>
  </si>
  <si>
    <t>156-95-3964</t>
  </si>
  <si>
    <t>842-40-8179</t>
  </si>
  <si>
    <t>525-09-8450</t>
  </si>
  <si>
    <t>410-67-1709</t>
  </si>
  <si>
    <t>587-73-4862</t>
  </si>
  <si>
    <t>787-87-2010</t>
  </si>
  <si>
    <t>593-14-4239</t>
  </si>
  <si>
    <t>801-88-0346</t>
  </si>
  <si>
    <t>388-76-2555</t>
  </si>
  <si>
    <t>711-31-1234</t>
  </si>
  <si>
    <t>886-54-6089</t>
  </si>
  <si>
    <t>707-32-7409</t>
  </si>
  <si>
    <t>759-98-4285</t>
  </si>
  <si>
    <t>201-63-8275</t>
  </si>
  <si>
    <t>471-06-8611</t>
  </si>
  <si>
    <t>200-16-5952</t>
  </si>
  <si>
    <t>120-54-2248</t>
  </si>
  <si>
    <t>102-77-2261</t>
  </si>
  <si>
    <t>875-31-8302</t>
  </si>
  <si>
    <t>102-06-2002</t>
  </si>
  <si>
    <t>457-94-0464</t>
  </si>
  <si>
    <t>629-42-4133</t>
  </si>
  <si>
    <t>534-53-3526</t>
  </si>
  <si>
    <t>307-04-2070</t>
  </si>
  <si>
    <t>468-99-7231</t>
  </si>
  <si>
    <t>516-77-6464</t>
  </si>
  <si>
    <t>404-91-5964</t>
  </si>
  <si>
    <t>886-77-9084</t>
  </si>
  <si>
    <t>790-38-4466</t>
  </si>
  <si>
    <t>704-10-4056</t>
  </si>
  <si>
    <t>497-37-6538</t>
  </si>
  <si>
    <t>651-96-5970</t>
  </si>
  <si>
    <t>400-80-4065</t>
  </si>
  <si>
    <t>744-16-7898</t>
  </si>
  <si>
    <t>263-12-5321</t>
  </si>
  <si>
    <t>702-72-0487</t>
  </si>
  <si>
    <t>605-83-1050</t>
  </si>
  <si>
    <t>443-60-9639</t>
  </si>
  <si>
    <t>864-24-7918</t>
  </si>
  <si>
    <t>359-94-5395</t>
  </si>
  <si>
    <t>401-09-4232</t>
  </si>
  <si>
    <t>751-15-6198</t>
  </si>
  <si>
    <t>324-41-6833</t>
  </si>
  <si>
    <t>474-33-8305</t>
  </si>
  <si>
    <t>759-29-9521</t>
  </si>
  <si>
    <t>831-81-6575</t>
  </si>
  <si>
    <t>220-68-6701</t>
  </si>
  <si>
    <t>618-34-8551</t>
  </si>
  <si>
    <t>257-60-7754</t>
  </si>
  <si>
    <t>559-61-5987</t>
  </si>
  <si>
    <t>189-55-2313</t>
  </si>
  <si>
    <t>565-91-4567</t>
  </si>
  <si>
    <t>380-60-5336</t>
  </si>
  <si>
    <t>815-04-6282</t>
  </si>
  <si>
    <t>674-56-6360</t>
  </si>
  <si>
    <t>778-34-2523</t>
  </si>
  <si>
    <t>499-27-7781</t>
  </si>
  <si>
    <t>477-59-2456</t>
  </si>
  <si>
    <t>832-51-6761</t>
  </si>
  <si>
    <t>869-11-3082</t>
  </si>
  <si>
    <t>190-59-3964</t>
  </si>
  <si>
    <t>366-43-6862</t>
  </si>
  <si>
    <t>186-43-8965</t>
  </si>
  <si>
    <t>784-21-9238</t>
  </si>
  <si>
    <t>276-75-6884</t>
  </si>
  <si>
    <t>109-86-4363</t>
  </si>
  <si>
    <t>569-76-2760</t>
  </si>
  <si>
    <t>222-42-0244</t>
  </si>
  <si>
    <t>760-53-9233</t>
  </si>
  <si>
    <t>538-22-0304</t>
  </si>
  <si>
    <t>416-17-9926</t>
  </si>
  <si>
    <t>237-44-6163</t>
  </si>
  <si>
    <t>636-17-0325</t>
  </si>
  <si>
    <t>343-75-9322</t>
  </si>
  <si>
    <t>528-14-9470</t>
  </si>
  <si>
    <t>427-45-9297</t>
  </si>
  <si>
    <t>807-34-3742</t>
  </si>
  <si>
    <t>288-62-1085</t>
  </si>
  <si>
    <t>670-71-7306</t>
  </si>
  <si>
    <t>660-29-7083</t>
  </si>
  <si>
    <t>271-77-8740</t>
  </si>
  <si>
    <t>497-36-0989</t>
  </si>
  <si>
    <t>291-59-1384</t>
  </si>
  <si>
    <t>860-73-6466</t>
  </si>
  <si>
    <t>549-23-9016</t>
  </si>
  <si>
    <t>896-34-0956</t>
  </si>
  <si>
    <t>804-38-3935</t>
  </si>
  <si>
    <t>585-90-0249</t>
  </si>
  <si>
    <t>862-29-5914</t>
  </si>
  <si>
    <t>845-94-6841</t>
  </si>
  <si>
    <t>125-45-2293</t>
  </si>
  <si>
    <t>843-73-4724</t>
  </si>
  <si>
    <t>409-33-9708</t>
  </si>
  <si>
    <t>658-66-3967</t>
  </si>
  <si>
    <t>866-70-2814</t>
  </si>
  <si>
    <t>160-22-2687</t>
  </si>
  <si>
    <t>895-03-6665</t>
  </si>
  <si>
    <t>770-42-8960</t>
  </si>
  <si>
    <t>748-45-2862</t>
  </si>
  <si>
    <t>234-36-2483</t>
  </si>
  <si>
    <t>316-66-3011</t>
  </si>
  <si>
    <t>848-95-6252</t>
  </si>
  <si>
    <t>840-76-5966</t>
  </si>
  <si>
    <t>152-03-4217</t>
  </si>
  <si>
    <t>533-66-5566</t>
  </si>
  <si>
    <t>124-31-1458</t>
  </si>
  <si>
    <t>176-78-1170</t>
  </si>
  <si>
    <t>361-59-0574</t>
  </si>
  <si>
    <t>101-81-4070</t>
  </si>
  <si>
    <t>631-34-1880</t>
  </si>
  <si>
    <t>852-82-2749</t>
  </si>
  <si>
    <t>873-14-6353</t>
  </si>
  <si>
    <t>584-66-4073</t>
  </si>
  <si>
    <t>544-55-9589</t>
  </si>
  <si>
    <t>166-19-2553</t>
  </si>
  <si>
    <t>737-88-5876</t>
  </si>
  <si>
    <t>154-87-7367</t>
  </si>
  <si>
    <t>885-56-0389</t>
  </si>
  <si>
    <t>608-05-3804</t>
  </si>
  <si>
    <t>448-61-3783</t>
  </si>
  <si>
    <t>761-49-0439</t>
  </si>
  <si>
    <t>490-95-0021</t>
  </si>
  <si>
    <t>115-38-7388</t>
  </si>
  <si>
    <t>311-13-6971</t>
  </si>
  <si>
    <t>291-55-6563</t>
  </si>
  <si>
    <t>548-48-3156</t>
  </si>
  <si>
    <t>460-93-5834</t>
  </si>
  <si>
    <t>325-89-4209</t>
  </si>
  <si>
    <t>884-80-6021</t>
  </si>
  <si>
    <t>137-74-8729</t>
  </si>
  <si>
    <t>880-46-5796</t>
  </si>
  <si>
    <t>389-70-2397</t>
  </si>
  <si>
    <t>114-35-5271</t>
  </si>
  <si>
    <t>607-76-6216</t>
  </si>
  <si>
    <t>715-20-1673</t>
  </si>
  <si>
    <t>811-35-1094</t>
  </si>
  <si>
    <t>699-88-1972</t>
  </si>
  <si>
    <t>781-84-8059</t>
  </si>
  <si>
    <t>409-49-6995</t>
  </si>
  <si>
    <t>725-54-0677</t>
  </si>
  <si>
    <t>146-09-5432</t>
  </si>
  <si>
    <t>377-79-7592</t>
  </si>
  <si>
    <t>509-10-0516</t>
  </si>
  <si>
    <t>595-94-9924</t>
  </si>
  <si>
    <t>865-41-9075</t>
  </si>
  <si>
    <t>545-07-8534</t>
  </si>
  <si>
    <t>118-62-1812</t>
  </si>
  <si>
    <t>450-42-3339</t>
  </si>
  <si>
    <t>851-98-3555</t>
  </si>
  <si>
    <t>186-71-5196</t>
  </si>
  <si>
    <t>624-01-8356</t>
  </si>
  <si>
    <t>313-66-9943</t>
  </si>
  <si>
    <t>151-27-8496</t>
  </si>
  <si>
    <t>453-33-6436</t>
  </si>
  <si>
    <t>522-57-8364</t>
  </si>
  <si>
    <t>459-45-2396</t>
  </si>
  <si>
    <t>717-96-4189</t>
  </si>
  <si>
    <t>722-13-2115</t>
  </si>
  <si>
    <t>749-81-8133</t>
  </si>
  <si>
    <t>777-67-2495</t>
  </si>
  <si>
    <t>636-98-3364</t>
  </si>
  <si>
    <t>246-55-6923</t>
  </si>
  <si>
    <t>181-82-6255</t>
  </si>
  <si>
    <t>838-02-1821</t>
  </si>
  <si>
    <t>887-42-0517</t>
  </si>
  <si>
    <t>457-12-0244</t>
  </si>
  <si>
    <t>226-34-0034</t>
  </si>
  <si>
    <t>321-49-7382</t>
  </si>
  <si>
    <t>397-25-8725</t>
  </si>
  <si>
    <t>431-66-2305</t>
  </si>
  <si>
    <t>825-94-5922</t>
  </si>
  <si>
    <t>641-62-7288</t>
  </si>
  <si>
    <t>756-93-1854</t>
  </si>
  <si>
    <t>243-55-8457</t>
  </si>
  <si>
    <t>458-10-8612</t>
  </si>
  <si>
    <t>501-61-1753</t>
  </si>
  <si>
    <t>235-06-8510</t>
  </si>
  <si>
    <t>433-08-7822</t>
  </si>
  <si>
    <t>361-85-2571</t>
  </si>
  <si>
    <t>131-70-8179</t>
  </si>
  <si>
    <t>500-02-2261</t>
  </si>
  <si>
    <t>720-72-2436</t>
  </si>
  <si>
    <t>702-83-5291</t>
  </si>
  <si>
    <t>809-69-9497</t>
  </si>
  <si>
    <t>449-16-6770</t>
  </si>
  <si>
    <t>333-23-2632</t>
  </si>
  <si>
    <t>489-82-1237</t>
  </si>
  <si>
    <t>859-97-6048</t>
  </si>
  <si>
    <t>676-10-2200</t>
  </si>
  <si>
    <t>373-88-1424</t>
  </si>
  <si>
    <t>365-16-4334</t>
  </si>
  <si>
    <t>503-21-4385</t>
  </si>
  <si>
    <t>305-89-2768</t>
  </si>
  <si>
    <t>574-80-1489</t>
  </si>
  <si>
    <t>784-08-0310</t>
  </si>
  <si>
    <t>200-40-6154</t>
  </si>
  <si>
    <t>846-10-0341</t>
  </si>
  <si>
    <t>577-34-7579</t>
  </si>
  <si>
    <t>430-02-3888</t>
  </si>
  <si>
    <t>867-47-1948</t>
  </si>
  <si>
    <t>384-59-6655</t>
  </si>
  <si>
    <t>256-58-3609</t>
  </si>
  <si>
    <t>324-92-3863</t>
  </si>
  <si>
    <t>593-08-5916</t>
  </si>
  <si>
    <t>364-34-2972</t>
  </si>
  <si>
    <t>794-42-3736</t>
  </si>
  <si>
    <t>172-42-8274</t>
  </si>
  <si>
    <t>558-60-5016</t>
  </si>
  <si>
    <t>195-06-0432</t>
  </si>
  <si>
    <t>605-03-2706</t>
  </si>
  <si>
    <t>214-30-2776</t>
  </si>
  <si>
    <t>746-04-1077</t>
  </si>
  <si>
    <t>448-34-8700</t>
  </si>
  <si>
    <t>452-04-8808</t>
  </si>
  <si>
    <t>531-56-4728</t>
  </si>
  <si>
    <t>744-82-9138</t>
  </si>
  <si>
    <t>883-69-1285</t>
  </si>
  <si>
    <t>221-25-5073</t>
  </si>
  <si>
    <t>518-71-6847</t>
  </si>
  <si>
    <t>156-20-0370</t>
  </si>
  <si>
    <t>151-33-7434</t>
  </si>
  <si>
    <t>728-47-9078</t>
  </si>
  <si>
    <t>809-46-1866</t>
  </si>
  <si>
    <t>139-32-4183</t>
  </si>
  <si>
    <t>148-41-7930</t>
  </si>
  <si>
    <t>189-40-5216</t>
  </si>
  <si>
    <t>374-38-5555</t>
  </si>
  <si>
    <t>764-44-8999</t>
  </si>
  <si>
    <t>552-44-5977</t>
  </si>
  <si>
    <t>267-62-7380</t>
  </si>
  <si>
    <t>430-53-4718</t>
  </si>
  <si>
    <t>886-18-2897</t>
  </si>
  <si>
    <t>602-16-6955</t>
  </si>
  <si>
    <t>745-74-0715</t>
  </si>
  <si>
    <t>690-01-6631</t>
  </si>
  <si>
    <t>652-49-6720</t>
  </si>
  <si>
    <t>233-67-5758</t>
  </si>
  <si>
    <t>303-96-2227</t>
  </si>
  <si>
    <t>727-02-1313</t>
  </si>
  <si>
    <t>347-56-2442</t>
  </si>
  <si>
    <t>849-09-3807</t>
  </si>
  <si>
    <t>M</t>
  </si>
  <si>
    <t>FM</t>
  </si>
  <si>
    <t>Month</t>
  </si>
  <si>
    <t>Day</t>
  </si>
  <si>
    <t>Hour</t>
  </si>
  <si>
    <t>January</t>
  </si>
  <si>
    <t>Saturday</t>
  </si>
  <si>
    <t>March</t>
  </si>
  <si>
    <t>Friday</t>
  </si>
  <si>
    <t>Sunday</t>
  </si>
  <si>
    <t>February</t>
  </si>
  <si>
    <t>Monday</t>
  </si>
  <si>
    <t>Thursday</t>
  </si>
  <si>
    <t>Wednesday</t>
  </si>
  <si>
    <t>Tuesday</t>
  </si>
  <si>
    <t>Row Labels</t>
  </si>
  <si>
    <t>Grand Total</t>
  </si>
  <si>
    <t>10</t>
  </si>
  <si>
    <t>11</t>
  </si>
  <si>
    <t>12</t>
  </si>
  <si>
    <t>13</t>
  </si>
  <si>
    <t>14</t>
  </si>
  <si>
    <t>15</t>
  </si>
  <si>
    <t>16</t>
  </si>
  <si>
    <t>17</t>
  </si>
  <si>
    <t>18</t>
  </si>
  <si>
    <t>19</t>
  </si>
  <si>
    <t>20</t>
  </si>
  <si>
    <t>Column Labels</t>
  </si>
  <si>
    <t>Branch Average Rating</t>
  </si>
  <si>
    <t>Branch Total Sales</t>
  </si>
  <si>
    <t>Monthly sales performance</t>
  </si>
  <si>
    <t>TOP 3 Products sold</t>
  </si>
  <si>
    <t xml:space="preserve"> gross income </t>
  </si>
  <si>
    <t>Forecast( gross income )</t>
  </si>
  <si>
    <t>Lower Confidence Bound( gross income )</t>
  </si>
  <si>
    <t>Upper Confidence Bound( gross income )</t>
  </si>
  <si>
    <t>Customers in Q1</t>
  </si>
  <si>
    <t xml:space="preserve"> Products line</t>
  </si>
  <si>
    <t>Top 4 Products in Q1</t>
  </si>
  <si>
    <t>Preferred means of Payment</t>
  </si>
  <si>
    <t>Profit in Q1</t>
  </si>
  <si>
    <t xml:space="preserve">BUSIEST Day </t>
  </si>
  <si>
    <t>Sum of Quantity</t>
  </si>
  <si>
    <t>customer %</t>
  </si>
  <si>
    <t>peak time of purchases</t>
  </si>
  <si>
    <t>Count of Quantity2</t>
  </si>
  <si>
    <t/>
  </si>
  <si>
    <t xml:space="preserve"> N</t>
  </si>
  <si>
    <t xml:space="preserve"> </t>
  </si>
  <si>
    <t>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</si>
</sst>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164" formatCode="[$$-409]#,##0.00"/>
    <numFmt numFmtId="165" formatCode="_-[$$-409]* #,##0.00_ ;_-[$$-409]* \-#,##0.00\ ;_-[$$-409]* &quot;-&quot;??_ ;_-@_ "/>
    <numFmt numFmtId="166" formatCode="[$-F400]h:mm:ss\ AM/PM"/>
  </numFmts>
  <fonts count="2" x14ac:knownFonts="1">
    <font>
      <sz val="11"/>
      <color theme="1"/>
      <name val="Century Gothic"/>
      <family val="2"/>
      <scheme val="minor"/>
    </font>
    <font>
      <sz val="11"/>
      <color theme="1"/>
      <name val="Century Gothic"/>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1">
    <xf numFmtId="0" fontId="0" fillId="0" borderId="0" xfId="0"/>
    <xf numFmtId="14" fontId="0" fillId="0" borderId="0" xfId="0" applyNumberFormat="1"/>
    <xf numFmtId="20" fontId="0" fillId="0" borderId="0" xfId="0" applyNumberFormat="1"/>
    <xf numFmtId="164" fontId="0" fillId="0" borderId="0" xfId="0" applyNumberFormat="1"/>
    <xf numFmtId="165" fontId="0" fillId="0" borderId="0" xfId="1" applyNumberFormat="1" applyFont="1"/>
    <xf numFmtId="165" fontId="0" fillId="0" borderId="0" xfId="0" applyNumberFormat="1"/>
    <xf numFmtId="0" fontId="0" fillId="0" borderId="0" xfId="0" applyNumberFormat="1"/>
    <xf numFmtId="166" fontId="0" fillId="0" borderId="0" xfId="0" applyNumberFormat="1"/>
    <xf numFmtId="0" fontId="0" fillId="0" borderId="0" xfId="0" pivotButton="1"/>
    <xf numFmtId="0" fontId="0" fillId="0" borderId="0" xfId="0" applyAlignment="1">
      <alignment horizontal="left"/>
    </xf>
    <xf numFmtId="2" fontId="0" fillId="0" borderId="0" xfId="2" applyNumberFormat="1" applyFont="1"/>
  </cellXfs>
  <cellStyles count="3">
    <cellStyle name="Currency" xfId="1" builtinId="4"/>
    <cellStyle name="Normal" xfId="0" builtinId="0"/>
    <cellStyle name="Percent" xfId="2" builtinId="5"/>
  </cellStyles>
  <dxfs count="25">
    <dxf>
      <numFmt numFmtId="0" formatCode="General"/>
    </dxf>
    <dxf>
      <numFmt numFmtId="166" formatCode="[$-F400]h:mm:ss\ AM/PM"/>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9" formatCode="dd/mm/yyyy"/>
    </dxf>
    <dxf>
      <numFmt numFmtId="165" formatCode="_-[$$-409]* #,##0.00_ ;_-[$$-409]* \-#,##0.00\ ;_-[$$-409]* &quot;-&quot;??_ ;_-@_ "/>
    </dxf>
    <dxf>
      <numFmt numFmtId="2" formatCode="0.00"/>
    </dxf>
    <dxf>
      <numFmt numFmtId="164" formatCode="[$$-409]#,##0.00"/>
    </dxf>
    <dxf>
      <numFmt numFmtId="25" formatCode="hh:mm"/>
    </dxf>
    <dxf>
      <numFmt numFmtId="25" formatCode="hh:mm"/>
    </dxf>
    <dxf>
      <numFmt numFmtId="19" formatCode="dd/mm/yyyy"/>
    </dxf>
    <dxf>
      <numFmt numFmtId="19" formatCode="dd/mm/yyyy"/>
    </dxf>
    <dxf>
      <numFmt numFmtId="19" formatCode="dd/mm/yyyy"/>
    </dxf>
    <dxf>
      <numFmt numFmtId="165" formatCode="_-[$$-409]* #,##0.00_ ;_-[$$-409]* \-#,##0.00\ ;_-[$$-409]* &quot;-&quot;??_ ;_-@_ "/>
    </dxf>
    <dxf>
      <numFmt numFmtId="165" formatCode="_-[$$-409]* #,##0.00_ ;_-[$$-409]* \-#,##0.00\ ;_-[$$-409]* &quot;-&quot;??_ ;_-@_ "/>
    </dxf>
    <dxf>
      <numFmt numFmtId="165" formatCode="_-[$$-409]* #,##0.00_ ;_-[$$-409]* \-#,##0.0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9" Type="http://schemas.openxmlformats.org/officeDocument/2006/relationships/customXml" Target="../customXml/item8.xml"/><Relationship Id="rId21" Type="http://schemas.openxmlformats.org/officeDocument/2006/relationships/pivotCacheDefinition" Target="pivotCache/pivotCacheDefinition2.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1.xml"/><Relationship Id="rId28" Type="http://schemas.openxmlformats.org/officeDocument/2006/relationships/styles" Target="styles.xml"/><Relationship Id="rId36" Type="http://schemas.openxmlformats.org/officeDocument/2006/relationships/customXml" Target="../customXml/item5.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calcChain" Target="calcChain.xml"/><Relationship Id="rId44"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3.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3.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20" Type="http://schemas.openxmlformats.org/officeDocument/2006/relationships/pivotCacheDefinition" Target="pivotCache/pivotCacheDefinition1.xml"/><Relationship Id="rId41" Type="http://schemas.openxmlformats.org/officeDocument/2006/relationships/customXml" Target="../customXml/item1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[Nana_dashboard.xlsx]BTs!PivotTable2</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Branch Total Sold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BTs!$B$3</c:f>
              <c:strCache>
                <c:ptCount val="1"/>
                <c:pt idx="0">
                  <c:v>Total</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BTs!$A$4:$A$7</c:f>
              <c:strCache>
                <c:ptCount val="3"/>
                <c:pt idx="0">
                  <c:v>Mandalay</c:v>
                </c:pt>
                <c:pt idx="1">
                  <c:v>Naypyitaw</c:v>
                </c:pt>
                <c:pt idx="2">
                  <c:v>Yangon</c:v>
                </c:pt>
              </c:strCache>
            </c:strRef>
          </c:cat>
          <c:val>
            <c:numRef>
              <c:f>BTs!$B$4:$B$7</c:f>
              <c:numCache>
                <c:formatCode>General</c:formatCode>
                <c:ptCount val="3"/>
                <c:pt idx="0">
                  <c:v>106197.67199999996</c:v>
                </c:pt>
                <c:pt idx="1">
                  <c:v>110568.70649999994</c:v>
                </c:pt>
                <c:pt idx="2">
                  <c:v>106200.37050000011</c:v>
                </c:pt>
              </c:numCache>
            </c:numRef>
          </c:val>
          <c:extLst>
            <c:ext xmlns:c16="http://schemas.microsoft.com/office/drawing/2014/chart" uri="{C3380CC4-5D6E-409C-BE32-E72D297353CC}">
              <c16:uniqueId val="{00000000-AB29-4541-81AE-D7A3DD2FA70E}"/>
            </c:ext>
          </c:extLst>
        </c:ser>
        <c:dLbls>
          <c:dLblPos val="inEnd"/>
          <c:showLegendKey val="0"/>
          <c:showVal val="1"/>
          <c:showCatName val="0"/>
          <c:showSerName val="0"/>
          <c:showPercent val="0"/>
          <c:showBubbleSize val="0"/>
        </c:dLbls>
        <c:gapWidth val="65"/>
        <c:axId val="1514238432"/>
        <c:axId val="1514222208"/>
      </c:barChart>
      <c:catAx>
        <c:axId val="1514238432"/>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1514222208"/>
        <c:crosses val="autoZero"/>
        <c:auto val="1"/>
        <c:lblAlgn val="ctr"/>
        <c:lblOffset val="100"/>
        <c:noMultiLvlLbl val="0"/>
      </c:catAx>
      <c:valAx>
        <c:axId val="151422220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crossAx val="151423843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[Nana_dashboard.xlsx]MSP!PivotTable7</c:name>
    <c:fmtId val="1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Branch</a:t>
            </a:r>
            <a:r>
              <a:rPr lang="en-US" baseline="0"/>
              <a:t> </a:t>
            </a:r>
            <a:r>
              <a:rPr lang="en-US"/>
              <a:t>Monthly</a:t>
            </a:r>
            <a:r>
              <a:rPr lang="en-US" baseline="0"/>
              <a:t> Sales </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spPr>
          <a:solidFill>
            <a:schemeClr val="accent2">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MSP!$B$3:$B$4</c:f>
              <c:strCache>
                <c:ptCount val="1"/>
                <c:pt idx="0">
                  <c:v>Mandalay</c:v>
                </c:pt>
              </c:strCache>
            </c:strRef>
          </c:tx>
          <c:spPr>
            <a:solidFill>
              <a:schemeClr val="accent2">
                <a:shade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MSP!$A$5:$A$8</c:f>
              <c:strCache>
                <c:ptCount val="3"/>
                <c:pt idx="0">
                  <c:v>January</c:v>
                </c:pt>
                <c:pt idx="1">
                  <c:v>February</c:v>
                </c:pt>
                <c:pt idx="2">
                  <c:v>March</c:v>
                </c:pt>
              </c:strCache>
            </c:strRef>
          </c:cat>
          <c:val>
            <c:numRef>
              <c:f>MSP!$B$5:$B$8</c:f>
              <c:numCache>
                <c:formatCode>General</c:formatCode>
                <c:ptCount val="3"/>
                <c:pt idx="0">
                  <c:v>111</c:v>
                </c:pt>
                <c:pt idx="1">
                  <c:v>109</c:v>
                </c:pt>
                <c:pt idx="2">
                  <c:v>112</c:v>
                </c:pt>
              </c:numCache>
            </c:numRef>
          </c:val>
          <c:extLst>
            <c:ext xmlns:c16="http://schemas.microsoft.com/office/drawing/2014/chart" uri="{C3380CC4-5D6E-409C-BE32-E72D297353CC}">
              <c16:uniqueId val="{00000000-C462-4478-9C11-9F1EDB33B287}"/>
            </c:ext>
          </c:extLst>
        </c:ser>
        <c:ser>
          <c:idx val="1"/>
          <c:order val="1"/>
          <c:tx>
            <c:strRef>
              <c:f>MSP!$C$3:$C$4</c:f>
              <c:strCache>
                <c:ptCount val="1"/>
                <c:pt idx="0">
                  <c:v>Naypyitaw</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MSP!$A$5:$A$8</c:f>
              <c:strCache>
                <c:ptCount val="3"/>
                <c:pt idx="0">
                  <c:v>January</c:v>
                </c:pt>
                <c:pt idx="1">
                  <c:v>February</c:v>
                </c:pt>
                <c:pt idx="2">
                  <c:v>March</c:v>
                </c:pt>
              </c:strCache>
            </c:strRef>
          </c:cat>
          <c:val>
            <c:numRef>
              <c:f>MSP!$C$5:$C$8</c:f>
              <c:numCache>
                <c:formatCode>General</c:formatCode>
                <c:ptCount val="3"/>
                <c:pt idx="0">
                  <c:v>122</c:v>
                </c:pt>
                <c:pt idx="1">
                  <c:v>100</c:v>
                </c:pt>
                <c:pt idx="2">
                  <c:v>106</c:v>
                </c:pt>
              </c:numCache>
            </c:numRef>
          </c:val>
          <c:extLst>
            <c:ext xmlns:c16="http://schemas.microsoft.com/office/drawing/2014/chart" uri="{C3380CC4-5D6E-409C-BE32-E72D297353CC}">
              <c16:uniqueId val="{00000001-C462-4478-9C11-9F1EDB33B287}"/>
            </c:ext>
          </c:extLst>
        </c:ser>
        <c:ser>
          <c:idx val="2"/>
          <c:order val="2"/>
          <c:tx>
            <c:strRef>
              <c:f>MSP!$D$3:$D$4</c:f>
              <c:strCache>
                <c:ptCount val="1"/>
                <c:pt idx="0">
                  <c:v>Yangon</c:v>
                </c:pt>
              </c:strCache>
            </c:strRef>
          </c:tx>
          <c:spPr>
            <a:solidFill>
              <a:schemeClr val="accent2">
                <a:tint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MSP!$A$5:$A$8</c:f>
              <c:strCache>
                <c:ptCount val="3"/>
                <c:pt idx="0">
                  <c:v>January</c:v>
                </c:pt>
                <c:pt idx="1">
                  <c:v>February</c:v>
                </c:pt>
                <c:pt idx="2">
                  <c:v>March</c:v>
                </c:pt>
              </c:strCache>
            </c:strRef>
          </c:cat>
          <c:val>
            <c:numRef>
              <c:f>MSP!$D$5:$D$8</c:f>
              <c:numCache>
                <c:formatCode>General</c:formatCode>
                <c:ptCount val="3"/>
                <c:pt idx="0">
                  <c:v>119</c:v>
                </c:pt>
                <c:pt idx="1">
                  <c:v>94</c:v>
                </c:pt>
                <c:pt idx="2">
                  <c:v>127</c:v>
                </c:pt>
              </c:numCache>
            </c:numRef>
          </c:val>
          <c:extLst>
            <c:ext xmlns:c16="http://schemas.microsoft.com/office/drawing/2014/chart" uri="{C3380CC4-5D6E-409C-BE32-E72D297353CC}">
              <c16:uniqueId val="{00000002-C462-4478-9C11-9F1EDB33B287}"/>
            </c:ext>
          </c:extLst>
        </c:ser>
        <c:dLbls>
          <c:dLblPos val="inEnd"/>
          <c:showLegendKey val="0"/>
          <c:showVal val="1"/>
          <c:showCatName val="0"/>
          <c:showSerName val="0"/>
          <c:showPercent val="0"/>
          <c:showBubbleSize val="0"/>
        </c:dLbls>
        <c:gapWidth val="65"/>
        <c:axId val="1612738512"/>
        <c:axId val="1612738928"/>
      </c:barChart>
      <c:catAx>
        <c:axId val="161273851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1612738928"/>
        <c:crosses val="autoZero"/>
        <c:auto val="1"/>
        <c:lblAlgn val="ctr"/>
        <c:lblOffset val="100"/>
        <c:noMultiLvlLbl val="0"/>
      </c:catAx>
      <c:valAx>
        <c:axId val="1612738928"/>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161273851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[Nana_dashboard.xlsx]customers count !PivotTable10</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Branch Total Customers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alpha val="85000"/>
            </a:schemeClr>
          </a:solidFill>
          <a:ln w="9525" cap="flat" cmpd="sng" algn="ctr">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'customers count '!$B$3</c:f>
              <c:strCache>
                <c:ptCount val="1"/>
                <c:pt idx="0">
                  <c:v>Total</c:v>
                </c:pt>
              </c:strCache>
            </c:strRef>
          </c:tx>
          <c:spPr>
            <a:solidFill>
              <a:schemeClr val="accent2">
                <a:alpha val="85000"/>
              </a:schemeClr>
            </a:solidFill>
            <a:ln w="9525" cap="flat" cmpd="sng" algn="ctr">
              <a:solidFill>
                <a:schemeClr val="accent2">
                  <a:lumMod val="75000"/>
                </a:schemeClr>
              </a:solidFill>
              <a:round/>
            </a:ln>
            <a:effectLst/>
          </c:spPr>
          <c:invertIfNegative val="0"/>
          <c:cat>
            <c:strRef>
              <c:f>'customers count '!$A$4:$A$7</c:f>
              <c:strCache>
                <c:ptCount val="3"/>
                <c:pt idx="0">
                  <c:v>Mandalay</c:v>
                </c:pt>
                <c:pt idx="1">
                  <c:v>Naypyitaw</c:v>
                </c:pt>
                <c:pt idx="2">
                  <c:v>Yangon</c:v>
                </c:pt>
              </c:strCache>
            </c:strRef>
          </c:cat>
          <c:val>
            <c:numRef>
              <c:f>'customers count '!$B$4:$B$7</c:f>
              <c:numCache>
                <c:formatCode>General</c:formatCode>
                <c:ptCount val="3"/>
                <c:pt idx="0">
                  <c:v>332</c:v>
                </c:pt>
                <c:pt idx="1">
                  <c:v>328</c:v>
                </c:pt>
                <c:pt idx="2">
                  <c:v>340</c:v>
                </c:pt>
              </c:numCache>
            </c:numRef>
          </c:val>
          <c:extLst>
            <c:ext xmlns:c16="http://schemas.microsoft.com/office/drawing/2014/chart" uri="{C3380CC4-5D6E-409C-BE32-E72D297353CC}">
              <c16:uniqueId val="{00000000-7AB9-4F41-AE19-93923C784828}"/>
            </c:ext>
          </c:extLst>
        </c:ser>
        <c:dLbls>
          <c:showLegendKey val="0"/>
          <c:showVal val="0"/>
          <c:showCatName val="0"/>
          <c:showSerName val="0"/>
          <c:showPercent val="0"/>
          <c:showBubbleSize val="0"/>
        </c:dLbls>
        <c:gapWidth val="150"/>
        <c:overlap val="100"/>
        <c:axId val="1612782608"/>
        <c:axId val="1612780528"/>
      </c:barChart>
      <c:catAx>
        <c:axId val="161278260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1612780528"/>
        <c:crosses val="autoZero"/>
        <c:auto val="1"/>
        <c:lblAlgn val="ctr"/>
        <c:lblOffset val="100"/>
        <c:noMultiLvlLbl val="0"/>
      </c:catAx>
      <c:valAx>
        <c:axId val="161278052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161278260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[Nana_dashboard.xlsx]avgratn!PivotTable6</c:name>
    <c:fmtId val="2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a:t>
            </a:r>
            <a:r>
              <a:rPr lang="en-US" baseline="0"/>
              <a:t> Rating</a:t>
            </a:r>
            <a:endParaRPr lang="en-US"/>
          </a:p>
        </c:rich>
      </c:tx>
      <c:layout>
        <c:manualLayout>
          <c:xMode val="edge"/>
          <c:yMode val="edge"/>
          <c:x val="0.34064602136154304"/>
          <c:y val="2.553778078076720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hade val="65000"/>
              <a:alpha val="85000"/>
            </a:schemeClr>
          </a:solidFill>
          <a:ln w="9525" cap="flat" cmpd="sng" algn="ctr">
            <a:solidFill>
              <a:schemeClr val="lt1">
                <a:alpha val="50000"/>
              </a:schemeClr>
            </a:solidFill>
            <a:round/>
          </a:ln>
          <a:effectLst/>
        </c:spPr>
      </c:pivotFmt>
      <c:pivotFmt>
        <c:idx val="7"/>
        <c:spPr>
          <a:solidFill>
            <a:schemeClr val="accent2">
              <a:alpha val="85000"/>
            </a:schemeClr>
          </a:solidFill>
          <a:ln w="9525" cap="flat" cmpd="sng" algn="ctr">
            <a:solidFill>
              <a:schemeClr val="lt1">
                <a:alpha val="50000"/>
              </a:schemeClr>
            </a:solidFill>
            <a:round/>
          </a:ln>
          <a:effectLst/>
        </c:spPr>
      </c:pivotFmt>
      <c:pivotFmt>
        <c:idx val="8"/>
        <c:spPr>
          <a:solidFill>
            <a:schemeClr val="accent2">
              <a:tint val="65000"/>
              <a:alpha val="85000"/>
            </a:schemeClr>
          </a:solidFill>
          <a:ln w="9525" cap="flat" cmpd="sng" algn="ctr">
            <a:solidFill>
              <a:schemeClr val="lt1">
                <a:alpha val="50000"/>
              </a:schemeClr>
            </a:solidFill>
            <a:round/>
          </a:ln>
          <a:effectLst/>
        </c:spPr>
      </c:pivotFmt>
    </c:pivotFmts>
    <c:plotArea>
      <c:layout>
        <c:manualLayout>
          <c:layoutTarget val="inner"/>
          <c:xMode val="edge"/>
          <c:yMode val="edge"/>
          <c:x val="0.25365470473723273"/>
          <c:y val="0.13477442032890852"/>
          <c:w val="0.47037309689412515"/>
          <c:h val="0.86522557967109148"/>
        </c:manualLayout>
      </c:layout>
      <c:doughnutChart>
        <c:varyColors val="1"/>
        <c:ser>
          <c:idx val="0"/>
          <c:order val="0"/>
          <c:tx>
            <c:strRef>
              <c:f>avgratn!$B$3</c:f>
              <c:strCache>
                <c:ptCount val="1"/>
                <c:pt idx="0">
                  <c:v>Total</c:v>
                </c:pt>
              </c:strCache>
            </c:strRef>
          </c:tx>
          <c:dPt>
            <c:idx val="0"/>
            <c:bubble3D val="0"/>
            <c:spPr>
              <a:solidFill>
                <a:schemeClr val="accent2">
                  <a:shade val="65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1653-4CE4-B139-794EB6A1A7BE}"/>
              </c:ext>
            </c:extLst>
          </c:dPt>
          <c:dPt>
            <c:idx val="1"/>
            <c:bubble3D val="0"/>
            <c:spPr>
              <a:solidFill>
                <a:schemeClr val="accent2">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1653-4CE4-B139-794EB6A1A7BE}"/>
              </c:ext>
            </c:extLst>
          </c:dPt>
          <c:dPt>
            <c:idx val="2"/>
            <c:bubble3D val="0"/>
            <c:spPr>
              <a:solidFill>
                <a:schemeClr val="accent2">
                  <a:tint val="65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5-1653-4CE4-B139-794EB6A1A7B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avgratn!$A$4:$A$7</c:f>
              <c:strCache>
                <c:ptCount val="3"/>
                <c:pt idx="0">
                  <c:v>Mandalay</c:v>
                </c:pt>
                <c:pt idx="1">
                  <c:v>Naypyitaw</c:v>
                </c:pt>
                <c:pt idx="2">
                  <c:v>Yangon</c:v>
                </c:pt>
              </c:strCache>
            </c:strRef>
          </c:cat>
          <c:val>
            <c:numRef>
              <c:f>avgratn!$B$4:$B$7</c:f>
              <c:numCache>
                <c:formatCode>General</c:formatCode>
                <c:ptCount val="3"/>
                <c:pt idx="0">
                  <c:v>6.8180722891566266</c:v>
                </c:pt>
                <c:pt idx="1">
                  <c:v>7.0728658536585378</c:v>
                </c:pt>
                <c:pt idx="2">
                  <c:v>7.0270588235294129</c:v>
                </c:pt>
              </c:numCache>
            </c:numRef>
          </c:val>
          <c:extLst>
            <c:ext xmlns:c16="http://schemas.microsoft.com/office/drawing/2014/chart" uri="{C3380CC4-5D6E-409C-BE32-E72D297353CC}">
              <c16:uniqueId val="{00000000-D4D9-41B4-B5C3-F159B953FA0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[Nana_dashboard.xlsx]meansofpayment!PivotTable13</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Mode Of Payment</a:t>
            </a:r>
          </a:p>
        </c:rich>
      </c:tx>
      <c:layout>
        <c:manualLayout>
          <c:xMode val="edge"/>
          <c:yMode val="edge"/>
          <c:x val="0.42391958119052864"/>
          <c:y val="4.259162858453821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meansofpayment!$B$1:$B$2</c:f>
              <c:strCache>
                <c:ptCount val="1"/>
                <c:pt idx="0">
                  <c:v>Mandalay</c:v>
                </c:pt>
              </c:strCache>
            </c:strRef>
          </c:tx>
          <c:spPr>
            <a:solidFill>
              <a:schemeClr val="accent2">
                <a:shade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meansofpayment!$A$3:$A$6</c:f>
              <c:strCache>
                <c:ptCount val="3"/>
                <c:pt idx="0">
                  <c:v>Cash</c:v>
                </c:pt>
                <c:pt idx="1">
                  <c:v>Credit card</c:v>
                </c:pt>
                <c:pt idx="2">
                  <c:v>Ewallet</c:v>
                </c:pt>
              </c:strCache>
            </c:strRef>
          </c:cat>
          <c:val>
            <c:numRef>
              <c:f>meansofpayment!$B$3:$B$6</c:f>
              <c:numCache>
                <c:formatCode>General</c:formatCode>
                <c:ptCount val="3"/>
                <c:pt idx="0">
                  <c:v>110</c:v>
                </c:pt>
                <c:pt idx="1">
                  <c:v>109</c:v>
                </c:pt>
                <c:pt idx="2">
                  <c:v>113</c:v>
                </c:pt>
              </c:numCache>
            </c:numRef>
          </c:val>
          <c:extLst>
            <c:ext xmlns:c16="http://schemas.microsoft.com/office/drawing/2014/chart" uri="{C3380CC4-5D6E-409C-BE32-E72D297353CC}">
              <c16:uniqueId val="{00000005-3BB7-471E-B39E-03017662586F}"/>
            </c:ext>
          </c:extLst>
        </c:ser>
        <c:ser>
          <c:idx val="1"/>
          <c:order val="1"/>
          <c:tx>
            <c:strRef>
              <c:f>meansofpayment!$C$1:$C$2</c:f>
              <c:strCache>
                <c:ptCount val="1"/>
                <c:pt idx="0">
                  <c:v>Naypyitaw</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meansofpayment!$A$3:$A$6</c:f>
              <c:strCache>
                <c:ptCount val="3"/>
                <c:pt idx="0">
                  <c:v>Cash</c:v>
                </c:pt>
                <c:pt idx="1">
                  <c:v>Credit card</c:v>
                </c:pt>
                <c:pt idx="2">
                  <c:v>Ewallet</c:v>
                </c:pt>
              </c:strCache>
            </c:strRef>
          </c:cat>
          <c:val>
            <c:numRef>
              <c:f>meansofpayment!$C$3:$C$6</c:f>
              <c:numCache>
                <c:formatCode>General</c:formatCode>
                <c:ptCount val="3"/>
                <c:pt idx="0">
                  <c:v>124</c:v>
                </c:pt>
                <c:pt idx="1">
                  <c:v>98</c:v>
                </c:pt>
                <c:pt idx="2">
                  <c:v>106</c:v>
                </c:pt>
              </c:numCache>
            </c:numRef>
          </c:val>
          <c:extLst>
            <c:ext xmlns:c16="http://schemas.microsoft.com/office/drawing/2014/chart" uri="{C3380CC4-5D6E-409C-BE32-E72D297353CC}">
              <c16:uniqueId val="{00000007-3BB7-471E-B39E-03017662586F}"/>
            </c:ext>
          </c:extLst>
        </c:ser>
        <c:ser>
          <c:idx val="2"/>
          <c:order val="2"/>
          <c:tx>
            <c:strRef>
              <c:f>meansofpayment!$D$1:$D$2</c:f>
              <c:strCache>
                <c:ptCount val="1"/>
                <c:pt idx="0">
                  <c:v>Yangon</c:v>
                </c:pt>
              </c:strCache>
            </c:strRef>
          </c:tx>
          <c:spPr>
            <a:solidFill>
              <a:schemeClr val="accent2">
                <a:tint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meansofpayment!$A$3:$A$6</c:f>
              <c:strCache>
                <c:ptCount val="3"/>
                <c:pt idx="0">
                  <c:v>Cash</c:v>
                </c:pt>
                <c:pt idx="1">
                  <c:v>Credit card</c:v>
                </c:pt>
                <c:pt idx="2">
                  <c:v>Ewallet</c:v>
                </c:pt>
              </c:strCache>
            </c:strRef>
          </c:cat>
          <c:val>
            <c:numRef>
              <c:f>meansofpayment!$D$3:$D$6</c:f>
              <c:numCache>
                <c:formatCode>General</c:formatCode>
                <c:ptCount val="3"/>
                <c:pt idx="0">
                  <c:v>110</c:v>
                </c:pt>
                <c:pt idx="1">
                  <c:v>104</c:v>
                </c:pt>
                <c:pt idx="2">
                  <c:v>126</c:v>
                </c:pt>
              </c:numCache>
            </c:numRef>
          </c:val>
          <c:extLst>
            <c:ext xmlns:c16="http://schemas.microsoft.com/office/drawing/2014/chart" uri="{C3380CC4-5D6E-409C-BE32-E72D297353CC}">
              <c16:uniqueId val="{00000009-3BB7-471E-B39E-03017662586F}"/>
            </c:ext>
          </c:extLst>
        </c:ser>
        <c:dLbls>
          <c:dLblPos val="inEnd"/>
          <c:showLegendKey val="0"/>
          <c:showVal val="1"/>
          <c:showCatName val="0"/>
          <c:showSerName val="0"/>
          <c:showPercent val="0"/>
          <c:showBubbleSize val="0"/>
        </c:dLbls>
        <c:gapWidth val="65"/>
        <c:axId val="399695935"/>
        <c:axId val="399687199"/>
      </c:barChart>
      <c:valAx>
        <c:axId val="39968719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399695935"/>
        <c:crosses val="autoZero"/>
        <c:crossBetween val="between"/>
      </c:valAx>
      <c:catAx>
        <c:axId val="39969593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399687199"/>
        <c:crosses val="autoZero"/>
        <c:auto val="1"/>
        <c:lblAlgn val="ctr"/>
        <c:lblOffset val="100"/>
        <c:noMultiLvlLbl val="0"/>
      </c:cat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[Nana_dashboard.xlsx]timeofPurchases!PivotTable16</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Hourly Sales</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1750" cap="rnd">
            <a:solidFill>
              <a:schemeClr val="accent2"/>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timeofPurchases!$B$3</c:f>
              <c:strCache>
                <c:ptCount val="1"/>
                <c:pt idx="0">
                  <c:v>Total</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timeofPurchases!$A$4:$A$15</c:f>
              <c:strCache>
                <c:ptCount val="11"/>
                <c:pt idx="0">
                  <c:v>10</c:v>
                </c:pt>
                <c:pt idx="1">
                  <c:v>11</c:v>
                </c:pt>
                <c:pt idx="2">
                  <c:v>12</c:v>
                </c:pt>
                <c:pt idx="3">
                  <c:v>13</c:v>
                </c:pt>
                <c:pt idx="4">
                  <c:v>14</c:v>
                </c:pt>
                <c:pt idx="5">
                  <c:v>15</c:v>
                </c:pt>
                <c:pt idx="6">
                  <c:v>16</c:v>
                </c:pt>
                <c:pt idx="7">
                  <c:v>17</c:v>
                </c:pt>
                <c:pt idx="8">
                  <c:v>18</c:v>
                </c:pt>
                <c:pt idx="9">
                  <c:v>19</c:v>
                </c:pt>
                <c:pt idx="10">
                  <c:v>20</c:v>
                </c:pt>
              </c:strCache>
            </c:strRef>
          </c:cat>
          <c:val>
            <c:numRef>
              <c:f>timeofPurchases!$B$4:$B$15</c:f>
              <c:numCache>
                <c:formatCode>General</c:formatCode>
                <c:ptCount val="11"/>
                <c:pt idx="0">
                  <c:v>101</c:v>
                </c:pt>
                <c:pt idx="1">
                  <c:v>90</c:v>
                </c:pt>
                <c:pt idx="2">
                  <c:v>89</c:v>
                </c:pt>
                <c:pt idx="3">
                  <c:v>103</c:v>
                </c:pt>
                <c:pt idx="4">
                  <c:v>83</c:v>
                </c:pt>
                <c:pt idx="5">
                  <c:v>102</c:v>
                </c:pt>
                <c:pt idx="6">
                  <c:v>77</c:v>
                </c:pt>
                <c:pt idx="7">
                  <c:v>74</c:v>
                </c:pt>
                <c:pt idx="8">
                  <c:v>93</c:v>
                </c:pt>
                <c:pt idx="9">
                  <c:v>113</c:v>
                </c:pt>
                <c:pt idx="10">
                  <c:v>75</c:v>
                </c:pt>
              </c:numCache>
            </c:numRef>
          </c:val>
          <c:smooth val="0"/>
          <c:extLst>
            <c:ext xmlns:c16="http://schemas.microsoft.com/office/drawing/2014/chart" uri="{C3380CC4-5D6E-409C-BE32-E72D297353CC}">
              <c16:uniqueId val="{00000000-AF34-4648-A87F-7FCE834B9C62}"/>
            </c:ext>
          </c:extLst>
        </c:ser>
        <c:dLbls>
          <c:dLblPos val="ctr"/>
          <c:showLegendKey val="0"/>
          <c:showVal val="1"/>
          <c:showCatName val="0"/>
          <c:showSerName val="0"/>
          <c:showPercent val="0"/>
          <c:showBubbleSize val="0"/>
        </c:dLbls>
        <c:marker val="1"/>
        <c:smooth val="0"/>
        <c:axId val="1514254240"/>
        <c:axId val="1514243424"/>
      </c:lineChart>
      <c:catAx>
        <c:axId val="151425424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1514243424"/>
        <c:crosses val="autoZero"/>
        <c:auto val="1"/>
        <c:lblAlgn val="ctr"/>
        <c:lblOffset val="100"/>
        <c:noMultiLvlLbl val="0"/>
      </c:catAx>
      <c:valAx>
        <c:axId val="151424342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51425424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[Nana_dashboard.xlsx]BDay!PivotTable14</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Daily</a:t>
            </a:r>
            <a:r>
              <a:rPr lang="en-US" baseline="0"/>
              <a:t> Customers Trend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BDay!$B$3:$B$4</c:f>
              <c:strCache>
                <c:ptCount val="1"/>
                <c:pt idx="0">
                  <c:v>Mandalay</c:v>
                </c:pt>
              </c:strCache>
            </c:strRef>
          </c:tx>
          <c:spPr>
            <a:solidFill>
              <a:schemeClr val="accent1">
                <a:shade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BDay!$A$5:$A$12</c:f>
              <c:strCache>
                <c:ptCount val="7"/>
                <c:pt idx="0">
                  <c:v>Monday</c:v>
                </c:pt>
                <c:pt idx="1">
                  <c:v>Tuesday</c:v>
                </c:pt>
                <c:pt idx="2">
                  <c:v>Wednesday</c:v>
                </c:pt>
                <c:pt idx="3">
                  <c:v>Thursday</c:v>
                </c:pt>
                <c:pt idx="4">
                  <c:v>Friday</c:v>
                </c:pt>
                <c:pt idx="5">
                  <c:v>Saturday</c:v>
                </c:pt>
                <c:pt idx="6">
                  <c:v>Sunday</c:v>
                </c:pt>
              </c:strCache>
            </c:strRef>
          </c:cat>
          <c:val>
            <c:numRef>
              <c:f>BDay!$B$5:$B$12</c:f>
              <c:numCache>
                <c:formatCode>General</c:formatCode>
                <c:ptCount val="7"/>
                <c:pt idx="0">
                  <c:v>39</c:v>
                </c:pt>
                <c:pt idx="1">
                  <c:v>53</c:v>
                </c:pt>
                <c:pt idx="2">
                  <c:v>50</c:v>
                </c:pt>
                <c:pt idx="3">
                  <c:v>44</c:v>
                </c:pt>
                <c:pt idx="4">
                  <c:v>51</c:v>
                </c:pt>
                <c:pt idx="5">
                  <c:v>60</c:v>
                </c:pt>
                <c:pt idx="6">
                  <c:v>35</c:v>
                </c:pt>
              </c:numCache>
            </c:numRef>
          </c:val>
          <c:extLst>
            <c:ext xmlns:c16="http://schemas.microsoft.com/office/drawing/2014/chart" uri="{C3380CC4-5D6E-409C-BE32-E72D297353CC}">
              <c16:uniqueId val="{00000000-3F62-42E5-A2C4-94093785E04F}"/>
            </c:ext>
          </c:extLst>
        </c:ser>
        <c:ser>
          <c:idx val="1"/>
          <c:order val="1"/>
          <c:tx>
            <c:strRef>
              <c:f>BDay!$C$3:$C$4</c:f>
              <c:strCache>
                <c:ptCount val="1"/>
                <c:pt idx="0">
                  <c:v>Naypyitaw</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BDay!$A$5:$A$12</c:f>
              <c:strCache>
                <c:ptCount val="7"/>
                <c:pt idx="0">
                  <c:v>Monday</c:v>
                </c:pt>
                <c:pt idx="1">
                  <c:v>Tuesday</c:v>
                </c:pt>
                <c:pt idx="2">
                  <c:v>Wednesday</c:v>
                </c:pt>
                <c:pt idx="3">
                  <c:v>Thursday</c:v>
                </c:pt>
                <c:pt idx="4">
                  <c:v>Friday</c:v>
                </c:pt>
                <c:pt idx="5">
                  <c:v>Saturday</c:v>
                </c:pt>
                <c:pt idx="6">
                  <c:v>Sunday</c:v>
                </c:pt>
              </c:strCache>
            </c:strRef>
          </c:cat>
          <c:val>
            <c:numRef>
              <c:f>BDay!$C$5:$C$12</c:f>
              <c:numCache>
                <c:formatCode>General</c:formatCode>
                <c:ptCount val="7"/>
                <c:pt idx="0">
                  <c:v>38</c:v>
                </c:pt>
                <c:pt idx="1">
                  <c:v>54</c:v>
                </c:pt>
                <c:pt idx="2">
                  <c:v>50</c:v>
                </c:pt>
                <c:pt idx="3">
                  <c:v>48</c:v>
                </c:pt>
                <c:pt idx="4">
                  <c:v>38</c:v>
                </c:pt>
                <c:pt idx="5">
                  <c:v>54</c:v>
                </c:pt>
                <c:pt idx="6">
                  <c:v>46</c:v>
                </c:pt>
              </c:numCache>
            </c:numRef>
          </c:val>
          <c:extLst>
            <c:ext xmlns:c16="http://schemas.microsoft.com/office/drawing/2014/chart" uri="{C3380CC4-5D6E-409C-BE32-E72D297353CC}">
              <c16:uniqueId val="{00000001-3F62-42E5-A2C4-94093785E04F}"/>
            </c:ext>
          </c:extLst>
        </c:ser>
        <c:ser>
          <c:idx val="2"/>
          <c:order val="2"/>
          <c:tx>
            <c:strRef>
              <c:f>BDay!$D$3:$D$4</c:f>
              <c:strCache>
                <c:ptCount val="1"/>
                <c:pt idx="0">
                  <c:v>Yangon</c:v>
                </c:pt>
              </c:strCache>
            </c:strRef>
          </c:tx>
          <c:spPr>
            <a:solidFill>
              <a:schemeClr val="accent1">
                <a:tint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BDay!$A$5:$A$12</c:f>
              <c:strCache>
                <c:ptCount val="7"/>
                <c:pt idx="0">
                  <c:v>Monday</c:v>
                </c:pt>
                <c:pt idx="1">
                  <c:v>Tuesday</c:v>
                </c:pt>
                <c:pt idx="2">
                  <c:v>Wednesday</c:v>
                </c:pt>
                <c:pt idx="3">
                  <c:v>Thursday</c:v>
                </c:pt>
                <c:pt idx="4">
                  <c:v>Friday</c:v>
                </c:pt>
                <c:pt idx="5">
                  <c:v>Saturday</c:v>
                </c:pt>
                <c:pt idx="6">
                  <c:v>Sunday</c:v>
                </c:pt>
              </c:strCache>
            </c:strRef>
          </c:cat>
          <c:val>
            <c:numRef>
              <c:f>BDay!$D$5:$D$12</c:f>
              <c:numCache>
                <c:formatCode>General</c:formatCode>
                <c:ptCount val="7"/>
                <c:pt idx="0">
                  <c:v>48</c:v>
                </c:pt>
                <c:pt idx="1">
                  <c:v>51</c:v>
                </c:pt>
                <c:pt idx="2">
                  <c:v>43</c:v>
                </c:pt>
                <c:pt idx="3">
                  <c:v>46</c:v>
                </c:pt>
                <c:pt idx="4">
                  <c:v>50</c:v>
                </c:pt>
                <c:pt idx="5">
                  <c:v>50</c:v>
                </c:pt>
                <c:pt idx="6">
                  <c:v>52</c:v>
                </c:pt>
              </c:numCache>
            </c:numRef>
          </c:val>
          <c:extLst>
            <c:ext xmlns:c16="http://schemas.microsoft.com/office/drawing/2014/chart" uri="{C3380CC4-5D6E-409C-BE32-E72D297353CC}">
              <c16:uniqueId val="{00000002-3F62-42E5-A2C4-94093785E04F}"/>
            </c:ext>
          </c:extLst>
        </c:ser>
        <c:dLbls>
          <c:dLblPos val="inEnd"/>
          <c:showLegendKey val="0"/>
          <c:showVal val="1"/>
          <c:showCatName val="0"/>
          <c:showSerName val="0"/>
          <c:showPercent val="0"/>
          <c:showBubbleSize val="0"/>
        </c:dLbls>
        <c:gapWidth val="65"/>
        <c:axId val="1612788432"/>
        <c:axId val="1612790096"/>
      </c:barChart>
      <c:catAx>
        <c:axId val="16127884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1612790096"/>
        <c:crosses val="autoZero"/>
        <c:auto val="1"/>
        <c:lblAlgn val="ctr"/>
        <c:lblOffset val="100"/>
        <c:noMultiLvlLbl val="0"/>
      </c:catAx>
      <c:valAx>
        <c:axId val="1612790096"/>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161278843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[Nana_dashboard.xlsx]BTs!PivotTable2</c:name>
    <c:fmtId val="7"/>
  </c:pivotSource>
  <c:chart>
    <c:autoTitleDeleted val="1"/>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tint val="98000"/>
                  <a:lumMod val="114000"/>
                </a:schemeClr>
              </a:gs>
              <a:gs pos="100000">
                <a:schemeClr val="accent5">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BTs!$B$3</c:f>
              <c:strCache>
                <c:ptCount val="1"/>
                <c:pt idx="0">
                  <c:v>Total</c:v>
                </c:pt>
              </c:strCache>
            </c:strRef>
          </c:tx>
          <c:spPr>
            <a:gradFill rotWithShape="1">
              <a:gsLst>
                <a:gs pos="0">
                  <a:schemeClr val="accent5">
                    <a:tint val="98000"/>
                    <a:lumMod val="114000"/>
                  </a:schemeClr>
                </a:gs>
                <a:gs pos="100000">
                  <a:schemeClr val="accent5">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BTs!$A$4:$A$7</c:f>
              <c:strCache>
                <c:ptCount val="3"/>
                <c:pt idx="0">
                  <c:v>Mandalay</c:v>
                </c:pt>
                <c:pt idx="1">
                  <c:v>Naypyitaw</c:v>
                </c:pt>
                <c:pt idx="2">
                  <c:v>Yangon</c:v>
                </c:pt>
              </c:strCache>
            </c:strRef>
          </c:cat>
          <c:val>
            <c:numRef>
              <c:f>BTs!$B$4:$B$7</c:f>
              <c:numCache>
                <c:formatCode>General</c:formatCode>
                <c:ptCount val="3"/>
                <c:pt idx="0">
                  <c:v>106197.67199999996</c:v>
                </c:pt>
                <c:pt idx="1">
                  <c:v>110568.70649999994</c:v>
                </c:pt>
                <c:pt idx="2">
                  <c:v>106200.37050000011</c:v>
                </c:pt>
              </c:numCache>
            </c:numRef>
          </c:val>
          <c:extLst>
            <c:ext xmlns:c16="http://schemas.microsoft.com/office/drawing/2014/chart" uri="{C3380CC4-5D6E-409C-BE32-E72D297353CC}">
              <c16:uniqueId val="{00000000-1D57-455E-BCAD-0AFDA33AA9E7}"/>
            </c:ext>
          </c:extLst>
        </c:ser>
        <c:dLbls>
          <c:dLblPos val="inEnd"/>
          <c:showLegendKey val="0"/>
          <c:showVal val="1"/>
          <c:showCatName val="0"/>
          <c:showSerName val="0"/>
          <c:showPercent val="0"/>
          <c:showBubbleSize val="0"/>
        </c:dLbls>
        <c:gapWidth val="115"/>
        <c:overlap val="-20"/>
        <c:axId val="1514238432"/>
        <c:axId val="1514222208"/>
      </c:barChart>
      <c:catAx>
        <c:axId val="151423843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1514222208"/>
        <c:crosses val="autoZero"/>
        <c:auto val="1"/>
        <c:lblAlgn val="ctr"/>
        <c:lblOffset val="100"/>
        <c:noMultiLvlLbl val="0"/>
      </c:catAx>
      <c:valAx>
        <c:axId val="151422220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1514238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[Nana_dashboard.xlsx]MSP!PivotTable7</c:name>
    <c:fmtId val="11"/>
  </c:pivotSource>
  <c:chart>
    <c:autoTitleDeleted val="0"/>
    <c:pivotFmts>
      <c:pivotFmt>
        <c:idx val="0"/>
        <c:spPr>
          <a:solidFill>
            <a:schemeClr val="accent4">
              <a:alpha val="85000"/>
            </a:schemeClr>
          </a:solidFill>
          <a:ln w="9525" cap="flat" cmpd="sng" algn="ctr">
            <a:solidFill>
              <a:schemeClr val="lt1">
                <a:alpha val="50000"/>
              </a:schemeClr>
            </a:solidFill>
            <a:round/>
          </a:ln>
          <a:effectLst/>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MSP!$B$3:$B$4</c:f>
              <c:strCache>
                <c:ptCount val="1"/>
                <c:pt idx="0">
                  <c:v>Mandalay</c:v>
                </c:pt>
              </c:strCache>
            </c:strRef>
          </c:tx>
          <c:spPr>
            <a:solidFill>
              <a:schemeClr val="accent4">
                <a:shade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MSP!$A$5:$A$8</c:f>
              <c:strCache>
                <c:ptCount val="3"/>
                <c:pt idx="0">
                  <c:v>January</c:v>
                </c:pt>
                <c:pt idx="1">
                  <c:v>February</c:v>
                </c:pt>
                <c:pt idx="2">
                  <c:v>March</c:v>
                </c:pt>
              </c:strCache>
            </c:strRef>
          </c:cat>
          <c:val>
            <c:numRef>
              <c:f>MSP!$B$5:$B$8</c:f>
              <c:numCache>
                <c:formatCode>General</c:formatCode>
                <c:ptCount val="3"/>
                <c:pt idx="0">
                  <c:v>111</c:v>
                </c:pt>
                <c:pt idx="1">
                  <c:v>109</c:v>
                </c:pt>
                <c:pt idx="2">
                  <c:v>112</c:v>
                </c:pt>
              </c:numCache>
            </c:numRef>
          </c:val>
          <c:extLst>
            <c:ext xmlns:c16="http://schemas.microsoft.com/office/drawing/2014/chart" uri="{C3380CC4-5D6E-409C-BE32-E72D297353CC}">
              <c16:uniqueId val="{00000000-326E-460C-8CDC-16393283E79F}"/>
            </c:ext>
          </c:extLst>
        </c:ser>
        <c:ser>
          <c:idx val="1"/>
          <c:order val="1"/>
          <c:tx>
            <c:strRef>
              <c:f>MSP!$C$3:$C$4</c:f>
              <c:strCache>
                <c:ptCount val="1"/>
                <c:pt idx="0">
                  <c:v>Naypyitaw</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MSP!$A$5:$A$8</c:f>
              <c:strCache>
                <c:ptCount val="3"/>
                <c:pt idx="0">
                  <c:v>January</c:v>
                </c:pt>
                <c:pt idx="1">
                  <c:v>February</c:v>
                </c:pt>
                <c:pt idx="2">
                  <c:v>March</c:v>
                </c:pt>
              </c:strCache>
            </c:strRef>
          </c:cat>
          <c:val>
            <c:numRef>
              <c:f>MSP!$C$5:$C$8</c:f>
              <c:numCache>
                <c:formatCode>General</c:formatCode>
                <c:ptCount val="3"/>
                <c:pt idx="0">
                  <c:v>122</c:v>
                </c:pt>
                <c:pt idx="1">
                  <c:v>100</c:v>
                </c:pt>
                <c:pt idx="2">
                  <c:v>106</c:v>
                </c:pt>
              </c:numCache>
            </c:numRef>
          </c:val>
          <c:extLst>
            <c:ext xmlns:c16="http://schemas.microsoft.com/office/drawing/2014/chart" uri="{C3380CC4-5D6E-409C-BE32-E72D297353CC}">
              <c16:uniqueId val="{00000001-326E-460C-8CDC-16393283E79F}"/>
            </c:ext>
          </c:extLst>
        </c:ser>
        <c:ser>
          <c:idx val="2"/>
          <c:order val="2"/>
          <c:tx>
            <c:strRef>
              <c:f>MSP!$D$3:$D$4</c:f>
              <c:strCache>
                <c:ptCount val="1"/>
                <c:pt idx="0">
                  <c:v>Yangon</c:v>
                </c:pt>
              </c:strCache>
            </c:strRef>
          </c:tx>
          <c:spPr>
            <a:solidFill>
              <a:schemeClr val="accent4">
                <a:tint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MSP!$A$5:$A$8</c:f>
              <c:strCache>
                <c:ptCount val="3"/>
                <c:pt idx="0">
                  <c:v>January</c:v>
                </c:pt>
                <c:pt idx="1">
                  <c:v>February</c:v>
                </c:pt>
                <c:pt idx="2">
                  <c:v>March</c:v>
                </c:pt>
              </c:strCache>
            </c:strRef>
          </c:cat>
          <c:val>
            <c:numRef>
              <c:f>MSP!$D$5:$D$8</c:f>
              <c:numCache>
                <c:formatCode>General</c:formatCode>
                <c:ptCount val="3"/>
                <c:pt idx="0">
                  <c:v>119</c:v>
                </c:pt>
                <c:pt idx="1">
                  <c:v>94</c:v>
                </c:pt>
                <c:pt idx="2">
                  <c:v>127</c:v>
                </c:pt>
              </c:numCache>
            </c:numRef>
          </c:val>
          <c:extLst>
            <c:ext xmlns:c16="http://schemas.microsoft.com/office/drawing/2014/chart" uri="{C3380CC4-5D6E-409C-BE32-E72D297353CC}">
              <c16:uniqueId val="{00000002-326E-460C-8CDC-16393283E79F}"/>
            </c:ext>
          </c:extLst>
        </c:ser>
        <c:dLbls>
          <c:dLblPos val="inEnd"/>
          <c:showLegendKey val="0"/>
          <c:showVal val="1"/>
          <c:showCatName val="0"/>
          <c:showSerName val="0"/>
          <c:showPercent val="0"/>
          <c:showBubbleSize val="0"/>
        </c:dLbls>
        <c:gapWidth val="65"/>
        <c:axId val="1612738512"/>
        <c:axId val="1612738928"/>
      </c:barChart>
      <c:catAx>
        <c:axId val="161273851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1612738928"/>
        <c:crosses val="autoZero"/>
        <c:auto val="1"/>
        <c:lblAlgn val="ctr"/>
        <c:lblOffset val="100"/>
        <c:noMultiLvlLbl val="0"/>
      </c:catAx>
      <c:valAx>
        <c:axId val="1612738928"/>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161273851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[Nana_dashboard.xlsx]customers count !PivotTable10</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'customers count '!$B$3</c:f>
              <c:strCache>
                <c:ptCount val="1"/>
                <c:pt idx="0">
                  <c:v>Total</c:v>
                </c:pt>
              </c:strCache>
            </c:strRef>
          </c:tx>
          <c:spPr>
            <a:solidFill>
              <a:schemeClr val="accent4"/>
            </a:solidFill>
            <a:ln>
              <a:noFill/>
            </a:ln>
            <a:effectLst/>
            <a:sp3d/>
          </c:spPr>
          <c:invertIfNegative val="0"/>
          <c:cat>
            <c:strRef>
              <c:f>'customers count '!$A$4:$A$7</c:f>
              <c:strCache>
                <c:ptCount val="3"/>
                <c:pt idx="0">
                  <c:v>Mandalay</c:v>
                </c:pt>
                <c:pt idx="1">
                  <c:v>Naypyitaw</c:v>
                </c:pt>
                <c:pt idx="2">
                  <c:v>Yangon</c:v>
                </c:pt>
              </c:strCache>
            </c:strRef>
          </c:cat>
          <c:val>
            <c:numRef>
              <c:f>'customers count '!$B$4:$B$7</c:f>
              <c:numCache>
                <c:formatCode>General</c:formatCode>
                <c:ptCount val="3"/>
                <c:pt idx="0">
                  <c:v>332</c:v>
                </c:pt>
                <c:pt idx="1">
                  <c:v>328</c:v>
                </c:pt>
                <c:pt idx="2">
                  <c:v>340</c:v>
                </c:pt>
              </c:numCache>
            </c:numRef>
          </c:val>
          <c:extLst>
            <c:ext xmlns:c16="http://schemas.microsoft.com/office/drawing/2014/chart" uri="{C3380CC4-5D6E-409C-BE32-E72D297353CC}">
              <c16:uniqueId val="{00000000-342F-4F04-8990-04123AC1AB77}"/>
            </c:ext>
          </c:extLst>
        </c:ser>
        <c:dLbls>
          <c:showLegendKey val="0"/>
          <c:showVal val="0"/>
          <c:showCatName val="0"/>
          <c:showSerName val="0"/>
          <c:showPercent val="0"/>
          <c:showBubbleSize val="0"/>
        </c:dLbls>
        <c:gapWidth val="150"/>
        <c:shape val="box"/>
        <c:axId val="1612782608"/>
        <c:axId val="1612780528"/>
        <c:axId val="0"/>
      </c:bar3DChart>
      <c:catAx>
        <c:axId val="16127826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12780528"/>
        <c:crosses val="autoZero"/>
        <c:auto val="1"/>
        <c:lblAlgn val="ctr"/>
        <c:lblOffset val="100"/>
        <c:noMultiLvlLbl val="0"/>
      </c:catAx>
      <c:valAx>
        <c:axId val="1612780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12782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[Nana_dashboard.xlsx]avgratn!PivotTable6</c:name>
    <c:fmtId val="20"/>
  </c:pivotSource>
  <c:chart>
    <c:autoTitleDeleted val="1"/>
    <c:pivotFmts>
      <c:pivotFmt>
        <c:idx val="0"/>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avgratn!$B$3</c:f>
              <c:strCache>
                <c:ptCount val="1"/>
                <c:pt idx="0">
                  <c:v>Total</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avgratn!$A$4:$A$7</c:f>
              <c:strCache>
                <c:ptCount val="3"/>
                <c:pt idx="0">
                  <c:v>Mandalay</c:v>
                </c:pt>
                <c:pt idx="1">
                  <c:v>Naypyitaw</c:v>
                </c:pt>
                <c:pt idx="2">
                  <c:v>Yangon</c:v>
                </c:pt>
              </c:strCache>
            </c:strRef>
          </c:cat>
          <c:val>
            <c:numRef>
              <c:f>avgratn!$B$4:$B$7</c:f>
              <c:numCache>
                <c:formatCode>General</c:formatCode>
                <c:ptCount val="3"/>
                <c:pt idx="0">
                  <c:v>6.8180722891566266</c:v>
                </c:pt>
                <c:pt idx="1">
                  <c:v>7.0728658536585378</c:v>
                </c:pt>
                <c:pt idx="2">
                  <c:v>7.0270588235294129</c:v>
                </c:pt>
              </c:numCache>
            </c:numRef>
          </c:val>
          <c:extLst>
            <c:ext xmlns:c16="http://schemas.microsoft.com/office/drawing/2014/chart" uri="{C3380CC4-5D6E-409C-BE32-E72D297353CC}">
              <c16:uniqueId val="{00000000-8BA2-4200-82C6-9F913AD89DF5}"/>
            </c:ext>
          </c:extLst>
        </c:ser>
        <c:dLbls>
          <c:dLblPos val="inEnd"/>
          <c:showLegendKey val="0"/>
          <c:showVal val="1"/>
          <c:showCatName val="0"/>
          <c:showSerName val="0"/>
          <c:showPercent val="0"/>
          <c:showBubbleSize val="0"/>
        </c:dLbls>
        <c:gapWidth val="65"/>
        <c:axId val="1514164800"/>
        <c:axId val="1514175200"/>
      </c:barChart>
      <c:catAx>
        <c:axId val="151416480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1514175200"/>
        <c:crosses val="autoZero"/>
        <c:auto val="1"/>
        <c:lblAlgn val="ctr"/>
        <c:lblOffset val="100"/>
        <c:noMultiLvlLbl val="0"/>
      </c:catAx>
      <c:valAx>
        <c:axId val="151417520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151416480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[Nana_dashboard.xlsx]Top4soldQ1 !PivotTable11</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circle"/>
          <c:size val="6"/>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w="9525" cap="flat" cmpd="sng" algn="ctr">
              <a:solidFill>
                <a:schemeClr val="accent5">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circle"/>
          <c:size val="6"/>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w="9525" cap="flat" cmpd="sng" algn="ctr">
              <a:solidFill>
                <a:schemeClr val="accent4">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circle"/>
          <c:size val="6"/>
          <c:spPr>
            <a:gradFill flip="none" rotWithShape="1">
              <a:gsLst>
                <a:gs pos="0">
                  <a:schemeClr val="accent6">
                    <a:lumMod val="60000"/>
                  </a:schemeClr>
                </a:gs>
                <a:gs pos="75000">
                  <a:schemeClr val="accent6">
                    <a:lumMod val="60000"/>
                    <a:lumMod val="60000"/>
                    <a:lumOff val="40000"/>
                  </a:schemeClr>
                </a:gs>
                <a:gs pos="51000">
                  <a:schemeClr val="accent6">
                    <a:lumMod val="60000"/>
                    <a:alpha val="75000"/>
                  </a:schemeClr>
                </a:gs>
                <a:gs pos="100000">
                  <a:schemeClr val="accent6">
                    <a:lumMod val="60000"/>
                    <a:lumMod val="20000"/>
                    <a:lumOff val="80000"/>
                    <a:alpha val="15000"/>
                  </a:schemeClr>
                </a:gs>
              </a:gsLst>
              <a:lin ang="5400000" scaled="0"/>
            </a:gradFill>
            <a:ln w="9525" cap="flat" cmpd="sng" algn="ctr">
              <a:solidFill>
                <a:schemeClr val="accent6">
                  <a:lumMod val="6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circle"/>
          <c:size val="6"/>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'Top4soldQ1 '!$B$1:$B$2</c:f>
              <c:strCache>
                <c:ptCount val="1"/>
                <c:pt idx="0">
                  <c:v>Electronic accessories</c:v>
                </c:pt>
              </c:strCache>
            </c:strRef>
          </c:tx>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invertIfNegative val="0"/>
          <c:cat>
            <c:strRef>
              <c:f>'Top4soldQ1 '!$A$3:$A$6</c:f>
              <c:strCache>
                <c:ptCount val="3"/>
                <c:pt idx="0">
                  <c:v>January</c:v>
                </c:pt>
                <c:pt idx="1">
                  <c:v>February</c:v>
                </c:pt>
                <c:pt idx="2">
                  <c:v>March</c:v>
                </c:pt>
              </c:strCache>
            </c:strRef>
          </c:cat>
          <c:val>
            <c:numRef>
              <c:f>'Top4soldQ1 '!$B$3:$B$6</c:f>
              <c:numCache>
                <c:formatCode>General</c:formatCode>
                <c:ptCount val="3"/>
                <c:pt idx="0">
                  <c:v>54</c:v>
                </c:pt>
                <c:pt idx="1">
                  <c:v>54</c:v>
                </c:pt>
                <c:pt idx="2">
                  <c:v>62</c:v>
                </c:pt>
              </c:numCache>
            </c:numRef>
          </c:val>
          <c:extLst>
            <c:ext xmlns:c16="http://schemas.microsoft.com/office/drawing/2014/chart" uri="{C3380CC4-5D6E-409C-BE32-E72D297353CC}">
              <c16:uniqueId val="{00000000-45FE-4AF9-8603-70DF4B5B955C}"/>
            </c:ext>
          </c:extLst>
        </c:ser>
        <c:ser>
          <c:idx val="1"/>
          <c:order val="1"/>
          <c:tx>
            <c:strRef>
              <c:f>'Top4soldQ1 '!$C$1:$C$2</c:f>
              <c:strCache>
                <c:ptCount val="1"/>
                <c:pt idx="0">
                  <c:v>Fashion accessories</c:v>
                </c:pt>
              </c:strCache>
            </c:strRef>
          </c:tx>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invertIfNegative val="0"/>
          <c:cat>
            <c:strRef>
              <c:f>'Top4soldQ1 '!$A$3:$A$6</c:f>
              <c:strCache>
                <c:ptCount val="3"/>
                <c:pt idx="0">
                  <c:v>January</c:v>
                </c:pt>
                <c:pt idx="1">
                  <c:v>February</c:v>
                </c:pt>
                <c:pt idx="2">
                  <c:v>March</c:v>
                </c:pt>
              </c:strCache>
            </c:strRef>
          </c:cat>
          <c:val>
            <c:numRef>
              <c:f>'Top4soldQ1 '!$C$3:$C$6</c:f>
              <c:numCache>
                <c:formatCode>General</c:formatCode>
                <c:ptCount val="3"/>
                <c:pt idx="0">
                  <c:v>64</c:v>
                </c:pt>
                <c:pt idx="1">
                  <c:v>60</c:v>
                </c:pt>
                <c:pt idx="2">
                  <c:v>54</c:v>
                </c:pt>
              </c:numCache>
            </c:numRef>
          </c:val>
          <c:extLst>
            <c:ext xmlns:c16="http://schemas.microsoft.com/office/drawing/2014/chart" uri="{C3380CC4-5D6E-409C-BE32-E72D297353CC}">
              <c16:uniqueId val="{00000001-45FE-4AF9-8603-70DF4B5B955C}"/>
            </c:ext>
          </c:extLst>
        </c:ser>
        <c:ser>
          <c:idx val="2"/>
          <c:order val="2"/>
          <c:tx>
            <c:strRef>
              <c:f>'Top4soldQ1 '!$D$1:$D$2</c:f>
              <c:strCache>
                <c:ptCount val="1"/>
                <c:pt idx="0">
                  <c:v>Food and beverages</c:v>
                </c:pt>
              </c:strCache>
            </c:strRef>
          </c:tx>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invertIfNegative val="0"/>
          <c:cat>
            <c:strRef>
              <c:f>'Top4soldQ1 '!$A$3:$A$6</c:f>
              <c:strCache>
                <c:ptCount val="3"/>
                <c:pt idx="0">
                  <c:v>January</c:v>
                </c:pt>
                <c:pt idx="1">
                  <c:v>February</c:v>
                </c:pt>
                <c:pt idx="2">
                  <c:v>March</c:v>
                </c:pt>
              </c:strCache>
            </c:strRef>
          </c:cat>
          <c:val>
            <c:numRef>
              <c:f>'Top4soldQ1 '!$D$3:$D$6</c:f>
              <c:numCache>
                <c:formatCode>General</c:formatCode>
                <c:ptCount val="3"/>
                <c:pt idx="0">
                  <c:v>56</c:v>
                </c:pt>
                <c:pt idx="1">
                  <c:v>62</c:v>
                </c:pt>
                <c:pt idx="2">
                  <c:v>56</c:v>
                </c:pt>
              </c:numCache>
            </c:numRef>
          </c:val>
          <c:extLst>
            <c:ext xmlns:c16="http://schemas.microsoft.com/office/drawing/2014/chart" uri="{C3380CC4-5D6E-409C-BE32-E72D297353CC}">
              <c16:uniqueId val="{00000002-45FE-4AF9-8603-70DF4B5B955C}"/>
            </c:ext>
          </c:extLst>
        </c:ser>
        <c:ser>
          <c:idx val="3"/>
          <c:order val="3"/>
          <c:tx>
            <c:strRef>
              <c:f>'Top4soldQ1 '!$E$1:$E$2</c:f>
              <c:strCache>
                <c:ptCount val="1"/>
                <c:pt idx="0">
                  <c:v>Sports and travel</c:v>
                </c:pt>
              </c:strCache>
            </c:strRef>
          </c:tx>
          <c:spPr>
            <a:gradFill flip="none" rotWithShape="1">
              <a:gsLst>
                <a:gs pos="0">
                  <a:schemeClr val="accent6">
                    <a:lumMod val="60000"/>
                  </a:schemeClr>
                </a:gs>
                <a:gs pos="75000">
                  <a:schemeClr val="accent6">
                    <a:lumMod val="60000"/>
                    <a:lumMod val="60000"/>
                    <a:lumOff val="40000"/>
                  </a:schemeClr>
                </a:gs>
                <a:gs pos="51000">
                  <a:schemeClr val="accent6">
                    <a:lumMod val="60000"/>
                    <a:alpha val="75000"/>
                  </a:schemeClr>
                </a:gs>
                <a:gs pos="100000">
                  <a:schemeClr val="accent6">
                    <a:lumMod val="60000"/>
                    <a:lumMod val="20000"/>
                    <a:lumOff val="80000"/>
                    <a:alpha val="15000"/>
                  </a:schemeClr>
                </a:gs>
              </a:gsLst>
              <a:lin ang="5400000" scaled="0"/>
            </a:gradFill>
            <a:ln>
              <a:noFill/>
            </a:ln>
            <a:effectLst/>
          </c:spPr>
          <c:invertIfNegative val="0"/>
          <c:cat>
            <c:strRef>
              <c:f>'Top4soldQ1 '!$A$3:$A$6</c:f>
              <c:strCache>
                <c:ptCount val="3"/>
                <c:pt idx="0">
                  <c:v>January</c:v>
                </c:pt>
                <c:pt idx="1">
                  <c:v>February</c:v>
                </c:pt>
                <c:pt idx="2">
                  <c:v>March</c:v>
                </c:pt>
              </c:strCache>
            </c:strRef>
          </c:cat>
          <c:val>
            <c:numRef>
              <c:f>'Top4soldQ1 '!$E$3:$E$6</c:f>
              <c:numCache>
                <c:formatCode>General</c:formatCode>
                <c:ptCount val="3"/>
                <c:pt idx="0">
                  <c:v>70</c:v>
                </c:pt>
                <c:pt idx="1">
                  <c:v>43</c:v>
                </c:pt>
                <c:pt idx="2">
                  <c:v>53</c:v>
                </c:pt>
              </c:numCache>
            </c:numRef>
          </c:val>
          <c:extLst>
            <c:ext xmlns:c16="http://schemas.microsoft.com/office/drawing/2014/chart" uri="{C3380CC4-5D6E-409C-BE32-E72D297353CC}">
              <c16:uniqueId val="{00000003-45FE-4AF9-8603-70DF4B5B955C}"/>
            </c:ext>
          </c:extLst>
        </c:ser>
        <c:dLbls>
          <c:showLegendKey val="0"/>
          <c:showVal val="0"/>
          <c:showCatName val="0"/>
          <c:showSerName val="0"/>
          <c:showPercent val="0"/>
          <c:showBubbleSize val="0"/>
        </c:dLbls>
        <c:gapWidth val="355"/>
        <c:overlap val="-70"/>
        <c:axId val="1514224288"/>
        <c:axId val="1514226368"/>
      </c:barChart>
      <c:catAx>
        <c:axId val="151422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14226368"/>
        <c:crosses val="autoZero"/>
        <c:auto val="1"/>
        <c:lblAlgn val="ctr"/>
        <c:lblOffset val="100"/>
        <c:noMultiLvlLbl val="0"/>
      </c:catAx>
      <c:valAx>
        <c:axId val="1514226368"/>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1422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[Nana_dashboard.xlsx]meansofpayment!PivotTable13</c:name>
    <c:fmtId val="5"/>
  </c:pivotSource>
  <c:chart>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meansofpayment!$B$1:$B$2</c:f>
              <c:strCache>
                <c:ptCount val="1"/>
                <c:pt idx="0">
                  <c:v>Mandalay</c:v>
                </c:pt>
              </c:strCache>
            </c:strRef>
          </c:tx>
          <c:spPr>
            <a:solidFill>
              <a:schemeClr val="accent4">
                <a:shade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meansofpayment!$A$3:$A$6</c:f>
              <c:strCache>
                <c:ptCount val="3"/>
                <c:pt idx="0">
                  <c:v>Cash</c:v>
                </c:pt>
                <c:pt idx="1">
                  <c:v>Credit card</c:v>
                </c:pt>
                <c:pt idx="2">
                  <c:v>Ewallet</c:v>
                </c:pt>
              </c:strCache>
            </c:strRef>
          </c:cat>
          <c:val>
            <c:numRef>
              <c:f>meansofpayment!$B$3:$B$6</c:f>
              <c:numCache>
                <c:formatCode>General</c:formatCode>
                <c:ptCount val="3"/>
                <c:pt idx="0">
                  <c:v>110</c:v>
                </c:pt>
                <c:pt idx="1">
                  <c:v>109</c:v>
                </c:pt>
                <c:pt idx="2">
                  <c:v>113</c:v>
                </c:pt>
              </c:numCache>
            </c:numRef>
          </c:val>
          <c:extLst>
            <c:ext xmlns:c16="http://schemas.microsoft.com/office/drawing/2014/chart" uri="{C3380CC4-5D6E-409C-BE32-E72D297353CC}">
              <c16:uniqueId val="{00000000-A59D-4C6D-A015-7736137C0198}"/>
            </c:ext>
          </c:extLst>
        </c:ser>
        <c:ser>
          <c:idx val="1"/>
          <c:order val="1"/>
          <c:tx>
            <c:strRef>
              <c:f>meansofpayment!$C$1:$C$2</c:f>
              <c:strCache>
                <c:ptCount val="1"/>
                <c:pt idx="0">
                  <c:v>Naypyitaw</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meansofpayment!$A$3:$A$6</c:f>
              <c:strCache>
                <c:ptCount val="3"/>
                <c:pt idx="0">
                  <c:v>Cash</c:v>
                </c:pt>
                <c:pt idx="1">
                  <c:v>Credit card</c:v>
                </c:pt>
                <c:pt idx="2">
                  <c:v>Ewallet</c:v>
                </c:pt>
              </c:strCache>
            </c:strRef>
          </c:cat>
          <c:val>
            <c:numRef>
              <c:f>meansofpayment!$C$3:$C$6</c:f>
              <c:numCache>
                <c:formatCode>General</c:formatCode>
                <c:ptCount val="3"/>
                <c:pt idx="0">
                  <c:v>124</c:v>
                </c:pt>
                <c:pt idx="1">
                  <c:v>98</c:v>
                </c:pt>
                <c:pt idx="2">
                  <c:v>106</c:v>
                </c:pt>
              </c:numCache>
            </c:numRef>
          </c:val>
          <c:extLst>
            <c:ext xmlns:c16="http://schemas.microsoft.com/office/drawing/2014/chart" uri="{C3380CC4-5D6E-409C-BE32-E72D297353CC}">
              <c16:uniqueId val="{00000001-A59D-4C6D-A015-7736137C0198}"/>
            </c:ext>
          </c:extLst>
        </c:ser>
        <c:ser>
          <c:idx val="2"/>
          <c:order val="2"/>
          <c:tx>
            <c:strRef>
              <c:f>meansofpayment!$D$1:$D$2</c:f>
              <c:strCache>
                <c:ptCount val="1"/>
                <c:pt idx="0">
                  <c:v>Yangon</c:v>
                </c:pt>
              </c:strCache>
            </c:strRef>
          </c:tx>
          <c:spPr>
            <a:solidFill>
              <a:schemeClr val="accent4">
                <a:tint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meansofpayment!$A$3:$A$6</c:f>
              <c:strCache>
                <c:ptCount val="3"/>
                <c:pt idx="0">
                  <c:v>Cash</c:v>
                </c:pt>
                <c:pt idx="1">
                  <c:v>Credit card</c:v>
                </c:pt>
                <c:pt idx="2">
                  <c:v>Ewallet</c:v>
                </c:pt>
              </c:strCache>
            </c:strRef>
          </c:cat>
          <c:val>
            <c:numRef>
              <c:f>meansofpayment!$D$3:$D$6</c:f>
              <c:numCache>
                <c:formatCode>General</c:formatCode>
                <c:ptCount val="3"/>
                <c:pt idx="0">
                  <c:v>110</c:v>
                </c:pt>
                <c:pt idx="1">
                  <c:v>104</c:v>
                </c:pt>
                <c:pt idx="2">
                  <c:v>126</c:v>
                </c:pt>
              </c:numCache>
            </c:numRef>
          </c:val>
          <c:extLst>
            <c:ext xmlns:c16="http://schemas.microsoft.com/office/drawing/2014/chart" uri="{C3380CC4-5D6E-409C-BE32-E72D297353CC}">
              <c16:uniqueId val="{00000002-A59D-4C6D-A015-7736137C0198}"/>
            </c:ext>
          </c:extLst>
        </c:ser>
        <c:dLbls>
          <c:dLblPos val="inEnd"/>
          <c:showLegendKey val="0"/>
          <c:showVal val="1"/>
          <c:showCatName val="0"/>
          <c:showSerName val="0"/>
          <c:showPercent val="0"/>
          <c:showBubbleSize val="0"/>
        </c:dLbls>
        <c:gapWidth val="65"/>
        <c:axId val="399695935"/>
        <c:axId val="399687199"/>
      </c:barChart>
      <c:valAx>
        <c:axId val="39968719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399695935"/>
        <c:crosses val="autoZero"/>
        <c:crossBetween val="between"/>
      </c:valAx>
      <c:catAx>
        <c:axId val="39969593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399687199"/>
        <c:crosses val="autoZero"/>
        <c:auto val="1"/>
        <c:lblAlgn val="ctr"/>
        <c:lblOffset val="100"/>
        <c:noMultiLvlLbl val="0"/>
      </c:cat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[Nana_dashboard.xlsx]custtomer%!PivotTable15</c:name>
    <c:fmtId val="7"/>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6"/>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7"/>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8"/>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9"/>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5"/>
        <c:spPr>
          <a:solidFill>
            <a:schemeClr val="accent1">
              <a:tint val="77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8"/>
        <c:spPr>
          <a:solidFill>
            <a:schemeClr val="accent1">
              <a:tint val="77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1"/>
        <c:spPr>
          <a:solidFill>
            <a:schemeClr val="accent1">
              <a:tint val="77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'custtomer%'!$B$3</c:f>
              <c:strCache>
                <c:ptCount val="1"/>
                <c:pt idx="0">
                  <c:v>Total</c:v>
                </c:pt>
              </c:strCache>
            </c:strRef>
          </c:tx>
          <c:dPt>
            <c:idx val="0"/>
            <c:bubble3D val="0"/>
            <c:spPr>
              <a:solidFill>
                <a:schemeClr val="accent1">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4DAA-4D7B-A56E-2F524F3A0DA1}"/>
              </c:ext>
            </c:extLst>
          </c:dPt>
          <c:dPt>
            <c:idx val="1"/>
            <c:bubble3D val="0"/>
            <c:spPr>
              <a:solidFill>
                <a:schemeClr val="accent1">
                  <a:tint val="77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4DAA-4D7B-A56E-2F524F3A0DA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'custtomer%'!$A$4:$A$6</c:f>
              <c:strCache>
                <c:ptCount val="2"/>
                <c:pt idx="0">
                  <c:v>0</c:v>
                </c:pt>
                <c:pt idx="1">
                  <c:v>1</c:v>
                </c:pt>
              </c:strCache>
            </c:strRef>
          </c:cat>
          <c:val>
            <c:numRef>
              <c:f>'custtomer%'!$B$4:$B$6</c:f>
              <c:numCache>
                <c:formatCode>General</c:formatCode>
                <c:ptCount val="2"/>
                <c:pt idx="0">
                  <c:v>499</c:v>
                </c:pt>
                <c:pt idx="1">
                  <c:v>501</c:v>
                </c:pt>
              </c:numCache>
            </c:numRef>
          </c:val>
          <c:extLst>
            <c:ext xmlns:c16="http://schemas.microsoft.com/office/drawing/2014/chart" uri="{C3380CC4-5D6E-409C-BE32-E72D297353CC}">
              <c16:uniqueId val="{00000004-4DAA-4D7B-A56E-2F524F3A0DA1}"/>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[Nana_dashboard.xlsx]timeofPurchases!PivotTable16</c:name>
    <c:fmtId val="5"/>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timeofPurchases!$B$3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timeofPurchases!$A$4:$A$15</c:f>
              <c:strCache>
                <c:ptCount val="11"/>
                <c:pt idx="0">
                  <c:v>10</c:v>
                </c:pt>
                <c:pt idx="1">
                  <c:v>11</c:v>
                </c:pt>
                <c:pt idx="2">
                  <c:v>12</c:v>
                </c:pt>
                <c:pt idx="3">
                  <c:v>13</c:v>
                </c:pt>
                <c:pt idx="4">
                  <c:v>14</c:v>
                </c:pt>
                <c:pt idx="5">
                  <c:v>15</c:v>
                </c:pt>
                <c:pt idx="6">
                  <c:v>16</c:v>
                </c:pt>
                <c:pt idx="7">
                  <c:v>17</c:v>
                </c:pt>
                <c:pt idx="8">
                  <c:v>18</c:v>
                </c:pt>
                <c:pt idx="9">
                  <c:v>19</c:v>
                </c:pt>
                <c:pt idx="10">
                  <c:v>20</c:v>
                </c:pt>
              </c:strCache>
            </c:strRef>
          </c:cat>
          <c:val>
            <c:numRef>
              <c:f>timeofPurchases!$B$4:$B$15</c:f>
              <c:numCache>
                <c:formatCode>General</c:formatCode>
                <c:ptCount val="11"/>
                <c:pt idx="0">
                  <c:v>101</c:v>
                </c:pt>
                <c:pt idx="1">
                  <c:v>90</c:v>
                </c:pt>
                <c:pt idx="2">
                  <c:v>89</c:v>
                </c:pt>
                <c:pt idx="3">
                  <c:v>103</c:v>
                </c:pt>
                <c:pt idx="4">
                  <c:v>83</c:v>
                </c:pt>
                <c:pt idx="5">
                  <c:v>102</c:v>
                </c:pt>
                <c:pt idx="6">
                  <c:v>77</c:v>
                </c:pt>
                <c:pt idx="7">
                  <c:v>74</c:v>
                </c:pt>
                <c:pt idx="8">
                  <c:v>93</c:v>
                </c:pt>
                <c:pt idx="9">
                  <c:v>113</c:v>
                </c:pt>
                <c:pt idx="10">
                  <c:v>75</c:v>
                </c:pt>
              </c:numCache>
            </c:numRef>
          </c:val>
          <c:smooth val="0"/>
          <c:extLst>
            <c:ext xmlns:c16="http://schemas.microsoft.com/office/drawing/2014/chart" uri="{C3380CC4-5D6E-409C-BE32-E72D297353CC}">
              <c16:uniqueId val="{00000000-88AF-4227-9DAF-9F31C1C3B6B2}"/>
            </c:ext>
          </c:extLst>
        </c:ser>
        <c:dLbls>
          <c:showLegendKey val="0"/>
          <c:showVal val="0"/>
          <c:showCatName val="0"/>
          <c:showSerName val="0"/>
          <c:showPercent val="0"/>
          <c:showBubbleSize val="0"/>
        </c:dLbls>
        <c:marker val="1"/>
        <c:smooth val="0"/>
        <c:axId val="1514254240"/>
        <c:axId val="1514243424"/>
      </c:lineChart>
      <c:catAx>
        <c:axId val="1514254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14243424"/>
        <c:crosses val="autoZero"/>
        <c:auto val="1"/>
        <c:lblAlgn val="ctr"/>
        <c:lblOffset val="100"/>
        <c:noMultiLvlLbl val="0"/>
      </c:catAx>
      <c:valAx>
        <c:axId val="1514243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14254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[Nana_dashboard.xlsx]BTs!PivotTable2</c:name>
    <c:fmtId val="0"/>
  </c:pivotSource>
  <c:chart>
    <c:autoTitleDeleted val="1"/>
    <c:pivotFmts>
      <c:pivotFmt>
        <c:idx val="0"/>
        <c:spPr>
          <a:gradFill rotWithShape="1">
            <a:gsLst>
              <a:gs pos="0">
                <a:schemeClr val="accent5">
                  <a:tint val="94000"/>
                  <a:satMod val="100000"/>
                  <a:lumMod val="104000"/>
                </a:schemeClr>
              </a:gs>
              <a:gs pos="69000">
                <a:schemeClr val="accent5">
                  <a:shade val="86000"/>
                  <a:satMod val="130000"/>
                  <a:lumMod val="102000"/>
                </a:schemeClr>
              </a:gs>
              <a:gs pos="100000">
                <a:schemeClr val="accent5">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tint val="98000"/>
                  <a:lumMod val="114000"/>
                </a:schemeClr>
              </a:gs>
              <a:gs pos="100000">
                <a:schemeClr val="accent5">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BTs!$B$3</c:f>
              <c:strCache>
                <c:ptCount val="1"/>
                <c:pt idx="0">
                  <c:v>Total</c:v>
                </c:pt>
              </c:strCache>
            </c:strRef>
          </c:tx>
          <c:spPr>
            <a:gradFill rotWithShape="1">
              <a:gsLst>
                <a:gs pos="0">
                  <a:schemeClr val="accent5">
                    <a:tint val="98000"/>
                    <a:lumMod val="114000"/>
                  </a:schemeClr>
                </a:gs>
                <a:gs pos="100000">
                  <a:schemeClr val="accent5">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BTs!$A$4:$A$7</c:f>
              <c:strCache>
                <c:ptCount val="3"/>
                <c:pt idx="0">
                  <c:v>Mandalay</c:v>
                </c:pt>
                <c:pt idx="1">
                  <c:v>Naypyitaw</c:v>
                </c:pt>
                <c:pt idx="2">
                  <c:v>Yangon</c:v>
                </c:pt>
              </c:strCache>
            </c:strRef>
          </c:cat>
          <c:val>
            <c:numRef>
              <c:f>BTs!$B$4:$B$7</c:f>
              <c:numCache>
                <c:formatCode>General</c:formatCode>
                <c:ptCount val="3"/>
                <c:pt idx="0">
                  <c:v>106197.67199999996</c:v>
                </c:pt>
                <c:pt idx="1">
                  <c:v>110568.70649999994</c:v>
                </c:pt>
                <c:pt idx="2">
                  <c:v>106200.37050000011</c:v>
                </c:pt>
              </c:numCache>
            </c:numRef>
          </c:val>
          <c:extLst>
            <c:ext xmlns:c16="http://schemas.microsoft.com/office/drawing/2014/chart" uri="{C3380CC4-5D6E-409C-BE32-E72D297353CC}">
              <c16:uniqueId val="{00000000-CE8D-4E8F-B6EB-FBCF06076DEB}"/>
            </c:ext>
          </c:extLst>
        </c:ser>
        <c:dLbls>
          <c:dLblPos val="inEnd"/>
          <c:showLegendKey val="0"/>
          <c:showVal val="1"/>
          <c:showCatName val="0"/>
          <c:showSerName val="0"/>
          <c:showPercent val="0"/>
          <c:showBubbleSize val="0"/>
        </c:dLbls>
        <c:gapWidth val="115"/>
        <c:overlap val="-20"/>
        <c:axId val="1514238432"/>
        <c:axId val="1514222208"/>
      </c:barChart>
      <c:catAx>
        <c:axId val="151423843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1514222208"/>
        <c:crosses val="autoZero"/>
        <c:auto val="1"/>
        <c:lblAlgn val="ctr"/>
        <c:lblOffset val="100"/>
        <c:noMultiLvlLbl val="0"/>
      </c:catAx>
      <c:valAx>
        <c:axId val="151422220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1514238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[Nana_dashboard.xlsx]avgratn!PivotTable6</c:name>
    <c:fmtId val="0"/>
  </c:pivotSource>
  <c:chart>
    <c:autoTitleDeleted val="1"/>
    <c:pivotFmts>
      <c:pivotFmt>
        <c:idx val="0"/>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avgratn!$B$3</c:f>
              <c:strCache>
                <c:ptCount val="1"/>
                <c:pt idx="0">
                  <c:v>Total</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avgratn!$A$4:$A$7</c:f>
              <c:strCache>
                <c:ptCount val="3"/>
                <c:pt idx="0">
                  <c:v>Mandalay</c:v>
                </c:pt>
                <c:pt idx="1">
                  <c:v>Naypyitaw</c:v>
                </c:pt>
                <c:pt idx="2">
                  <c:v>Yangon</c:v>
                </c:pt>
              </c:strCache>
            </c:strRef>
          </c:cat>
          <c:val>
            <c:numRef>
              <c:f>avgratn!$B$4:$B$7</c:f>
              <c:numCache>
                <c:formatCode>General</c:formatCode>
                <c:ptCount val="3"/>
                <c:pt idx="0">
                  <c:v>6.8180722891566266</c:v>
                </c:pt>
                <c:pt idx="1">
                  <c:v>7.0728658536585378</c:v>
                </c:pt>
                <c:pt idx="2">
                  <c:v>7.0270588235294129</c:v>
                </c:pt>
              </c:numCache>
            </c:numRef>
          </c:val>
          <c:extLst>
            <c:ext xmlns:c16="http://schemas.microsoft.com/office/drawing/2014/chart" uri="{C3380CC4-5D6E-409C-BE32-E72D297353CC}">
              <c16:uniqueId val="{00000000-A06B-4891-B13F-F32CCCAEFC46}"/>
            </c:ext>
          </c:extLst>
        </c:ser>
        <c:dLbls>
          <c:dLblPos val="inEnd"/>
          <c:showLegendKey val="0"/>
          <c:showVal val="1"/>
          <c:showCatName val="0"/>
          <c:showSerName val="0"/>
          <c:showPercent val="0"/>
          <c:showBubbleSize val="0"/>
        </c:dLbls>
        <c:gapWidth val="65"/>
        <c:axId val="1514164800"/>
        <c:axId val="1514175200"/>
      </c:barChart>
      <c:catAx>
        <c:axId val="151416480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1514175200"/>
        <c:crosses val="autoZero"/>
        <c:auto val="1"/>
        <c:lblAlgn val="ctr"/>
        <c:lblOffset val="100"/>
        <c:noMultiLvlLbl val="0"/>
      </c:catAx>
      <c:valAx>
        <c:axId val="151417520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151416480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3"/>
              <c:pt idx="0">
                <c:v>Mandalay</c:v>
              </c:pt>
              <c:pt idx="1">
                <c:v>Naypyitaw</c:v>
              </c:pt>
              <c:pt idx="2">
                <c:v>Yangon</c:v>
              </c:pt>
            </c:strLit>
          </c:cat>
          <c:val>
            <c:numLit>
              <c:formatCode>General</c:formatCode>
              <c:ptCount val="3"/>
              <c:pt idx="0">
                <c:v>6.8180722891566266</c:v>
              </c:pt>
              <c:pt idx="1">
                <c:v>7.0728658536585378</c:v>
              </c:pt>
              <c:pt idx="2">
                <c:v>7.0270588235294129</c:v>
              </c:pt>
            </c:numLit>
          </c:val>
          <c:extLst>
            <c:ext xmlns:c16="http://schemas.microsoft.com/office/drawing/2014/chart" uri="{C3380CC4-5D6E-409C-BE32-E72D297353CC}">
              <c16:uniqueId val="{00000000-3CD8-4349-9953-A6CFEBA8138C}"/>
            </c:ext>
          </c:extLst>
        </c:ser>
        <c:dLbls>
          <c:dLblPos val="inEnd"/>
          <c:showLegendKey val="0"/>
          <c:showVal val="1"/>
          <c:showCatName val="0"/>
          <c:showSerName val="0"/>
          <c:showPercent val="0"/>
          <c:showBubbleSize val="0"/>
        </c:dLbls>
        <c:gapWidth val="65"/>
        <c:axId val="1514164800"/>
        <c:axId val="1514175200"/>
      </c:barChart>
      <c:catAx>
        <c:axId val="151416480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1514175200"/>
        <c:crosses val="autoZero"/>
        <c:auto val="1"/>
        <c:lblAlgn val="ctr"/>
        <c:lblOffset val="100"/>
        <c:noMultiLvlLbl val="0"/>
      </c:catAx>
      <c:valAx>
        <c:axId val="151417520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151416480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forcast!$B$1</c:f>
              <c:strCache>
                <c:ptCount val="1"/>
                <c:pt idx="0">
                  <c:v> gross income </c:v>
                </c:pt>
              </c:strCache>
            </c:strRef>
          </c:tx>
          <c:spPr>
            <a:ln w="22225" cap="rnd">
              <a:solidFill>
                <a:schemeClr val="accent1"/>
              </a:solidFill>
              <a:round/>
            </a:ln>
            <a:effectLst/>
          </c:spPr>
          <c:marker>
            <c:symbol val="none"/>
          </c:marker>
          <c:val>
            <c:numRef>
              <c:f>forcast!$B$2:$B$152</c:f>
              <c:numCache>
                <c:formatCode>_-[$$-409]* #,##0.00_ ;_-[$$-409]* \-#,##0.00\ ;_-[$$-409]* "-"??_ ;_-@_ </c:formatCode>
                <c:ptCount val="151"/>
                <c:pt idx="0">
                  <c:v>18.830083333333334</c:v>
                </c:pt>
                <c:pt idx="1">
                  <c:v>11.580375</c:v>
                </c:pt>
                <c:pt idx="2">
                  <c:v>12.369812499999998</c:v>
                </c:pt>
                <c:pt idx="3">
                  <c:v>12.886416666666667</c:v>
                </c:pt>
                <c:pt idx="4">
                  <c:v>14.034458333333333</c:v>
                </c:pt>
                <c:pt idx="5">
                  <c:v>19.122777777777777</c:v>
                </c:pt>
                <c:pt idx="6">
                  <c:v>14.996</c:v>
                </c:pt>
                <c:pt idx="7">
                  <c:v>14.004583333333334</c:v>
                </c:pt>
                <c:pt idx="8">
                  <c:v>17.984187500000001</c:v>
                </c:pt>
                <c:pt idx="9">
                  <c:v>18.841000000000001</c:v>
                </c:pt>
                <c:pt idx="10">
                  <c:v>12.589062499999999</c:v>
                </c:pt>
                <c:pt idx="11">
                  <c:v>22.444863636363635</c:v>
                </c:pt>
                <c:pt idx="12">
                  <c:v>11.672400000000001</c:v>
                </c:pt>
                <c:pt idx="13">
                  <c:v>14.529730769230772</c:v>
                </c:pt>
                <c:pt idx="14">
                  <c:v>21.773846153846154</c:v>
                </c:pt>
                <c:pt idx="15">
                  <c:v>20.424199999999995</c:v>
                </c:pt>
                <c:pt idx="16">
                  <c:v>13.605000000000002</c:v>
                </c:pt>
                <c:pt idx="17">
                  <c:v>14.711500000000001</c:v>
                </c:pt>
                <c:pt idx="18">
                  <c:v>14.627156250000001</c:v>
                </c:pt>
                <c:pt idx="19">
                  <c:v>17.4069</c:v>
                </c:pt>
                <c:pt idx="20">
                  <c:v>14.238687499999999</c:v>
                </c:pt>
                <c:pt idx="21">
                  <c:v>11.597071428571429</c:v>
                </c:pt>
                <c:pt idx="22">
                  <c:v>16.790441176470587</c:v>
                </c:pt>
                <c:pt idx="23">
                  <c:v>19.78773076923077</c:v>
                </c:pt>
                <c:pt idx="24">
                  <c:v>13.166294117647059</c:v>
                </c:pt>
                <c:pt idx="25">
                  <c:v>12.486029411764708</c:v>
                </c:pt>
                <c:pt idx="26">
                  <c:v>15.768357142857143</c:v>
                </c:pt>
                <c:pt idx="27">
                  <c:v>17.005821428571434</c:v>
                </c:pt>
                <c:pt idx="28">
                  <c:v>13.954625</c:v>
                </c:pt>
                <c:pt idx="29">
                  <c:v>13.535777777777774</c:v>
                </c:pt>
                <c:pt idx="30">
                  <c:v>17.797607142857139</c:v>
                </c:pt>
                <c:pt idx="31">
                  <c:v>19.401083333333336</c:v>
                </c:pt>
                <c:pt idx="32">
                  <c:v>14.084857142857144</c:v>
                </c:pt>
                <c:pt idx="33">
                  <c:v>18.598392857142859</c:v>
                </c:pt>
                <c:pt idx="34">
                  <c:v>10.560590909090907</c:v>
                </c:pt>
                <c:pt idx="35">
                  <c:v>12.028291666666666</c:v>
                </c:pt>
                <c:pt idx="36">
                  <c:v>10.642576923076923</c:v>
                </c:pt>
                <c:pt idx="37">
                  <c:v>17.210025000000002</c:v>
                </c:pt>
                <c:pt idx="38">
                  <c:v>20.177208333333336</c:v>
                </c:pt>
                <c:pt idx="39">
                  <c:v>11.984961538461537</c:v>
                </c:pt>
                <c:pt idx="40">
                  <c:v>13.597499999999998</c:v>
                </c:pt>
                <c:pt idx="41">
                  <c:v>27.036625000000001</c:v>
                </c:pt>
                <c:pt idx="42">
                  <c:v>17.851125</c:v>
                </c:pt>
                <c:pt idx="43">
                  <c:v>5.5609375000000005</c:v>
                </c:pt>
                <c:pt idx="44">
                  <c:v>14.607687499999999</c:v>
                </c:pt>
                <c:pt idx="45">
                  <c:v>17.119763157894738</c:v>
                </c:pt>
                <c:pt idx="46">
                  <c:v>14.903375</c:v>
                </c:pt>
                <c:pt idx="47">
                  <c:v>19.412346153846155</c:v>
                </c:pt>
                <c:pt idx="48">
                  <c:v>10.177071428571427</c:v>
                </c:pt>
                <c:pt idx="49">
                  <c:v>22.370999999999995</c:v>
                </c:pt>
                <c:pt idx="50">
                  <c:v>12.887700000000001</c:v>
                </c:pt>
                <c:pt idx="51">
                  <c:v>11.061416666666666</c:v>
                </c:pt>
                <c:pt idx="52">
                  <c:v>10.572772727272728</c:v>
                </c:pt>
                <c:pt idx="53">
                  <c:v>13.926125000000001</c:v>
                </c:pt>
                <c:pt idx="54">
                  <c:v>14.404555555555554</c:v>
                </c:pt>
                <c:pt idx="55">
                  <c:v>14.30725</c:v>
                </c:pt>
                <c:pt idx="56">
                  <c:v>12.74161111111111</c:v>
                </c:pt>
                <c:pt idx="57">
                  <c:v>19.930107142857143</c:v>
                </c:pt>
                <c:pt idx="58">
                  <c:v>16.643000000000001</c:v>
                </c:pt>
                <c:pt idx="59">
                  <c:v>12.544599999999999</c:v>
                </c:pt>
                <c:pt idx="60">
                  <c:v>17.355305555555557</c:v>
                </c:pt>
                <c:pt idx="61">
                  <c:v>16.507392857142857</c:v>
                </c:pt>
                <c:pt idx="62">
                  <c:v>15.454124999999999</c:v>
                </c:pt>
                <c:pt idx="63">
                  <c:v>17.453441176470591</c:v>
                </c:pt>
                <c:pt idx="64">
                  <c:v>13.387863636363637</c:v>
                </c:pt>
                <c:pt idx="65">
                  <c:v>7.6098333333333317</c:v>
                </c:pt>
                <c:pt idx="66">
                  <c:v>13.529818181818179</c:v>
                </c:pt>
                <c:pt idx="67">
                  <c:v>22.244187499999999</c:v>
                </c:pt>
                <c:pt idx="68">
                  <c:v>12.5525</c:v>
                </c:pt>
                <c:pt idx="69">
                  <c:v>12.819272727272727</c:v>
                </c:pt>
                <c:pt idx="70">
                  <c:v>14.593458333333336</c:v>
                </c:pt>
                <c:pt idx="71">
                  <c:v>9.8266999999999989</c:v>
                </c:pt>
                <c:pt idx="72">
                  <c:v>19.086333333333336</c:v>
                </c:pt>
                <c:pt idx="73">
                  <c:v>11.676250000000001</c:v>
                </c:pt>
                <c:pt idx="74">
                  <c:v>16.690333333333335</c:v>
                </c:pt>
                <c:pt idx="75">
                  <c:v>15.684833333333335</c:v>
                </c:pt>
                <c:pt idx="76">
                  <c:v>8.7947857142857142</c:v>
                </c:pt>
                <c:pt idx="77">
                  <c:v>17.084499999999998</c:v>
                </c:pt>
                <c:pt idx="78">
                  <c:v>17.327633333333335</c:v>
                </c:pt>
                <c:pt idx="79">
                  <c:v>14.900916666666667</c:v>
                </c:pt>
                <c:pt idx="80">
                  <c:v>15.138799999999998</c:v>
                </c:pt>
                <c:pt idx="81">
                  <c:v>17.727454545454545</c:v>
                </c:pt>
                <c:pt idx="82">
                  <c:v>15.053954545454546</c:v>
                </c:pt>
                <c:pt idx="83">
                  <c:v>12.026277777777779</c:v>
                </c:pt>
                <c:pt idx="84">
                  <c:v>7.1886923076923077</c:v>
                </c:pt>
                <c:pt idx="85">
                  <c:v>13.822950000000001</c:v>
                </c:pt>
                <c:pt idx="86">
                  <c:v>10.616200000000001</c:v>
                </c:pt>
                <c:pt idx="87">
                  <c:v>23.947875000000003</c:v>
                </c:pt>
                <c:pt idx="88">
                  <c:v>19.424500000000002</c:v>
                </c:pt>
              </c:numCache>
            </c:numRef>
          </c:val>
          <c:smooth val="0"/>
          <c:extLst>
            <c:ext xmlns:c16="http://schemas.microsoft.com/office/drawing/2014/chart" uri="{C3380CC4-5D6E-409C-BE32-E72D297353CC}">
              <c16:uniqueId val="{00000000-A2E2-4AD4-9842-A4272439C8BE}"/>
            </c:ext>
          </c:extLst>
        </c:ser>
        <c:ser>
          <c:idx val="1"/>
          <c:order val="1"/>
          <c:tx>
            <c:strRef>
              <c:f>forcast!$C$1</c:f>
              <c:strCache>
                <c:ptCount val="1"/>
                <c:pt idx="0">
                  <c:v>Forecast( gross income )</c:v>
                </c:pt>
              </c:strCache>
            </c:strRef>
          </c:tx>
          <c:spPr>
            <a:ln w="22225" cap="rnd">
              <a:solidFill>
                <a:schemeClr val="accent2"/>
              </a:solidFill>
              <a:round/>
            </a:ln>
            <a:effectLst/>
          </c:spPr>
          <c:marker>
            <c:symbol val="none"/>
          </c:marker>
          <c:cat>
            <c:numRef>
              <c:f>forcast!$A$2:$A$152</c:f>
              <c:numCache>
                <c:formatCode>m/d/yyyy</c:formatCode>
                <c:ptCount val="151"/>
                <c:pt idx="0">
                  <c:v>43466</c:v>
                </c:pt>
                <c:pt idx="1">
                  <c:v>43467</c:v>
                </c:pt>
                <c:pt idx="2">
                  <c:v>43468</c:v>
                </c:pt>
                <c:pt idx="3">
                  <c:v>43469</c:v>
                </c:pt>
                <c:pt idx="4">
                  <c:v>43470</c:v>
                </c:pt>
                <c:pt idx="5">
                  <c:v>43471</c:v>
                </c:pt>
                <c:pt idx="6">
                  <c:v>43472</c:v>
                </c:pt>
                <c:pt idx="7">
                  <c:v>43473</c:v>
                </c:pt>
                <c:pt idx="8">
                  <c:v>43474</c:v>
                </c:pt>
                <c:pt idx="9">
                  <c:v>43475</c:v>
                </c:pt>
                <c:pt idx="10">
                  <c:v>43476</c:v>
                </c:pt>
                <c:pt idx="11">
                  <c:v>43477</c:v>
                </c:pt>
                <c:pt idx="12">
                  <c:v>43478</c:v>
                </c:pt>
                <c:pt idx="13">
                  <c:v>43479</c:v>
                </c:pt>
                <c:pt idx="14">
                  <c:v>43480</c:v>
                </c:pt>
                <c:pt idx="15">
                  <c:v>43481</c:v>
                </c:pt>
                <c:pt idx="16">
                  <c:v>43482</c:v>
                </c:pt>
                <c:pt idx="17">
                  <c:v>43483</c:v>
                </c:pt>
                <c:pt idx="18">
                  <c:v>43484</c:v>
                </c:pt>
                <c:pt idx="19">
                  <c:v>43485</c:v>
                </c:pt>
                <c:pt idx="20">
                  <c:v>43486</c:v>
                </c:pt>
                <c:pt idx="21">
                  <c:v>43487</c:v>
                </c:pt>
                <c:pt idx="22">
                  <c:v>43488</c:v>
                </c:pt>
                <c:pt idx="23">
                  <c:v>43489</c:v>
                </c:pt>
                <c:pt idx="24">
                  <c:v>43490</c:v>
                </c:pt>
                <c:pt idx="25">
                  <c:v>43491</c:v>
                </c:pt>
                <c:pt idx="26">
                  <c:v>43492</c:v>
                </c:pt>
                <c:pt idx="27">
                  <c:v>43493</c:v>
                </c:pt>
                <c:pt idx="28">
                  <c:v>43494</c:v>
                </c:pt>
                <c:pt idx="29">
                  <c:v>43495</c:v>
                </c:pt>
                <c:pt idx="30">
                  <c:v>43496</c:v>
                </c:pt>
                <c:pt idx="31">
                  <c:v>43497</c:v>
                </c:pt>
                <c:pt idx="32">
                  <c:v>43498</c:v>
                </c:pt>
                <c:pt idx="33">
                  <c:v>43499</c:v>
                </c:pt>
                <c:pt idx="34">
                  <c:v>43500</c:v>
                </c:pt>
                <c:pt idx="35">
                  <c:v>43501</c:v>
                </c:pt>
                <c:pt idx="36">
                  <c:v>43502</c:v>
                </c:pt>
                <c:pt idx="37">
                  <c:v>43503</c:v>
                </c:pt>
                <c:pt idx="38">
                  <c:v>43504</c:v>
                </c:pt>
                <c:pt idx="39">
                  <c:v>43505</c:v>
                </c:pt>
                <c:pt idx="40">
                  <c:v>43506</c:v>
                </c:pt>
                <c:pt idx="41">
                  <c:v>43507</c:v>
                </c:pt>
                <c:pt idx="42">
                  <c:v>43508</c:v>
                </c:pt>
                <c:pt idx="43">
                  <c:v>43509</c:v>
                </c:pt>
                <c:pt idx="44">
                  <c:v>43510</c:v>
                </c:pt>
                <c:pt idx="45">
                  <c:v>43511</c:v>
                </c:pt>
                <c:pt idx="46">
                  <c:v>43512</c:v>
                </c:pt>
                <c:pt idx="47">
                  <c:v>43513</c:v>
                </c:pt>
                <c:pt idx="48">
                  <c:v>43514</c:v>
                </c:pt>
                <c:pt idx="49">
                  <c:v>43515</c:v>
                </c:pt>
                <c:pt idx="50">
                  <c:v>43516</c:v>
                </c:pt>
                <c:pt idx="51">
                  <c:v>43517</c:v>
                </c:pt>
                <c:pt idx="52">
                  <c:v>43518</c:v>
                </c:pt>
                <c:pt idx="53">
                  <c:v>43519</c:v>
                </c:pt>
                <c:pt idx="54">
                  <c:v>43520</c:v>
                </c:pt>
                <c:pt idx="55">
                  <c:v>43521</c:v>
                </c:pt>
                <c:pt idx="56">
                  <c:v>43522</c:v>
                </c:pt>
                <c:pt idx="57">
                  <c:v>43523</c:v>
                </c:pt>
                <c:pt idx="58">
                  <c:v>43524</c:v>
                </c:pt>
                <c:pt idx="59">
                  <c:v>43525</c:v>
                </c:pt>
                <c:pt idx="60">
                  <c:v>43526</c:v>
                </c:pt>
                <c:pt idx="61">
                  <c:v>43527</c:v>
                </c:pt>
                <c:pt idx="62">
                  <c:v>43528</c:v>
                </c:pt>
                <c:pt idx="63">
                  <c:v>43529</c:v>
                </c:pt>
                <c:pt idx="64">
                  <c:v>43530</c:v>
                </c:pt>
                <c:pt idx="65">
                  <c:v>43531</c:v>
                </c:pt>
                <c:pt idx="66">
                  <c:v>43532</c:v>
                </c:pt>
                <c:pt idx="67">
                  <c:v>43533</c:v>
                </c:pt>
                <c:pt idx="68">
                  <c:v>43534</c:v>
                </c:pt>
                <c:pt idx="69">
                  <c:v>43535</c:v>
                </c:pt>
                <c:pt idx="70">
                  <c:v>43536</c:v>
                </c:pt>
                <c:pt idx="71">
                  <c:v>43537</c:v>
                </c:pt>
                <c:pt idx="72">
                  <c:v>43538</c:v>
                </c:pt>
                <c:pt idx="73">
                  <c:v>43539</c:v>
                </c:pt>
                <c:pt idx="74">
                  <c:v>43540</c:v>
                </c:pt>
                <c:pt idx="75">
                  <c:v>43541</c:v>
                </c:pt>
                <c:pt idx="76">
                  <c:v>43542</c:v>
                </c:pt>
                <c:pt idx="77">
                  <c:v>43543</c:v>
                </c:pt>
                <c:pt idx="78">
                  <c:v>43544</c:v>
                </c:pt>
                <c:pt idx="79">
                  <c:v>43545</c:v>
                </c:pt>
                <c:pt idx="80">
                  <c:v>43546</c:v>
                </c:pt>
                <c:pt idx="81">
                  <c:v>43547</c:v>
                </c:pt>
                <c:pt idx="82">
                  <c:v>43548</c:v>
                </c:pt>
                <c:pt idx="83">
                  <c:v>43549</c:v>
                </c:pt>
                <c:pt idx="84">
                  <c:v>43550</c:v>
                </c:pt>
                <c:pt idx="85">
                  <c:v>43551</c:v>
                </c:pt>
                <c:pt idx="86">
                  <c:v>43552</c:v>
                </c:pt>
                <c:pt idx="87">
                  <c:v>43553</c:v>
                </c:pt>
                <c:pt idx="88">
                  <c:v>43554</c:v>
                </c:pt>
                <c:pt idx="89">
                  <c:v>43555</c:v>
                </c:pt>
                <c:pt idx="90">
                  <c:v>43556</c:v>
                </c:pt>
                <c:pt idx="91">
                  <c:v>43557</c:v>
                </c:pt>
                <c:pt idx="92">
                  <c:v>43558</c:v>
                </c:pt>
                <c:pt idx="93">
                  <c:v>43559</c:v>
                </c:pt>
                <c:pt idx="94">
                  <c:v>43560</c:v>
                </c:pt>
                <c:pt idx="95">
                  <c:v>43561</c:v>
                </c:pt>
                <c:pt idx="96">
                  <c:v>43562</c:v>
                </c:pt>
                <c:pt idx="97">
                  <c:v>43563</c:v>
                </c:pt>
                <c:pt idx="98">
                  <c:v>43564</c:v>
                </c:pt>
                <c:pt idx="99">
                  <c:v>43565</c:v>
                </c:pt>
                <c:pt idx="100">
                  <c:v>43566</c:v>
                </c:pt>
                <c:pt idx="101">
                  <c:v>43567</c:v>
                </c:pt>
                <c:pt idx="102">
                  <c:v>43568</c:v>
                </c:pt>
                <c:pt idx="103">
                  <c:v>43569</c:v>
                </c:pt>
                <c:pt idx="104">
                  <c:v>43570</c:v>
                </c:pt>
                <c:pt idx="105">
                  <c:v>43571</c:v>
                </c:pt>
                <c:pt idx="106">
                  <c:v>43572</c:v>
                </c:pt>
                <c:pt idx="107">
                  <c:v>43573</c:v>
                </c:pt>
                <c:pt idx="108">
                  <c:v>43574</c:v>
                </c:pt>
                <c:pt idx="109">
                  <c:v>43575</c:v>
                </c:pt>
                <c:pt idx="110">
                  <c:v>43576</c:v>
                </c:pt>
                <c:pt idx="111">
                  <c:v>43577</c:v>
                </c:pt>
                <c:pt idx="112">
                  <c:v>43578</c:v>
                </c:pt>
                <c:pt idx="113">
                  <c:v>43579</c:v>
                </c:pt>
                <c:pt idx="114">
                  <c:v>43580</c:v>
                </c:pt>
                <c:pt idx="115">
                  <c:v>43581</c:v>
                </c:pt>
                <c:pt idx="116">
                  <c:v>43582</c:v>
                </c:pt>
                <c:pt idx="117">
                  <c:v>43583</c:v>
                </c:pt>
                <c:pt idx="118">
                  <c:v>43584</c:v>
                </c:pt>
                <c:pt idx="119">
                  <c:v>43585</c:v>
                </c:pt>
                <c:pt idx="120">
                  <c:v>43586</c:v>
                </c:pt>
                <c:pt idx="121">
                  <c:v>43587</c:v>
                </c:pt>
                <c:pt idx="122">
                  <c:v>43588</c:v>
                </c:pt>
                <c:pt idx="123">
                  <c:v>43589</c:v>
                </c:pt>
                <c:pt idx="124">
                  <c:v>43590</c:v>
                </c:pt>
                <c:pt idx="125">
                  <c:v>43591</c:v>
                </c:pt>
                <c:pt idx="126">
                  <c:v>43592</c:v>
                </c:pt>
                <c:pt idx="127">
                  <c:v>43593</c:v>
                </c:pt>
                <c:pt idx="128">
                  <c:v>43594</c:v>
                </c:pt>
                <c:pt idx="129">
                  <c:v>43595</c:v>
                </c:pt>
                <c:pt idx="130">
                  <c:v>43596</c:v>
                </c:pt>
                <c:pt idx="131">
                  <c:v>43597</c:v>
                </c:pt>
                <c:pt idx="132">
                  <c:v>43598</c:v>
                </c:pt>
                <c:pt idx="133">
                  <c:v>43599</c:v>
                </c:pt>
                <c:pt idx="134">
                  <c:v>43600</c:v>
                </c:pt>
                <c:pt idx="135">
                  <c:v>43601</c:v>
                </c:pt>
                <c:pt idx="136">
                  <c:v>43602</c:v>
                </c:pt>
                <c:pt idx="137">
                  <c:v>43603</c:v>
                </c:pt>
                <c:pt idx="138">
                  <c:v>43604</c:v>
                </c:pt>
                <c:pt idx="139">
                  <c:v>43605</c:v>
                </c:pt>
                <c:pt idx="140">
                  <c:v>43606</c:v>
                </c:pt>
                <c:pt idx="141">
                  <c:v>43607</c:v>
                </c:pt>
                <c:pt idx="142">
                  <c:v>43608</c:v>
                </c:pt>
                <c:pt idx="143">
                  <c:v>43609</c:v>
                </c:pt>
                <c:pt idx="144">
                  <c:v>43610</c:v>
                </c:pt>
                <c:pt idx="145">
                  <c:v>43611</c:v>
                </c:pt>
                <c:pt idx="146">
                  <c:v>43612</c:v>
                </c:pt>
                <c:pt idx="147">
                  <c:v>43613</c:v>
                </c:pt>
                <c:pt idx="148">
                  <c:v>43614</c:v>
                </c:pt>
                <c:pt idx="149">
                  <c:v>43615</c:v>
                </c:pt>
                <c:pt idx="150">
                  <c:v>43616</c:v>
                </c:pt>
              </c:numCache>
            </c:numRef>
          </c:cat>
          <c:val>
            <c:numRef>
              <c:f>forcast!$C$2:$C$152</c:f>
              <c:numCache>
                <c:formatCode>General</c:formatCode>
                <c:ptCount val="151"/>
                <c:pt idx="88" formatCode="_-[$$-409]* #,##0.00_ ;_-[$$-409]* \-#,##0.00\ ;_-[$$-409]* &quot;-&quot;??_ ;_-@_ ">
                  <c:v>19.424500000000002</c:v>
                </c:pt>
                <c:pt idx="89" formatCode="_-[$$-409]* #,##0.00_ ;_-[$$-409]* \-#,##0.00\ ;_-[$$-409]* &quot;-&quot;??_ ;_-@_ ">
                  <c:v>14.84502354447179</c:v>
                </c:pt>
                <c:pt idx="90" formatCode="_-[$$-409]* #,##0.00_ ;_-[$$-409]* \-#,##0.00\ ;_-[$$-409]* &quot;-&quot;??_ ;_-@_ ">
                  <c:v>14.822065859948811</c:v>
                </c:pt>
                <c:pt idx="91" formatCode="_-[$$-409]* #,##0.00_ ;_-[$$-409]* \-#,##0.00\ ;_-[$$-409]* &quot;-&quot;??_ ;_-@_ ">
                  <c:v>14.799108175425861</c:v>
                </c:pt>
                <c:pt idx="92" formatCode="_-[$$-409]* #,##0.00_ ;_-[$$-409]* \-#,##0.00\ ;_-[$$-409]* &quot;-&quot;??_ ;_-@_ ">
                  <c:v>14.776150490902884</c:v>
                </c:pt>
                <c:pt idx="93" formatCode="_-[$$-409]* #,##0.00_ ;_-[$$-409]* \-#,##0.00\ ;_-[$$-409]* &quot;-&quot;??_ ;_-@_ ">
                  <c:v>14.753192806379934</c:v>
                </c:pt>
                <c:pt idx="94" formatCode="_-[$$-409]* #,##0.00_ ;_-[$$-409]* \-#,##0.00\ ;_-[$$-409]* &quot;-&quot;??_ ;_-@_ ">
                  <c:v>14.730235121856955</c:v>
                </c:pt>
                <c:pt idx="95" formatCode="_-[$$-409]* #,##0.00_ ;_-[$$-409]* \-#,##0.00\ ;_-[$$-409]* &quot;-&quot;??_ ;_-@_ ">
                  <c:v>14.707277437334005</c:v>
                </c:pt>
                <c:pt idx="96" formatCode="_-[$$-409]* #,##0.00_ ;_-[$$-409]* \-#,##0.00\ ;_-[$$-409]* &quot;-&quot;??_ ;_-@_ ">
                  <c:v>14.684319752811026</c:v>
                </c:pt>
                <c:pt idx="97" formatCode="_-[$$-409]* #,##0.00_ ;_-[$$-409]* \-#,##0.00\ ;_-[$$-409]* &quot;-&quot;??_ ;_-@_ ">
                  <c:v>14.661362068288076</c:v>
                </c:pt>
                <c:pt idx="98" formatCode="_-[$$-409]* #,##0.00_ ;_-[$$-409]* \-#,##0.00\ ;_-[$$-409]* &quot;-&quot;??_ ;_-@_ ">
                  <c:v>14.638404383765099</c:v>
                </c:pt>
                <c:pt idx="99" formatCode="_-[$$-409]* #,##0.00_ ;_-[$$-409]* \-#,##0.00\ ;_-[$$-409]* &quot;-&quot;??_ ;_-@_ ">
                  <c:v>14.615446699242149</c:v>
                </c:pt>
                <c:pt idx="100" formatCode="_-[$$-409]* #,##0.00_ ;_-[$$-409]* \-#,##0.00\ ;_-[$$-409]* &quot;-&quot;??_ ;_-@_ ">
                  <c:v>14.59248901471917</c:v>
                </c:pt>
                <c:pt idx="101" formatCode="_-[$$-409]* #,##0.00_ ;_-[$$-409]* \-#,##0.00\ ;_-[$$-409]* &quot;-&quot;??_ ;_-@_ ">
                  <c:v>14.56953133019622</c:v>
                </c:pt>
                <c:pt idx="102" formatCode="_-[$$-409]* #,##0.00_ ;_-[$$-409]* \-#,##0.00\ ;_-[$$-409]* &quot;-&quot;??_ ;_-@_ ">
                  <c:v>14.546573645673242</c:v>
                </c:pt>
                <c:pt idx="103" formatCode="_-[$$-409]* #,##0.00_ ;_-[$$-409]* \-#,##0.00\ ;_-[$$-409]* &quot;-&quot;??_ ;_-@_ ">
                  <c:v>14.523615961150291</c:v>
                </c:pt>
                <c:pt idx="104" formatCode="_-[$$-409]* #,##0.00_ ;_-[$$-409]* \-#,##0.00\ ;_-[$$-409]* &quot;-&quot;??_ ;_-@_ ">
                  <c:v>14.500658276627313</c:v>
                </c:pt>
                <c:pt idx="105" formatCode="_-[$$-409]* #,##0.00_ ;_-[$$-409]* \-#,##0.00\ ;_-[$$-409]* &quot;-&quot;??_ ;_-@_ ">
                  <c:v>14.477700592104364</c:v>
                </c:pt>
                <c:pt idx="106" formatCode="_-[$$-409]* #,##0.00_ ;_-[$$-409]* \-#,##0.00\ ;_-[$$-409]* &quot;-&quot;??_ ;_-@_ ">
                  <c:v>14.454742907581386</c:v>
                </c:pt>
                <c:pt idx="107" formatCode="_-[$$-409]* #,##0.00_ ;_-[$$-409]* \-#,##0.00\ ;_-[$$-409]* &quot;-&quot;??_ ;_-@_ ">
                  <c:v>14.431785223058435</c:v>
                </c:pt>
                <c:pt idx="108" formatCode="_-[$$-409]* #,##0.00_ ;_-[$$-409]* \-#,##0.00\ ;_-[$$-409]* &quot;-&quot;??_ ;_-@_ ">
                  <c:v>14.408827538535457</c:v>
                </c:pt>
                <c:pt idx="109" formatCode="_-[$$-409]* #,##0.00_ ;_-[$$-409]* \-#,##0.00\ ;_-[$$-409]* &quot;-&quot;??_ ;_-@_ ">
                  <c:v>14.385869854012507</c:v>
                </c:pt>
                <c:pt idx="110" formatCode="_-[$$-409]* #,##0.00_ ;_-[$$-409]* \-#,##0.00\ ;_-[$$-409]* &quot;-&quot;??_ ;_-@_ ">
                  <c:v>14.362912169489528</c:v>
                </c:pt>
                <c:pt idx="111" formatCode="_-[$$-409]* #,##0.00_ ;_-[$$-409]* \-#,##0.00\ ;_-[$$-409]* &quot;-&quot;??_ ;_-@_ ">
                  <c:v>14.339954484966579</c:v>
                </c:pt>
                <c:pt idx="112" formatCode="_-[$$-409]* #,##0.00_ ;_-[$$-409]* \-#,##0.00\ ;_-[$$-409]* &quot;-&quot;??_ ;_-@_ ">
                  <c:v>14.316996800443601</c:v>
                </c:pt>
                <c:pt idx="113" formatCode="_-[$$-409]* #,##0.00_ ;_-[$$-409]* \-#,##0.00\ ;_-[$$-409]* &quot;-&quot;??_ ;_-@_ ">
                  <c:v>14.294039115920651</c:v>
                </c:pt>
                <c:pt idx="114" formatCode="_-[$$-409]* #,##0.00_ ;_-[$$-409]* \-#,##0.00\ ;_-[$$-409]* &quot;-&quot;??_ ;_-@_ ">
                  <c:v>14.271081431397672</c:v>
                </c:pt>
                <c:pt idx="115" formatCode="_-[$$-409]* #,##0.00_ ;_-[$$-409]* \-#,##0.00\ ;_-[$$-409]* &quot;-&quot;??_ ;_-@_ ">
                  <c:v>14.248123746874722</c:v>
                </c:pt>
                <c:pt idx="116" formatCode="_-[$$-409]* #,##0.00_ ;_-[$$-409]* \-#,##0.00\ ;_-[$$-409]* &quot;-&quot;??_ ;_-@_ ">
                  <c:v>14.225166062351743</c:v>
                </c:pt>
                <c:pt idx="117" formatCode="_-[$$-409]* #,##0.00_ ;_-[$$-409]* \-#,##0.00\ ;_-[$$-409]* &quot;-&quot;??_ ;_-@_ ">
                  <c:v>14.202208377828793</c:v>
                </c:pt>
                <c:pt idx="118" formatCode="_-[$$-409]* #,##0.00_ ;_-[$$-409]* \-#,##0.00\ ;_-[$$-409]* &quot;-&quot;??_ ;_-@_ ">
                  <c:v>14.179250693305816</c:v>
                </c:pt>
                <c:pt idx="119" formatCode="_-[$$-409]* #,##0.00_ ;_-[$$-409]* \-#,##0.00\ ;_-[$$-409]* &quot;-&quot;??_ ;_-@_ ">
                  <c:v>14.156293008782866</c:v>
                </c:pt>
                <c:pt idx="120" formatCode="_-[$$-409]* #,##0.00_ ;_-[$$-409]* \-#,##0.00\ ;_-[$$-409]* &quot;-&quot;??_ ;_-@_ ">
                  <c:v>14.133335324259887</c:v>
                </c:pt>
                <c:pt idx="121" formatCode="_-[$$-409]* #,##0.00_ ;_-[$$-409]* \-#,##0.00\ ;_-[$$-409]* &quot;-&quot;??_ ;_-@_ ">
                  <c:v>14.110377639736937</c:v>
                </c:pt>
                <c:pt idx="122" formatCode="_-[$$-409]* #,##0.00_ ;_-[$$-409]* \-#,##0.00\ ;_-[$$-409]* &quot;-&quot;??_ ;_-@_ ">
                  <c:v>14.087419955213958</c:v>
                </c:pt>
                <c:pt idx="123" formatCode="_-[$$-409]* #,##0.00_ ;_-[$$-409]* \-#,##0.00\ ;_-[$$-409]* &quot;-&quot;??_ ;_-@_ ">
                  <c:v>14.064462270691008</c:v>
                </c:pt>
                <c:pt idx="124" formatCode="_-[$$-409]* #,##0.00_ ;_-[$$-409]* \-#,##0.00\ ;_-[$$-409]* &quot;-&quot;??_ ;_-@_ ">
                  <c:v>14.041504586168031</c:v>
                </c:pt>
                <c:pt idx="125" formatCode="_-[$$-409]* #,##0.00_ ;_-[$$-409]* \-#,##0.00\ ;_-[$$-409]* &quot;-&quot;??_ ;_-@_ ">
                  <c:v>14.018546901645081</c:v>
                </c:pt>
                <c:pt idx="126" formatCode="_-[$$-409]* #,##0.00_ ;_-[$$-409]* \-#,##0.00\ ;_-[$$-409]* &quot;-&quot;??_ ;_-@_ ">
                  <c:v>13.995589217122102</c:v>
                </c:pt>
                <c:pt idx="127" formatCode="_-[$$-409]* #,##0.00_ ;_-[$$-409]* \-#,##0.00\ ;_-[$$-409]* &quot;-&quot;??_ ;_-@_ ">
                  <c:v>13.972631532599152</c:v>
                </c:pt>
                <c:pt idx="128" formatCode="_-[$$-409]* #,##0.00_ ;_-[$$-409]* \-#,##0.00\ ;_-[$$-409]* &quot;-&quot;??_ ;_-@_ ">
                  <c:v>13.949673848076173</c:v>
                </c:pt>
                <c:pt idx="129" formatCode="_-[$$-409]* #,##0.00_ ;_-[$$-409]* \-#,##0.00\ ;_-[$$-409]* &quot;-&quot;??_ ;_-@_ ">
                  <c:v>13.926716163553223</c:v>
                </c:pt>
                <c:pt idx="130" formatCode="_-[$$-409]* #,##0.00_ ;_-[$$-409]* \-#,##0.00\ ;_-[$$-409]* &quot;-&quot;??_ ;_-@_ ">
                  <c:v>13.903758479030245</c:v>
                </c:pt>
                <c:pt idx="131" formatCode="_-[$$-409]* #,##0.00_ ;_-[$$-409]* \-#,##0.00\ ;_-[$$-409]* &quot;-&quot;??_ ;_-@_ ">
                  <c:v>13.880800794507296</c:v>
                </c:pt>
                <c:pt idx="132" formatCode="_-[$$-409]* #,##0.00_ ;_-[$$-409]* \-#,##0.00\ ;_-[$$-409]* &quot;-&quot;??_ ;_-@_ ">
                  <c:v>13.857843109984318</c:v>
                </c:pt>
                <c:pt idx="133" formatCode="_-[$$-409]* #,##0.00_ ;_-[$$-409]* \-#,##0.00\ ;_-[$$-409]* &quot;-&quot;??_ ;_-@_ ">
                  <c:v>13.834885425461367</c:v>
                </c:pt>
                <c:pt idx="134" formatCode="_-[$$-409]* #,##0.00_ ;_-[$$-409]* \-#,##0.00\ ;_-[$$-409]* &quot;-&quot;??_ ;_-@_ ">
                  <c:v>13.811927740938389</c:v>
                </c:pt>
                <c:pt idx="135" formatCode="_-[$$-409]* #,##0.00_ ;_-[$$-409]* \-#,##0.00\ ;_-[$$-409]* &quot;-&quot;??_ ;_-@_ ">
                  <c:v>13.788970056415438</c:v>
                </c:pt>
                <c:pt idx="136" formatCode="_-[$$-409]* #,##0.00_ ;_-[$$-409]* \-#,##0.00\ ;_-[$$-409]* &quot;-&quot;??_ ;_-@_ ">
                  <c:v>13.76601237189246</c:v>
                </c:pt>
                <c:pt idx="137" formatCode="_-[$$-409]* #,##0.00_ ;_-[$$-409]* \-#,##0.00\ ;_-[$$-409]* &quot;-&quot;??_ ;_-@_ ">
                  <c:v>13.743054687369511</c:v>
                </c:pt>
                <c:pt idx="138" formatCode="_-[$$-409]* #,##0.00_ ;_-[$$-409]* \-#,##0.00\ ;_-[$$-409]* &quot;-&quot;??_ ;_-@_ ">
                  <c:v>13.720097002846533</c:v>
                </c:pt>
                <c:pt idx="139" formatCode="_-[$$-409]* #,##0.00_ ;_-[$$-409]* \-#,##0.00\ ;_-[$$-409]* &quot;-&quot;??_ ;_-@_ ">
                  <c:v>13.697139318323583</c:v>
                </c:pt>
                <c:pt idx="140" formatCode="_-[$$-409]* #,##0.00_ ;_-[$$-409]* \-#,##0.00\ ;_-[$$-409]* &quot;-&quot;??_ ;_-@_ ">
                  <c:v>13.674181633800604</c:v>
                </c:pt>
                <c:pt idx="141" formatCode="_-[$$-409]* #,##0.00_ ;_-[$$-409]* \-#,##0.00\ ;_-[$$-409]* &quot;-&quot;??_ ;_-@_ ">
                  <c:v>13.651223949277654</c:v>
                </c:pt>
                <c:pt idx="142" formatCode="_-[$$-409]* #,##0.00_ ;_-[$$-409]* \-#,##0.00\ ;_-[$$-409]* &quot;-&quot;??_ ;_-@_ ">
                  <c:v>13.628266264754675</c:v>
                </c:pt>
                <c:pt idx="143" formatCode="_-[$$-409]* #,##0.00_ ;_-[$$-409]* \-#,##0.00\ ;_-[$$-409]* &quot;-&quot;??_ ;_-@_ ">
                  <c:v>13.605308580231725</c:v>
                </c:pt>
                <c:pt idx="144" formatCode="_-[$$-409]* #,##0.00_ ;_-[$$-409]* \-#,##0.00\ ;_-[$$-409]* &quot;-&quot;??_ ;_-@_ ">
                  <c:v>13.582350895708746</c:v>
                </c:pt>
                <c:pt idx="145" formatCode="_-[$$-409]* #,##0.00_ ;_-[$$-409]* \-#,##0.00\ ;_-[$$-409]* &quot;-&quot;??_ ;_-@_ ">
                  <c:v>13.559393211185798</c:v>
                </c:pt>
                <c:pt idx="146" formatCode="_-[$$-409]* #,##0.00_ ;_-[$$-409]* \-#,##0.00\ ;_-[$$-409]* &quot;-&quot;??_ ;_-@_ ">
                  <c:v>13.536435526662819</c:v>
                </c:pt>
                <c:pt idx="147" formatCode="_-[$$-409]* #,##0.00_ ;_-[$$-409]* \-#,##0.00\ ;_-[$$-409]* &quot;-&quot;??_ ;_-@_ ">
                  <c:v>13.513477842139869</c:v>
                </c:pt>
                <c:pt idx="148" formatCode="_-[$$-409]* #,##0.00_ ;_-[$$-409]* \-#,##0.00\ ;_-[$$-409]* &quot;-&quot;??_ ;_-@_ ">
                  <c:v>13.49052015761689</c:v>
                </c:pt>
                <c:pt idx="149" formatCode="_-[$$-409]* #,##0.00_ ;_-[$$-409]* \-#,##0.00\ ;_-[$$-409]* &quot;-&quot;??_ ;_-@_ ">
                  <c:v>13.46756247309394</c:v>
                </c:pt>
                <c:pt idx="150" formatCode="_-[$$-409]* #,##0.00_ ;_-[$$-409]* \-#,##0.00\ ;_-[$$-409]* &quot;-&quot;??_ ;_-@_ ">
                  <c:v>13.444604788570963</c:v>
                </c:pt>
              </c:numCache>
            </c:numRef>
          </c:val>
          <c:smooth val="0"/>
          <c:extLst>
            <c:ext xmlns:c16="http://schemas.microsoft.com/office/drawing/2014/chart" uri="{C3380CC4-5D6E-409C-BE32-E72D297353CC}">
              <c16:uniqueId val="{00000001-A2E2-4AD4-9842-A4272439C8BE}"/>
            </c:ext>
          </c:extLst>
        </c:ser>
        <c:dLbls>
          <c:showLegendKey val="0"/>
          <c:showVal val="0"/>
          <c:showCatName val="0"/>
          <c:showSerName val="0"/>
          <c:showPercent val="0"/>
          <c:showBubbleSize val="0"/>
        </c:dLbls>
        <c:smooth val="0"/>
        <c:axId val="982415136"/>
        <c:axId val="1574065472"/>
        <c:extLst>
          <c:ext xmlns:c15="http://schemas.microsoft.com/office/drawing/2012/chart" uri="{02D57815-91ED-43cb-92C2-25804820EDAC}">
            <c15:filteredLineSeries>
              <c15:ser>
                <c:idx val="2"/>
                <c:order val="2"/>
                <c:tx>
                  <c:strRef>
                    <c:extLst>
                      <c:ext uri="{02D57815-91ED-43cb-92C2-25804820EDAC}">
                        <c15:formulaRef>
                          <c15:sqref>forcast!$D$1</c15:sqref>
                        </c15:formulaRef>
                      </c:ext>
                    </c:extLst>
                    <c:strCache>
                      <c:ptCount val="1"/>
                      <c:pt idx="0">
                        <c:v>Lower Confidence Bound( gross income )</c:v>
                      </c:pt>
                    </c:strCache>
                  </c:strRef>
                </c:tx>
                <c:spPr>
                  <a:ln w="22225" cap="rnd">
                    <a:solidFill>
                      <a:schemeClr val="accent3"/>
                    </a:solidFill>
                    <a:round/>
                  </a:ln>
                  <a:effectLst/>
                </c:spPr>
                <c:marker>
                  <c:symbol val="none"/>
                </c:marker>
                <c:cat>
                  <c:numRef>
                    <c:extLst>
                      <c:ext uri="{02D57815-91ED-43cb-92C2-25804820EDAC}">
                        <c15:formulaRef>
                          <c15:sqref>forcast!$A$2:$A$152</c15:sqref>
                        </c15:formulaRef>
                      </c:ext>
                    </c:extLst>
                    <c:numCache>
                      <c:formatCode>m/d/yyyy</c:formatCode>
                      <c:ptCount val="151"/>
                      <c:pt idx="0">
                        <c:v>43466</c:v>
                      </c:pt>
                      <c:pt idx="1">
                        <c:v>43467</c:v>
                      </c:pt>
                      <c:pt idx="2">
                        <c:v>43468</c:v>
                      </c:pt>
                      <c:pt idx="3">
                        <c:v>43469</c:v>
                      </c:pt>
                      <c:pt idx="4">
                        <c:v>43470</c:v>
                      </c:pt>
                      <c:pt idx="5">
                        <c:v>43471</c:v>
                      </c:pt>
                      <c:pt idx="6">
                        <c:v>43472</c:v>
                      </c:pt>
                      <c:pt idx="7">
                        <c:v>43473</c:v>
                      </c:pt>
                      <c:pt idx="8">
                        <c:v>43474</c:v>
                      </c:pt>
                      <c:pt idx="9">
                        <c:v>43475</c:v>
                      </c:pt>
                      <c:pt idx="10">
                        <c:v>43476</c:v>
                      </c:pt>
                      <c:pt idx="11">
                        <c:v>43477</c:v>
                      </c:pt>
                      <c:pt idx="12">
                        <c:v>43478</c:v>
                      </c:pt>
                      <c:pt idx="13">
                        <c:v>43479</c:v>
                      </c:pt>
                      <c:pt idx="14">
                        <c:v>43480</c:v>
                      </c:pt>
                      <c:pt idx="15">
                        <c:v>43481</c:v>
                      </c:pt>
                      <c:pt idx="16">
                        <c:v>43482</c:v>
                      </c:pt>
                      <c:pt idx="17">
                        <c:v>43483</c:v>
                      </c:pt>
                      <c:pt idx="18">
                        <c:v>43484</c:v>
                      </c:pt>
                      <c:pt idx="19">
                        <c:v>43485</c:v>
                      </c:pt>
                      <c:pt idx="20">
                        <c:v>43486</c:v>
                      </c:pt>
                      <c:pt idx="21">
                        <c:v>43487</c:v>
                      </c:pt>
                      <c:pt idx="22">
                        <c:v>43488</c:v>
                      </c:pt>
                      <c:pt idx="23">
                        <c:v>43489</c:v>
                      </c:pt>
                      <c:pt idx="24">
                        <c:v>43490</c:v>
                      </c:pt>
                      <c:pt idx="25">
                        <c:v>43491</c:v>
                      </c:pt>
                      <c:pt idx="26">
                        <c:v>43492</c:v>
                      </c:pt>
                      <c:pt idx="27">
                        <c:v>43493</c:v>
                      </c:pt>
                      <c:pt idx="28">
                        <c:v>43494</c:v>
                      </c:pt>
                      <c:pt idx="29">
                        <c:v>43495</c:v>
                      </c:pt>
                      <c:pt idx="30">
                        <c:v>43496</c:v>
                      </c:pt>
                      <c:pt idx="31">
                        <c:v>43497</c:v>
                      </c:pt>
                      <c:pt idx="32">
                        <c:v>43498</c:v>
                      </c:pt>
                      <c:pt idx="33">
                        <c:v>43499</c:v>
                      </c:pt>
                      <c:pt idx="34">
                        <c:v>43500</c:v>
                      </c:pt>
                      <c:pt idx="35">
                        <c:v>43501</c:v>
                      </c:pt>
                      <c:pt idx="36">
                        <c:v>43502</c:v>
                      </c:pt>
                      <c:pt idx="37">
                        <c:v>43503</c:v>
                      </c:pt>
                      <c:pt idx="38">
                        <c:v>43504</c:v>
                      </c:pt>
                      <c:pt idx="39">
                        <c:v>43505</c:v>
                      </c:pt>
                      <c:pt idx="40">
                        <c:v>43506</c:v>
                      </c:pt>
                      <c:pt idx="41">
                        <c:v>43507</c:v>
                      </c:pt>
                      <c:pt idx="42">
                        <c:v>43508</c:v>
                      </c:pt>
                      <c:pt idx="43">
                        <c:v>43509</c:v>
                      </c:pt>
                      <c:pt idx="44">
                        <c:v>43510</c:v>
                      </c:pt>
                      <c:pt idx="45">
                        <c:v>43511</c:v>
                      </c:pt>
                      <c:pt idx="46">
                        <c:v>43512</c:v>
                      </c:pt>
                      <c:pt idx="47">
                        <c:v>43513</c:v>
                      </c:pt>
                      <c:pt idx="48">
                        <c:v>43514</c:v>
                      </c:pt>
                      <c:pt idx="49">
                        <c:v>43515</c:v>
                      </c:pt>
                      <c:pt idx="50">
                        <c:v>43516</c:v>
                      </c:pt>
                      <c:pt idx="51">
                        <c:v>43517</c:v>
                      </c:pt>
                      <c:pt idx="52">
                        <c:v>43518</c:v>
                      </c:pt>
                      <c:pt idx="53">
                        <c:v>43519</c:v>
                      </c:pt>
                      <c:pt idx="54">
                        <c:v>43520</c:v>
                      </c:pt>
                      <c:pt idx="55">
                        <c:v>43521</c:v>
                      </c:pt>
                      <c:pt idx="56">
                        <c:v>43522</c:v>
                      </c:pt>
                      <c:pt idx="57">
                        <c:v>43523</c:v>
                      </c:pt>
                      <c:pt idx="58">
                        <c:v>43524</c:v>
                      </c:pt>
                      <c:pt idx="59">
                        <c:v>43525</c:v>
                      </c:pt>
                      <c:pt idx="60">
                        <c:v>43526</c:v>
                      </c:pt>
                      <c:pt idx="61">
                        <c:v>43527</c:v>
                      </c:pt>
                      <c:pt idx="62">
                        <c:v>43528</c:v>
                      </c:pt>
                      <c:pt idx="63">
                        <c:v>43529</c:v>
                      </c:pt>
                      <c:pt idx="64">
                        <c:v>43530</c:v>
                      </c:pt>
                      <c:pt idx="65">
                        <c:v>43531</c:v>
                      </c:pt>
                      <c:pt idx="66">
                        <c:v>43532</c:v>
                      </c:pt>
                      <c:pt idx="67">
                        <c:v>43533</c:v>
                      </c:pt>
                      <c:pt idx="68">
                        <c:v>43534</c:v>
                      </c:pt>
                      <c:pt idx="69">
                        <c:v>43535</c:v>
                      </c:pt>
                      <c:pt idx="70">
                        <c:v>43536</c:v>
                      </c:pt>
                      <c:pt idx="71">
                        <c:v>43537</c:v>
                      </c:pt>
                      <c:pt idx="72">
                        <c:v>43538</c:v>
                      </c:pt>
                      <c:pt idx="73">
                        <c:v>43539</c:v>
                      </c:pt>
                      <c:pt idx="74">
                        <c:v>43540</c:v>
                      </c:pt>
                      <c:pt idx="75">
                        <c:v>43541</c:v>
                      </c:pt>
                      <c:pt idx="76">
                        <c:v>43542</c:v>
                      </c:pt>
                      <c:pt idx="77">
                        <c:v>43543</c:v>
                      </c:pt>
                      <c:pt idx="78">
                        <c:v>43544</c:v>
                      </c:pt>
                      <c:pt idx="79">
                        <c:v>43545</c:v>
                      </c:pt>
                      <c:pt idx="80">
                        <c:v>43546</c:v>
                      </c:pt>
                      <c:pt idx="81">
                        <c:v>43547</c:v>
                      </c:pt>
                      <c:pt idx="82">
                        <c:v>43548</c:v>
                      </c:pt>
                      <c:pt idx="83">
                        <c:v>43549</c:v>
                      </c:pt>
                      <c:pt idx="84">
                        <c:v>43550</c:v>
                      </c:pt>
                      <c:pt idx="85">
                        <c:v>43551</c:v>
                      </c:pt>
                      <c:pt idx="86">
                        <c:v>43552</c:v>
                      </c:pt>
                      <c:pt idx="87">
                        <c:v>43553</c:v>
                      </c:pt>
                      <c:pt idx="88">
                        <c:v>43554</c:v>
                      </c:pt>
                      <c:pt idx="89">
                        <c:v>43555</c:v>
                      </c:pt>
                      <c:pt idx="90">
                        <c:v>43556</c:v>
                      </c:pt>
                      <c:pt idx="91">
                        <c:v>43557</c:v>
                      </c:pt>
                      <c:pt idx="92">
                        <c:v>43558</c:v>
                      </c:pt>
                      <c:pt idx="93">
                        <c:v>43559</c:v>
                      </c:pt>
                      <c:pt idx="94">
                        <c:v>43560</c:v>
                      </c:pt>
                      <c:pt idx="95">
                        <c:v>43561</c:v>
                      </c:pt>
                      <c:pt idx="96">
                        <c:v>43562</c:v>
                      </c:pt>
                      <c:pt idx="97">
                        <c:v>43563</c:v>
                      </c:pt>
                      <c:pt idx="98">
                        <c:v>43564</c:v>
                      </c:pt>
                      <c:pt idx="99">
                        <c:v>43565</c:v>
                      </c:pt>
                      <c:pt idx="100">
                        <c:v>43566</c:v>
                      </c:pt>
                      <c:pt idx="101">
                        <c:v>43567</c:v>
                      </c:pt>
                      <c:pt idx="102">
                        <c:v>43568</c:v>
                      </c:pt>
                      <c:pt idx="103">
                        <c:v>43569</c:v>
                      </c:pt>
                      <c:pt idx="104">
                        <c:v>43570</c:v>
                      </c:pt>
                      <c:pt idx="105">
                        <c:v>43571</c:v>
                      </c:pt>
                      <c:pt idx="106">
                        <c:v>43572</c:v>
                      </c:pt>
                      <c:pt idx="107">
                        <c:v>43573</c:v>
                      </c:pt>
                      <c:pt idx="108">
                        <c:v>43574</c:v>
                      </c:pt>
                      <c:pt idx="109">
                        <c:v>43575</c:v>
                      </c:pt>
                      <c:pt idx="110">
                        <c:v>43576</c:v>
                      </c:pt>
                      <c:pt idx="111">
                        <c:v>43577</c:v>
                      </c:pt>
                      <c:pt idx="112">
                        <c:v>43578</c:v>
                      </c:pt>
                      <c:pt idx="113">
                        <c:v>43579</c:v>
                      </c:pt>
                      <c:pt idx="114">
                        <c:v>43580</c:v>
                      </c:pt>
                      <c:pt idx="115">
                        <c:v>43581</c:v>
                      </c:pt>
                      <c:pt idx="116">
                        <c:v>43582</c:v>
                      </c:pt>
                      <c:pt idx="117">
                        <c:v>43583</c:v>
                      </c:pt>
                      <c:pt idx="118">
                        <c:v>43584</c:v>
                      </c:pt>
                      <c:pt idx="119">
                        <c:v>43585</c:v>
                      </c:pt>
                      <c:pt idx="120">
                        <c:v>43586</c:v>
                      </c:pt>
                      <c:pt idx="121">
                        <c:v>43587</c:v>
                      </c:pt>
                      <c:pt idx="122">
                        <c:v>43588</c:v>
                      </c:pt>
                      <c:pt idx="123">
                        <c:v>43589</c:v>
                      </c:pt>
                      <c:pt idx="124">
                        <c:v>43590</c:v>
                      </c:pt>
                      <c:pt idx="125">
                        <c:v>43591</c:v>
                      </c:pt>
                      <c:pt idx="126">
                        <c:v>43592</c:v>
                      </c:pt>
                      <c:pt idx="127">
                        <c:v>43593</c:v>
                      </c:pt>
                      <c:pt idx="128">
                        <c:v>43594</c:v>
                      </c:pt>
                      <c:pt idx="129">
                        <c:v>43595</c:v>
                      </c:pt>
                      <c:pt idx="130">
                        <c:v>43596</c:v>
                      </c:pt>
                      <c:pt idx="131">
                        <c:v>43597</c:v>
                      </c:pt>
                      <c:pt idx="132">
                        <c:v>43598</c:v>
                      </c:pt>
                      <c:pt idx="133">
                        <c:v>43599</c:v>
                      </c:pt>
                      <c:pt idx="134">
                        <c:v>43600</c:v>
                      </c:pt>
                      <c:pt idx="135">
                        <c:v>43601</c:v>
                      </c:pt>
                      <c:pt idx="136">
                        <c:v>43602</c:v>
                      </c:pt>
                      <c:pt idx="137">
                        <c:v>43603</c:v>
                      </c:pt>
                      <c:pt idx="138">
                        <c:v>43604</c:v>
                      </c:pt>
                      <c:pt idx="139">
                        <c:v>43605</c:v>
                      </c:pt>
                      <c:pt idx="140">
                        <c:v>43606</c:v>
                      </c:pt>
                      <c:pt idx="141">
                        <c:v>43607</c:v>
                      </c:pt>
                      <c:pt idx="142">
                        <c:v>43608</c:v>
                      </c:pt>
                      <c:pt idx="143">
                        <c:v>43609</c:v>
                      </c:pt>
                      <c:pt idx="144">
                        <c:v>43610</c:v>
                      </c:pt>
                      <c:pt idx="145">
                        <c:v>43611</c:v>
                      </c:pt>
                      <c:pt idx="146">
                        <c:v>43612</c:v>
                      </c:pt>
                      <c:pt idx="147">
                        <c:v>43613</c:v>
                      </c:pt>
                      <c:pt idx="148">
                        <c:v>43614</c:v>
                      </c:pt>
                      <c:pt idx="149">
                        <c:v>43615</c:v>
                      </c:pt>
                      <c:pt idx="150">
                        <c:v>43616</c:v>
                      </c:pt>
                    </c:numCache>
                  </c:numRef>
                </c:cat>
                <c:val>
                  <c:numRef>
                    <c:extLst>
                      <c:ext uri="{02D57815-91ED-43cb-92C2-25804820EDAC}">
                        <c15:formulaRef>
                          <c15:sqref>forcast!$D$2:$D$152</c15:sqref>
                        </c15:formulaRef>
                      </c:ext>
                    </c:extLst>
                    <c:numCache>
                      <c:formatCode>General</c:formatCode>
                      <c:ptCount val="151"/>
                      <c:pt idx="88" formatCode="_-[$$-409]* #,##0.00_ ;_-[$$-409]* \-#,##0.00\ ;_-[$$-409]* &quot;-&quot;??_ ;_-@_ ">
                        <c:v>19.424500000000002</c:v>
                      </c:pt>
                      <c:pt idx="89" formatCode="_-[$$-409]* #,##0.00_ ;_-[$$-409]* \-#,##0.00\ ;_-[$$-409]* &quot;-&quot;??_ ;_-@_ ">
                        <c:v>6.9233197487885274</c:v>
                      </c:pt>
                      <c:pt idx="90" formatCode="_-[$$-409]* #,##0.00_ ;_-[$$-409]* \-#,##0.00\ ;_-[$$-409]* &quot;-&quot;??_ ;_-@_ ">
                        <c:v>6.8600599337764141</c:v>
                      </c:pt>
                      <c:pt idx="91" formatCode="_-[$$-409]* #,##0.00_ ;_-[$$-409]* \-#,##0.00\ ;_-[$$-409]* &quot;-&quot;??_ ;_-@_ ">
                        <c:v>6.7962071608784154</c:v>
                      </c:pt>
                      <c:pt idx="92" formatCode="_-[$$-409]* #,##0.00_ ;_-[$$-409]* \-#,##0.00\ ;_-[$$-409]* &quot;-&quot;??_ ;_-@_ ">
                        <c:v>6.7317626724268802</c:v>
                      </c:pt>
                      <c:pt idx="93" formatCode="_-[$$-409]* #,##0.00_ ;_-[$$-409]* \-#,##0.00\ ;_-[$$-409]* &quot;-&quot;??_ ;_-@_ ">
                        <c:v>6.6667278153354417</c:v>
                      </c:pt>
                      <c:pt idx="94" formatCode="_-[$$-409]* #,##0.00_ ;_-[$$-409]* \-#,##0.00\ ;_-[$$-409]* &quot;-&quot;??_ ;_-@_ ">
                        <c:v>6.6011040374509573</c:v>
                      </c:pt>
                      <c:pt idx="95" formatCode="_-[$$-409]* #,##0.00_ ;_-[$$-409]* \-#,##0.00\ ;_-[$$-409]* &quot;-&quot;??_ ;_-@_ ">
                        <c:v>6.5348928839108069</c:v>
                      </c:pt>
                      <c:pt idx="96" formatCode="_-[$$-409]* #,##0.00_ ;_-[$$-409]* \-#,##0.00\ ;_-[$$-409]* &quot;-&quot;??_ ;_-@_ ">
                        <c:v>6.4680959935105911</c:v>
                      </c:pt>
                      <c:pt idx="97" formatCode="_-[$$-409]* #,##0.00_ ;_-[$$-409]* \-#,##0.00\ ;_-[$$-409]* &quot;-&quot;??_ ;_-@_ ">
                        <c:v>6.4007150950887883</c:v>
                      </c:pt>
                      <c:pt idx="98" formatCode="_-[$$-409]* #,##0.00_ ;_-[$$-409]* \-#,##0.00\ ;_-[$$-409]* &quot;-&quot;??_ ;_-@_ ">
                        <c:v>6.3327520039328622</c:v>
                      </c:pt>
                      <c:pt idx="99" formatCode="_-[$$-409]* #,##0.00_ ;_-[$$-409]* \-#,##0.00\ ;_-[$$-409]* &quot;-&quot;??_ ;_-@_ ">
                        <c:v>6.2642086182128409</c:v>
                      </c:pt>
                      <c:pt idx="100" formatCode="_-[$$-409]* #,##0.00_ ;_-[$$-409]* \-#,##0.00\ ;_-[$$-409]* &quot;-&quot;??_ ;_-@_ ">
                        <c:v>6.1950869154463177</c:v>
                      </c:pt>
                      <c:pt idx="101" formatCode="_-[$$-409]* #,##0.00_ ;_-[$$-409]* \-#,##0.00\ ;_-[$$-409]* &quot;-&quot;??_ ;_-@_ ">
                        <c:v>6.1253889490003033</c:v>
                      </c:pt>
                      <c:pt idx="102" formatCode="_-[$$-409]* #,##0.00_ ;_-[$$-409]* \-#,##0.00\ ;_-[$$-409]* &quot;-&quot;??_ ;_-@_ ">
                        <c:v>6.0551168446333303</c:v>
                      </c:pt>
                      <c:pt idx="103" formatCode="_-[$$-409]* #,##0.00_ ;_-[$$-409]* \-#,##0.00\ ;_-[$$-409]* &quot;-&quot;??_ ;_-@_ ">
                        <c:v>5.9842727970826974</c:v>
                      </c:pt>
                      <c:pt idx="104" formatCode="_-[$$-409]* #,##0.00_ ;_-[$$-409]* \-#,##0.00\ ;_-[$$-409]* &quot;-&quot;??_ ;_-@_ ">
                        <c:v>5.9128590666996637</c:v>
                      </c:pt>
                      <c:pt idx="105" formatCode="_-[$$-409]* #,##0.00_ ;_-[$$-409]* \-#,##0.00\ ;_-[$$-409]* &quot;-&quot;??_ ;_-@_ ">
                        <c:v>5.8408779761368983</c:v>
                      </c:pt>
                      <c:pt idx="106" formatCode="_-[$$-409]* #,##0.00_ ;_-[$$-409]* \-#,##0.00\ ;_-[$$-409]* &quot;-&quot;??_ ;_-@_ ">
                        <c:v>5.7683319070904773</c:v>
                      </c:pt>
                      <c:pt idx="107" formatCode="_-[$$-409]* #,##0.00_ ;_-[$$-409]* \-#,##0.00\ ;_-[$$-409]* &quot;-&quot;??_ ;_-@_ ">
                        <c:v>5.6952232971002008</c:v>
                      </c:pt>
                      <c:pt idx="108" formatCode="_-[$$-409]* #,##0.00_ ;_-[$$-409]* \-#,##0.00\ ;_-[$$-409]* &quot;-&quot;??_ ;_-@_ ">
                        <c:v>5.6215546364099112</c:v>
                      </c:pt>
                      <c:pt idx="109" formatCode="_-[$$-409]* #,##0.00_ ;_-[$$-409]* \-#,##0.00\ ;_-[$$-409]* &quot;-&quot;??_ ;_-@_ ">
                        <c:v>5.5473284648911019</c:v>
                      </c:pt>
                      <c:pt idx="110" formatCode="_-[$$-409]* #,##0.00_ ;_-[$$-409]* \-#,##0.00\ ;_-[$$-409]* &quot;-&quot;??_ ;_-@_ ">
                        <c:v>5.4725473690310142</c:v>
                      </c:pt>
                      <c:pt idx="111" formatCode="_-[$$-409]* #,##0.00_ ;_-[$$-409]* \-#,##0.00\ ;_-[$$-409]* &quot;-&quot;??_ ;_-@_ ">
                        <c:v>5.3972139789879563</c:v>
                      </c:pt>
                      <c:pt idx="112" formatCode="_-[$$-409]* #,##0.00_ ;_-[$$-409]* \-#,##0.00\ ;_-[$$-409]* &quot;-&quot;??_ ;_-@_ ">
                        <c:v>5.3213309657145569</c:v>
                      </c:pt>
                      <c:pt idx="113" formatCode="_-[$$-409]* #,##0.00_ ;_-[$$-409]* \-#,##0.00\ ;_-[$$-409]* &quot;-&quot;??_ ;_-@_ ">
                        <c:v>5.2449010381512817</c:v>
                      </c:pt>
                      <c:pt idx="114" formatCode="_-[$$-409]* #,##0.00_ ;_-[$$-409]* \-#,##0.00\ ;_-[$$-409]* &quot;-&quot;??_ ;_-@_ ">
                        <c:v>5.1679269404903998</c:v>
                      </c:pt>
                      <c:pt idx="115" formatCode="_-[$$-409]* #,##0.00_ ;_-[$$-409]* \-#,##0.00\ ;_-[$$-409]* &quot;-&quot;??_ ;_-@_ ">
                        <c:v>5.0904114495123167</c:v>
                      </c:pt>
                      <c:pt idx="116" formatCode="_-[$$-409]* #,##0.00_ ;_-[$$-409]* \-#,##0.00\ ;_-[$$-409]* &quot;-&quot;??_ ;_-@_ ">
                        <c:v>5.0123573719940779</c:v>
                      </c:pt>
                      <c:pt idx="117" formatCode="_-[$$-409]* #,##0.00_ ;_-[$$-409]* \-#,##0.00\ ;_-[$$-409]* &quot;-&quot;??_ ;_-@_ ">
                        <c:v>4.9337675421915161</c:v>
                      </c:pt>
                      <c:pt idx="118" formatCode="_-[$$-409]* #,##0.00_ ;_-[$$-409]* \-#,##0.00\ ;_-[$$-409]* &quot;-&quot;??_ ;_-@_ ">
                        <c:v>4.8546448193945064</c:v>
                      </c:pt>
                      <c:pt idx="119" formatCode="_-[$$-409]* #,##0.00_ ;_-[$$-409]* \-#,##0.00\ ;_-[$$-409]* &quot;-&quot;??_ ;_-@_ ">
                        <c:v>4.7749920855563932</c:v>
                      </c:pt>
                      <c:pt idx="120" formatCode="_-[$$-409]* #,##0.00_ ;_-[$$-409]* \-#,##0.00\ ;_-[$$-409]* &quot;-&quot;??_ ;_-@_ ">
                        <c:v>4.6948122429967825</c:v>
                      </c:pt>
                      <c:pt idx="121" formatCode="_-[$$-409]* #,##0.00_ ;_-[$$-409]* \-#,##0.00\ ;_-[$$-409]* &quot;-&quot;??_ ;_-@_ ">
                        <c:v>4.6141082121784063</c:v>
                      </c:pt>
                      <c:pt idx="122" formatCode="_-[$$-409]* #,##0.00_ ;_-[$$-409]* \-#,##0.00\ ;_-[$$-409]* &quot;-&quot;??_ ;_-@_ ">
                        <c:v>4.532882929556914</c:v>
                      </c:pt>
                      <c:pt idx="123" formatCode="_-[$$-409]* #,##0.00_ ;_-[$$-409]* \-#,##0.00\ ;_-[$$-409]* &quot;-&quot;??_ ;_-@_ ">
                        <c:v>4.4511393455041102</c:v>
                      </c:pt>
                      <c:pt idx="124" formatCode="_-[$$-409]* #,##0.00_ ;_-[$$-409]* \-#,##0.00\ ;_-[$$-409]* &quot;-&quot;??_ ;_-@_ ">
                        <c:v>4.368880422303155</c:v>
                      </c:pt>
                      <c:pt idx="125" formatCode="_-[$$-409]* #,##0.00_ ;_-[$$-409]* \-#,##0.00\ ;_-[$$-409]* &quot;-&quot;??_ ;_-@_ ">
                        <c:v>4.286109132216005</c:v>
                      </c:pt>
                      <c:pt idx="126" formatCode="_-[$$-409]* #,##0.00_ ;_-[$$-409]* \-#,##0.00\ ;_-[$$-409]* &quot;-&quot;??_ ;_-@_ ">
                        <c:v>4.2028284556214501</c:v>
                      </c:pt>
                      <c:pt idx="127" formatCode="_-[$$-409]* #,##0.00_ ;_-[$$-409]* \-#,##0.00\ ;_-[$$-409]* &quot;-&quot;??_ ;_-@_ ">
                        <c:v>4.1190413792237699</c:v>
                      </c:pt>
                      <c:pt idx="128" formatCode="_-[$$-409]* #,##0.00_ ;_-[$$-409]* \-#,##0.00\ ;_-[$$-409]* &quot;-&quot;??_ ;_-@_ ">
                        <c:v>4.0347508943301325</c:v>
                      </c:pt>
                      <c:pt idx="129" formatCode="_-[$$-409]* #,##0.00_ ;_-[$$-409]* \-#,##0.00\ ;_-[$$-409]* &quot;-&quot;??_ ;_-@_ ">
                        <c:v>3.9499599951966786</c:v>
                      </c:pt>
                      <c:pt idx="130" formatCode="_-[$$-409]* #,##0.00_ ;_-[$$-409]* \-#,##0.00\ ;_-[$$-409]* &quot;-&quot;??_ ;_-@_ ">
                        <c:v>3.8646716774412138</c:v>
                      </c:pt>
                      <c:pt idx="131" formatCode="_-[$$-409]* #,##0.00_ ;_-[$$-409]* \-#,##0.00\ ;_-[$$-409]* &quot;-&quot;??_ ;_-@_ ">
                        <c:v>3.7788889365222804</c:v>
                      </c:pt>
                      <c:pt idx="132" formatCode="_-[$$-409]* #,##0.00_ ;_-[$$-409]* \-#,##0.00\ ;_-[$$-409]* &quot;-&quot;??_ ;_-@_ ">
                        <c:v>3.6926147662824391</c:v>
                      </c:pt>
                      <c:pt idx="133" formatCode="_-[$$-409]* #,##0.00_ ;_-[$$-409]* \-#,##0.00\ ;_-[$$-409]* &quot;-&quot;??_ ;_-@_ ">
                        <c:v>3.6058521575554288</c:v>
                      </c:pt>
                      <c:pt idx="134" formatCode="_-[$$-409]* #,##0.00_ ;_-[$$-409]* \-#,##0.00\ ;_-[$$-409]* &quot;-&quot;??_ ;_-@_ ">
                        <c:v>3.5186040968349204</c:v>
                      </c:pt>
                      <c:pt idx="135" formatCode="_-[$$-409]* #,##0.00_ ;_-[$$-409]* \-#,##0.00\ ;_-[$$-409]* &quot;-&quot;??_ ;_-@_ ">
                        <c:v>3.4308735650044202</c:v>
                      </c:pt>
                      <c:pt idx="136" formatCode="_-[$$-409]* #,##0.00_ ;_-[$$-409]* \-#,##0.00\ ;_-[$$-409]* &quot;-&quot;??_ ;_-@_ ">
                        <c:v>3.3426635361260093</c:v>
                      </c:pt>
                      <c:pt idx="137" formatCode="_-[$$-409]* #,##0.00_ ;_-[$$-409]* \-#,##0.00\ ;_-[$$-409]* &quot;-&quot;??_ ;_-@_ ">
                        <c:v>3.2539769762874151</c:v>
                      </c:pt>
                      <c:pt idx="138" formatCode="_-[$$-409]* #,##0.00_ ;_-[$$-409]* \-#,##0.00\ ;_-[$$-409]* &quot;-&quot;??_ ;_-@_ ">
                        <c:v>3.1648168425050027</c:v>
                      </c:pt>
                      <c:pt idx="139" formatCode="_-[$$-409]* #,##0.00_ ;_-[$$-409]* \-#,##0.00\ ;_-[$$-409]* &quot;-&quot;??_ ;_-@_ ">
                        <c:v>3.0751860816821832</c:v>
                      </c:pt>
                      <c:pt idx="140" formatCode="_-[$$-409]* #,##0.00_ ;_-[$$-409]* \-#,##0.00\ ;_-[$$-409]* &quot;-&quot;??_ ;_-@_ ">
                        <c:v>2.9850876296207876</c:v>
                      </c:pt>
                      <c:pt idx="141" formatCode="_-[$$-409]* #,##0.00_ ;_-[$$-409]* \-#,##0.00\ ;_-[$$-409]* &quot;-&quot;??_ ;_-@_ ">
                        <c:v>2.8945244100848733</c:v>
                      </c:pt>
                      <c:pt idx="142" formatCode="_-[$$-409]* #,##0.00_ ;_-[$$-409]* \-#,##0.00\ ;_-[$$-409]* &quot;-&quot;??_ ;_-@_ ">
                        <c:v>2.8034993339145249</c:v>
                      </c:pt>
                      <c:pt idx="143" formatCode="_-[$$-409]* #,##0.00_ ;_-[$$-409]* \-#,##0.00\ ;_-[$$-409]* &quot;-&quot;??_ ;_-@_ ">
                        <c:v>2.7120152981890531</c:v>
                      </c:pt>
                      <c:pt idx="144" formatCode="_-[$$-409]* #,##0.00_ ;_-[$$-409]* \-#,##0.00\ ;_-[$$-409]* &quot;-&quot;??_ ;_-@_ ">
                        <c:v>2.6200751854372388</c:v>
                      </c:pt>
                      <c:pt idx="145" formatCode="_-[$$-409]* #,##0.00_ ;_-[$$-409]* \-#,##0.00\ ;_-[$$-409]* &quot;-&quot;??_ ;_-@_ ">
                        <c:v>2.5276818628939726</c:v>
                      </c:pt>
                      <c:pt idx="146" formatCode="_-[$$-409]* #,##0.00_ ;_-[$$-409]* \-#,##0.00\ ;_-[$$-409]* &quot;-&quot;??_ ;_-@_ ">
                        <c:v>2.4348381818009628</c:v>
                      </c:pt>
                      <c:pt idx="147" formatCode="_-[$$-409]* #,##0.00_ ;_-[$$-409]* \-#,##0.00\ ;_-[$$-409]* &quot;-&quot;??_ ;_-@_ ">
                        <c:v>2.3415469767509105</c:v>
                      </c:pt>
                      <c:pt idx="148" formatCode="_-[$$-409]* #,##0.00_ ;_-[$$-409]* \-#,##0.00\ ;_-[$$-409]* &quot;-&quot;??_ ;_-@_ ">
                        <c:v>2.2478110650728453</c:v>
                      </c:pt>
                      <c:pt idx="149" formatCode="_-[$$-409]* #,##0.00_ ;_-[$$-409]* \-#,##0.00\ ;_-[$$-409]* &quot;-&quot;??_ ;_-@_ ">
                        <c:v>2.153633246258023</c:v>
                      </c:pt>
                      <c:pt idx="150" formatCode="_-[$$-409]* #,##0.00_ ;_-[$$-409]* \-#,##0.00\ ;_-[$$-409]* &quot;-&quot;??_ ;_-@_ ">
                        <c:v>2.0590163014241085</c:v>
                      </c:pt>
                    </c:numCache>
                  </c:numRef>
                </c:val>
                <c:smooth val="0"/>
                <c:extLst>
                  <c:ext xmlns:c16="http://schemas.microsoft.com/office/drawing/2014/chart" uri="{C3380CC4-5D6E-409C-BE32-E72D297353CC}">
                    <c16:uniqueId val="{00000002-A2E2-4AD4-9842-A4272439C8BE}"/>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forcast!$E$1</c15:sqref>
                        </c15:formulaRef>
                      </c:ext>
                    </c:extLst>
                    <c:strCache>
                      <c:ptCount val="1"/>
                      <c:pt idx="0">
                        <c:v>Upper Confidence Bound( gross income )</c:v>
                      </c:pt>
                    </c:strCache>
                  </c:strRef>
                </c:tx>
                <c:spPr>
                  <a:ln w="2222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forcast!$A$2:$A$152</c15:sqref>
                        </c15:formulaRef>
                      </c:ext>
                    </c:extLst>
                    <c:numCache>
                      <c:formatCode>m/d/yyyy</c:formatCode>
                      <c:ptCount val="151"/>
                      <c:pt idx="0">
                        <c:v>43466</c:v>
                      </c:pt>
                      <c:pt idx="1">
                        <c:v>43467</c:v>
                      </c:pt>
                      <c:pt idx="2">
                        <c:v>43468</c:v>
                      </c:pt>
                      <c:pt idx="3">
                        <c:v>43469</c:v>
                      </c:pt>
                      <c:pt idx="4">
                        <c:v>43470</c:v>
                      </c:pt>
                      <c:pt idx="5">
                        <c:v>43471</c:v>
                      </c:pt>
                      <c:pt idx="6">
                        <c:v>43472</c:v>
                      </c:pt>
                      <c:pt idx="7">
                        <c:v>43473</c:v>
                      </c:pt>
                      <c:pt idx="8">
                        <c:v>43474</c:v>
                      </c:pt>
                      <c:pt idx="9">
                        <c:v>43475</c:v>
                      </c:pt>
                      <c:pt idx="10">
                        <c:v>43476</c:v>
                      </c:pt>
                      <c:pt idx="11">
                        <c:v>43477</c:v>
                      </c:pt>
                      <c:pt idx="12">
                        <c:v>43478</c:v>
                      </c:pt>
                      <c:pt idx="13">
                        <c:v>43479</c:v>
                      </c:pt>
                      <c:pt idx="14">
                        <c:v>43480</c:v>
                      </c:pt>
                      <c:pt idx="15">
                        <c:v>43481</c:v>
                      </c:pt>
                      <c:pt idx="16">
                        <c:v>43482</c:v>
                      </c:pt>
                      <c:pt idx="17">
                        <c:v>43483</c:v>
                      </c:pt>
                      <c:pt idx="18">
                        <c:v>43484</c:v>
                      </c:pt>
                      <c:pt idx="19">
                        <c:v>43485</c:v>
                      </c:pt>
                      <c:pt idx="20">
                        <c:v>43486</c:v>
                      </c:pt>
                      <c:pt idx="21">
                        <c:v>43487</c:v>
                      </c:pt>
                      <c:pt idx="22">
                        <c:v>43488</c:v>
                      </c:pt>
                      <c:pt idx="23">
                        <c:v>43489</c:v>
                      </c:pt>
                      <c:pt idx="24">
                        <c:v>43490</c:v>
                      </c:pt>
                      <c:pt idx="25">
                        <c:v>43491</c:v>
                      </c:pt>
                      <c:pt idx="26">
                        <c:v>43492</c:v>
                      </c:pt>
                      <c:pt idx="27">
                        <c:v>43493</c:v>
                      </c:pt>
                      <c:pt idx="28">
                        <c:v>43494</c:v>
                      </c:pt>
                      <c:pt idx="29">
                        <c:v>43495</c:v>
                      </c:pt>
                      <c:pt idx="30">
                        <c:v>43496</c:v>
                      </c:pt>
                      <c:pt idx="31">
                        <c:v>43497</c:v>
                      </c:pt>
                      <c:pt idx="32">
                        <c:v>43498</c:v>
                      </c:pt>
                      <c:pt idx="33">
                        <c:v>43499</c:v>
                      </c:pt>
                      <c:pt idx="34">
                        <c:v>43500</c:v>
                      </c:pt>
                      <c:pt idx="35">
                        <c:v>43501</c:v>
                      </c:pt>
                      <c:pt idx="36">
                        <c:v>43502</c:v>
                      </c:pt>
                      <c:pt idx="37">
                        <c:v>43503</c:v>
                      </c:pt>
                      <c:pt idx="38">
                        <c:v>43504</c:v>
                      </c:pt>
                      <c:pt idx="39">
                        <c:v>43505</c:v>
                      </c:pt>
                      <c:pt idx="40">
                        <c:v>43506</c:v>
                      </c:pt>
                      <c:pt idx="41">
                        <c:v>43507</c:v>
                      </c:pt>
                      <c:pt idx="42">
                        <c:v>43508</c:v>
                      </c:pt>
                      <c:pt idx="43">
                        <c:v>43509</c:v>
                      </c:pt>
                      <c:pt idx="44">
                        <c:v>43510</c:v>
                      </c:pt>
                      <c:pt idx="45">
                        <c:v>43511</c:v>
                      </c:pt>
                      <c:pt idx="46">
                        <c:v>43512</c:v>
                      </c:pt>
                      <c:pt idx="47">
                        <c:v>43513</c:v>
                      </c:pt>
                      <c:pt idx="48">
                        <c:v>43514</c:v>
                      </c:pt>
                      <c:pt idx="49">
                        <c:v>43515</c:v>
                      </c:pt>
                      <c:pt idx="50">
                        <c:v>43516</c:v>
                      </c:pt>
                      <c:pt idx="51">
                        <c:v>43517</c:v>
                      </c:pt>
                      <c:pt idx="52">
                        <c:v>43518</c:v>
                      </c:pt>
                      <c:pt idx="53">
                        <c:v>43519</c:v>
                      </c:pt>
                      <c:pt idx="54">
                        <c:v>43520</c:v>
                      </c:pt>
                      <c:pt idx="55">
                        <c:v>43521</c:v>
                      </c:pt>
                      <c:pt idx="56">
                        <c:v>43522</c:v>
                      </c:pt>
                      <c:pt idx="57">
                        <c:v>43523</c:v>
                      </c:pt>
                      <c:pt idx="58">
                        <c:v>43524</c:v>
                      </c:pt>
                      <c:pt idx="59">
                        <c:v>43525</c:v>
                      </c:pt>
                      <c:pt idx="60">
                        <c:v>43526</c:v>
                      </c:pt>
                      <c:pt idx="61">
                        <c:v>43527</c:v>
                      </c:pt>
                      <c:pt idx="62">
                        <c:v>43528</c:v>
                      </c:pt>
                      <c:pt idx="63">
                        <c:v>43529</c:v>
                      </c:pt>
                      <c:pt idx="64">
                        <c:v>43530</c:v>
                      </c:pt>
                      <c:pt idx="65">
                        <c:v>43531</c:v>
                      </c:pt>
                      <c:pt idx="66">
                        <c:v>43532</c:v>
                      </c:pt>
                      <c:pt idx="67">
                        <c:v>43533</c:v>
                      </c:pt>
                      <c:pt idx="68">
                        <c:v>43534</c:v>
                      </c:pt>
                      <c:pt idx="69">
                        <c:v>43535</c:v>
                      </c:pt>
                      <c:pt idx="70">
                        <c:v>43536</c:v>
                      </c:pt>
                      <c:pt idx="71">
                        <c:v>43537</c:v>
                      </c:pt>
                      <c:pt idx="72">
                        <c:v>43538</c:v>
                      </c:pt>
                      <c:pt idx="73">
                        <c:v>43539</c:v>
                      </c:pt>
                      <c:pt idx="74">
                        <c:v>43540</c:v>
                      </c:pt>
                      <c:pt idx="75">
                        <c:v>43541</c:v>
                      </c:pt>
                      <c:pt idx="76">
                        <c:v>43542</c:v>
                      </c:pt>
                      <c:pt idx="77">
                        <c:v>43543</c:v>
                      </c:pt>
                      <c:pt idx="78">
                        <c:v>43544</c:v>
                      </c:pt>
                      <c:pt idx="79">
                        <c:v>43545</c:v>
                      </c:pt>
                      <c:pt idx="80">
                        <c:v>43546</c:v>
                      </c:pt>
                      <c:pt idx="81">
                        <c:v>43547</c:v>
                      </c:pt>
                      <c:pt idx="82">
                        <c:v>43548</c:v>
                      </c:pt>
                      <c:pt idx="83">
                        <c:v>43549</c:v>
                      </c:pt>
                      <c:pt idx="84">
                        <c:v>43550</c:v>
                      </c:pt>
                      <c:pt idx="85">
                        <c:v>43551</c:v>
                      </c:pt>
                      <c:pt idx="86">
                        <c:v>43552</c:v>
                      </c:pt>
                      <c:pt idx="87">
                        <c:v>43553</c:v>
                      </c:pt>
                      <c:pt idx="88">
                        <c:v>43554</c:v>
                      </c:pt>
                      <c:pt idx="89">
                        <c:v>43555</c:v>
                      </c:pt>
                      <c:pt idx="90">
                        <c:v>43556</c:v>
                      </c:pt>
                      <c:pt idx="91">
                        <c:v>43557</c:v>
                      </c:pt>
                      <c:pt idx="92">
                        <c:v>43558</c:v>
                      </c:pt>
                      <c:pt idx="93">
                        <c:v>43559</c:v>
                      </c:pt>
                      <c:pt idx="94">
                        <c:v>43560</c:v>
                      </c:pt>
                      <c:pt idx="95">
                        <c:v>43561</c:v>
                      </c:pt>
                      <c:pt idx="96">
                        <c:v>43562</c:v>
                      </c:pt>
                      <c:pt idx="97">
                        <c:v>43563</c:v>
                      </c:pt>
                      <c:pt idx="98">
                        <c:v>43564</c:v>
                      </c:pt>
                      <c:pt idx="99">
                        <c:v>43565</c:v>
                      </c:pt>
                      <c:pt idx="100">
                        <c:v>43566</c:v>
                      </c:pt>
                      <c:pt idx="101">
                        <c:v>43567</c:v>
                      </c:pt>
                      <c:pt idx="102">
                        <c:v>43568</c:v>
                      </c:pt>
                      <c:pt idx="103">
                        <c:v>43569</c:v>
                      </c:pt>
                      <c:pt idx="104">
                        <c:v>43570</c:v>
                      </c:pt>
                      <c:pt idx="105">
                        <c:v>43571</c:v>
                      </c:pt>
                      <c:pt idx="106">
                        <c:v>43572</c:v>
                      </c:pt>
                      <c:pt idx="107">
                        <c:v>43573</c:v>
                      </c:pt>
                      <c:pt idx="108">
                        <c:v>43574</c:v>
                      </c:pt>
                      <c:pt idx="109">
                        <c:v>43575</c:v>
                      </c:pt>
                      <c:pt idx="110">
                        <c:v>43576</c:v>
                      </c:pt>
                      <c:pt idx="111">
                        <c:v>43577</c:v>
                      </c:pt>
                      <c:pt idx="112">
                        <c:v>43578</c:v>
                      </c:pt>
                      <c:pt idx="113">
                        <c:v>43579</c:v>
                      </c:pt>
                      <c:pt idx="114">
                        <c:v>43580</c:v>
                      </c:pt>
                      <c:pt idx="115">
                        <c:v>43581</c:v>
                      </c:pt>
                      <c:pt idx="116">
                        <c:v>43582</c:v>
                      </c:pt>
                      <c:pt idx="117">
                        <c:v>43583</c:v>
                      </c:pt>
                      <c:pt idx="118">
                        <c:v>43584</c:v>
                      </c:pt>
                      <c:pt idx="119">
                        <c:v>43585</c:v>
                      </c:pt>
                      <c:pt idx="120">
                        <c:v>43586</c:v>
                      </c:pt>
                      <c:pt idx="121">
                        <c:v>43587</c:v>
                      </c:pt>
                      <c:pt idx="122">
                        <c:v>43588</c:v>
                      </c:pt>
                      <c:pt idx="123">
                        <c:v>43589</c:v>
                      </c:pt>
                      <c:pt idx="124">
                        <c:v>43590</c:v>
                      </c:pt>
                      <c:pt idx="125">
                        <c:v>43591</c:v>
                      </c:pt>
                      <c:pt idx="126">
                        <c:v>43592</c:v>
                      </c:pt>
                      <c:pt idx="127">
                        <c:v>43593</c:v>
                      </c:pt>
                      <c:pt idx="128">
                        <c:v>43594</c:v>
                      </c:pt>
                      <c:pt idx="129">
                        <c:v>43595</c:v>
                      </c:pt>
                      <c:pt idx="130">
                        <c:v>43596</c:v>
                      </c:pt>
                      <c:pt idx="131">
                        <c:v>43597</c:v>
                      </c:pt>
                      <c:pt idx="132">
                        <c:v>43598</c:v>
                      </c:pt>
                      <c:pt idx="133">
                        <c:v>43599</c:v>
                      </c:pt>
                      <c:pt idx="134">
                        <c:v>43600</c:v>
                      </c:pt>
                      <c:pt idx="135">
                        <c:v>43601</c:v>
                      </c:pt>
                      <c:pt idx="136">
                        <c:v>43602</c:v>
                      </c:pt>
                      <c:pt idx="137">
                        <c:v>43603</c:v>
                      </c:pt>
                      <c:pt idx="138">
                        <c:v>43604</c:v>
                      </c:pt>
                      <c:pt idx="139">
                        <c:v>43605</c:v>
                      </c:pt>
                      <c:pt idx="140">
                        <c:v>43606</c:v>
                      </c:pt>
                      <c:pt idx="141">
                        <c:v>43607</c:v>
                      </c:pt>
                      <c:pt idx="142">
                        <c:v>43608</c:v>
                      </c:pt>
                      <c:pt idx="143">
                        <c:v>43609</c:v>
                      </c:pt>
                      <c:pt idx="144">
                        <c:v>43610</c:v>
                      </c:pt>
                      <c:pt idx="145">
                        <c:v>43611</c:v>
                      </c:pt>
                      <c:pt idx="146">
                        <c:v>43612</c:v>
                      </c:pt>
                      <c:pt idx="147">
                        <c:v>43613</c:v>
                      </c:pt>
                      <c:pt idx="148">
                        <c:v>43614</c:v>
                      </c:pt>
                      <c:pt idx="149">
                        <c:v>43615</c:v>
                      </c:pt>
                      <c:pt idx="150">
                        <c:v>43616</c:v>
                      </c:pt>
                    </c:numCache>
                  </c:numRef>
                </c:cat>
                <c:val>
                  <c:numRef>
                    <c:extLst xmlns:c15="http://schemas.microsoft.com/office/drawing/2012/chart">
                      <c:ext xmlns:c15="http://schemas.microsoft.com/office/drawing/2012/chart" uri="{02D57815-91ED-43cb-92C2-25804820EDAC}">
                        <c15:formulaRef>
                          <c15:sqref>forcast!$E$2:$E$152</c15:sqref>
                        </c15:formulaRef>
                      </c:ext>
                    </c:extLst>
                    <c:numCache>
                      <c:formatCode>General</c:formatCode>
                      <c:ptCount val="151"/>
                      <c:pt idx="88" formatCode="_-[$$-409]* #,##0.00_ ;_-[$$-409]* \-#,##0.00\ ;_-[$$-409]* &quot;-&quot;??_ ;_-@_ ">
                        <c:v>19.424500000000002</c:v>
                      </c:pt>
                      <c:pt idx="89" formatCode="_-[$$-409]* #,##0.00_ ;_-[$$-409]* \-#,##0.00\ ;_-[$$-409]* &quot;-&quot;??_ ;_-@_ ">
                        <c:v>22.76672734015505</c:v>
                      </c:pt>
                      <c:pt idx="90" formatCode="_-[$$-409]* #,##0.00_ ;_-[$$-409]* \-#,##0.00\ ;_-[$$-409]* &quot;-&quot;??_ ;_-@_ ">
                        <c:v>22.78407178612121</c:v>
                      </c:pt>
                      <c:pt idx="91" formatCode="_-[$$-409]* #,##0.00_ ;_-[$$-409]* \-#,##0.00\ ;_-[$$-409]* &quot;-&quot;??_ ;_-@_ ">
                        <c:v>22.802009189973305</c:v>
                      </c:pt>
                      <c:pt idx="92" formatCode="_-[$$-409]* #,##0.00_ ;_-[$$-409]* \-#,##0.00\ ;_-[$$-409]* &quot;-&quot;??_ ;_-@_ ">
                        <c:v>22.82053830937889</c:v>
                      </c:pt>
                      <c:pt idx="93" formatCode="_-[$$-409]* #,##0.00_ ;_-[$$-409]* \-#,##0.00\ ;_-[$$-409]* &quot;-&quot;??_ ;_-@_ ">
                        <c:v>22.839657797424426</c:v>
                      </c:pt>
                      <c:pt idx="94" formatCode="_-[$$-409]* #,##0.00_ ;_-[$$-409]* \-#,##0.00\ ;_-[$$-409]* &quot;-&quot;??_ ;_-@_ ">
                        <c:v>22.859366206262955</c:v>
                      </c:pt>
                      <c:pt idx="95" formatCode="_-[$$-409]* #,##0.00_ ;_-[$$-409]* \-#,##0.00\ ;_-[$$-409]* &quot;-&quot;??_ ;_-@_ ">
                        <c:v>22.879661990757203</c:v>
                      </c:pt>
                      <c:pt idx="96" formatCode="_-[$$-409]* #,##0.00_ ;_-[$$-409]* \-#,##0.00\ ;_-[$$-409]* &quot;-&quot;??_ ;_-@_ ">
                        <c:v>22.900543512111462</c:v>
                      </c:pt>
                      <c:pt idx="97" formatCode="_-[$$-409]* #,##0.00_ ;_-[$$-409]* \-#,##0.00\ ;_-[$$-409]* &quot;-&quot;??_ ;_-@_ ">
                        <c:v>22.922009041487364</c:v>
                      </c:pt>
                      <c:pt idx="98" formatCode="_-[$$-409]* #,##0.00_ ;_-[$$-409]* \-#,##0.00\ ;_-[$$-409]* &quot;-&quot;??_ ;_-@_ ">
                        <c:v>22.944056763597338</c:v>
                      </c:pt>
                      <c:pt idx="99" formatCode="_-[$$-409]* #,##0.00_ ;_-[$$-409]* \-#,##0.00\ ;_-[$$-409]* &quot;-&quot;??_ ;_-@_ ">
                        <c:v>22.966684780271457</c:v>
                      </c:pt>
                      <c:pt idx="100" formatCode="_-[$$-409]* #,##0.00_ ;_-[$$-409]* \-#,##0.00\ ;_-[$$-409]* &quot;-&quot;??_ ;_-@_ ">
                        <c:v>22.989891113992023</c:v>
                      </c:pt>
                      <c:pt idx="101" formatCode="_-[$$-409]* #,##0.00_ ;_-[$$-409]* \-#,##0.00\ ;_-[$$-409]* &quot;-&quot;??_ ;_-@_ ">
                        <c:v>23.013673711392137</c:v>
                      </c:pt>
                      <c:pt idx="102" formatCode="_-[$$-409]* #,##0.00_ ;_-[$$-409]* \-#,##0.00\ ;_-[$$-409]* &quot;-&quot;??_ ;_-@_ ">
                        <c:v>23.038030446713151</c:v>
                      </c:pt>
                      <c:pt idx="103" formatCode="_-[$$-409]* #,##0.00_ ;_-[$$-409]* \-#,##0.00\ ;_-[$$-409]* &quot;-&quot;??_ ;_-@_ ">
                        <c:v>23.062959125217887</c:v>
                      </c:pt>
                      <c:pt idx="104" formatCode="_-[$$-409]* #,##0.00_ ;_-[$$-409]* \-#,##0.00\ ;_-[$$-409]* &quot;-&quot;??_ ;_-@_ ">
                        <c:v>23.088457486554962</c:v>
                      </c:pt>
                      <c:pt idx="105" formatCode="_-[$$-409]* #,##0.00_ ;_-[$$-409]* \-#,##0.00\ ;_-[$$-409]* &quot;-&quot;??_ ;_-@_ ">
                        <c:v>23.11452320807183</c:v>
                      </c:pt>
                      <c:pt idx="106" formatCode="_-[$$-409]* #,##0.00_ ;_-[$$-409]* \-#,##0.00\ ;_-[$$-409]* &quot;-&quot;??_ ;_-@_ ">
                        <c:v>23.141153908072294</c:v>
                      </c:pt>
                      <c:pt idx="107" formatCode="_-[$$-409]* #,##0.00_ ;_-[$$-409]* \-#,##0.00\ ;_-[$$-409]* &quot;-&quot;??_ ;_-@_ ">
                        <c:v>23.168347149016668</c:v>
                      </c:pt>
                      <c:pt idx="108" formatCode="_-[$$-409]* #,##0.00_ ;_-[$$-409]* \-#,##0.00\ ;_-[$$-409]* &quot;-&quot;??_ ;_-@_ ">
                        <c:v>23.196100440661002</c:v>
                      </c:pt>
                      <c:pt idx="109" formatCode="_-[$$-409]* #,##0.00_ ;_-[$$-409]* \-#,##0.00\ ;_-[$$-409]* &quot;-&quot;??_ ;_-@_ ">
                        <c:v>23.224411243133911</c:v>
                      </c:pt>
                      <c:pt idx="110" formatCode="_-[$$-409]* #,##0.00_ ;_-[$$-409]* \-#,##0.00\ ;_-[$$-409]* &quot;-&quot;??_ ;_-@_ ">
                        <c:v>23.25327696994804</c:v>
                      </c:pt>
                      <c:pt idx="111" formatCode="_-[$$-409]* #,##0.00_ ;_-[$$-409]* \-#,##0.00\ ;_-[$$-409]* &quot;-&quot;??_ ;_-@_ ">
                        <c:v>23.282694990945203</c:v>
                      </c:pt>
                      <c:pt idx="112" formatCode="_-[$$-409]* #,##0.00_ ;_-[$$-409]* \-#,##0.00\ ;_-[$$-409]* &quot;-&quot;??_ ;_-@_ ">
                        <c:v>23.312662635172643</c:v>
                      </c:pt>
                      <c:pt idx="113" formatCode="_-[$$-409]* #,##0.00_ ;_-[$$-409]* \-#,##0.00\ ;_-[$$-409]* &quot;-&quot;??_ ;_-@_ ">
                        <c:v>23.343177193690018</c:v>
                      </c:pt>
                      <c:pt idx="114" formatCode="_-[$$-409]* #,##0.00_ ;_-[$$-409]* \-#,##0.00\ ;_-[$$-409]* &quot;-&quot;??_ ;_-@_ ">
                        <c:v>23.374235922304944</c:v>
                      </c:pt>
                      <c:pt idx="115" formatCode="_-[$$-409]* #,##0.00_ ;_-[$$-409]* \-#,##0.00\ ;_-[$$-409]* &quot;-&quot;??_ ;_-@_ ">
                        <c:v>23.405836044237127</c:v>
                      </c:pt>
                      <c:pt idx="116" formatCode="_-[$$-409]* #,##0.00_ ;_-[$$-409]* \-#,##0.00\ ;_-[$$-409]* &quot;-&quot;??_ ;_-@_ ">
                        <c:v>23.437974752709408</c:v>
                      </c:pt>
                      <c:pt idx="117" formatCode="_-[$$-409]* #,##0.00_ ;_-[$$-409]* \-#,##0.00\ ;_-[$$-409]* &quot;-&quot;??_ ;_-@_ ">
                        <c:v>23.470649213466068</c:v>
                      </c:pt>
                      <c:pt idx="118" formatCode="_-[$$-409]* #,##0.00_ ;_-[$$-409]* \-#,##0.00\ ;_-[$$-409]* &quot;-&quot;??_ ;_-@_ ">
                        <c:v>23.503856567217127</c:v>
                      </c:pt>
                      <c:pt idx="119" formatCode="_-[$$-409]* #,##0.00_ ;_-[$$-409]* \-#,##0.00\ ;_-[$$-409]* &quot;-&quot;??_ ;_-@_ ">
                        <c:v>23.537593932009337</c:v>
                      </c:pt>
                      <c:pt idx="120" formatCode="_-[$$-409]* #,##0.00_ ;_-[$$-409]* \-#,##0.00\ ;_-[$$-409]* &quot;-&quot;??_ ;_-@_ ">
                        <c:v>23.571858405522992</c:v>
                      </c:pt>
                      <c:pt idx="121" formatCode="_-[$$-409]* #,##0.00_ ;_-[$$-409]* \-#,##0.00\ ;_-[$$-409]* &quot;-&quot;??_ ;_-@_ ">
                        <c:v>23.606647067295469</c:v>
                      </c:pt>
                      <c:pt idx="122" formatCode="_-[$$-409]* #,##0.00_ ;_-[$$-409]* \-#,##0.00\ ;_-[$$-409]* &quot;-&quot;??_ ;_-@_ ">
                        <c:v>23.641956980871001</c:v>
                      </c:pt>
                      <c:pt idx="123" formatCode="_-[$$-409]* #,##0.00_ ;_-[$$-409]* \-#,##0.00\ ;_-[$$-409]* &quot;-&quot;??_ ;_-@_ ">
                        <c:v>23.677785195877906</c:v>
                      </c:pt>
                      <c:pt idx="124" formatCode="_-[$$-409]* #,##0.00_ ;_-[$$-409]* \-#,##0.00\ ;_-[$$-409]* &quot;-&quot;??_ ;_-@_ ">
                        <c:v>23.714128750032906</c:v>
                      </c:pt>
                      <c:pt idx="125" formatCode="_-[$$-409]* #,##0.00_ ;_-[$$-409]* \-#,##0.00\ ;_-[$$-409]* &quot;-&quot;??_ ;_-@_ ">
                        <c:v>23.750984671074157</c:v>
                      </c:pt>
                      <c:pt idx="126" formatCode="_-[$$-409]* #,##0.00_ ;_-[$$-409]* \-#,##0.00\ ;_-[$$-409]* &quot;-&quot;??_ ;_-@_ ">
                        <c:v>23.788349978622755</c:v>
                      </c:pt>
                      <c:pt idx="127" formatCode="_-[$$-409]* #,##0.00_ ;_-[$$-409]* \-#,##0.00\ ;_-[$$-409]* &quot;-&quot;??_ ;_-@_ ">
                        <c:v>23.826221685974534</c:v>
                      </c:pt>
                      <c:pt idx="128" formatCode="_-[$$-409]* #,##0.00_ ;_-[$$-409]* \-#,##0.00\ ;_-[$$-409]* &quot;-&quot;??_ ;_-@_ ">
                        <c:v>23.864596801822216</c:v>
                      </c:pt>
                      <c:pt idx="129" formatCode="_-[$$-409]* #,##0.00_ ;_-[$$-409]* \-#,##0.00\ ;_-[$$-409]* &quot;-&quot;??_ ;_-@_ ">
                        <c:v>23.903472331909768</c:v>
                      </c:pt>
                      <c:pt idx="130" formatCode="_-[$$-409]* #,##0.00_ ;_-[$$-409]* \-#,##0.00\ ;_-[$$-409]* &quot;-&quot;??_ ;_-@_ ">
                        <c:v>23.942845280619274</c:v>
                      </c:pt>
                      <c:pt idx="131" formatCode="_-[$$-409]* #,##0.00_ ;_-[$$-409]* \-#,##0.00\ ;_-[$$-409]* &quot;-&quot;??_ ;_-@_ ">
                        <c:v>23.98271265249231</c:v>
                      </c:pt>
                      <c:pt idx="132" formatCode="_-[$$-409]* #,##0.00_ ;_-[$$-409]* \-#,##0.00\ ;_-[$$-409]* &quot;-&quot;??_ ;_-@_ ">
                        <c:v>24.023071453686196</c:v>
                      </c:pt>
                      <c:pt idx="133" formatCode="_-[$$-409]* #,##0.00_ ;_-[$$-409]* \-#,##0.00\ ;_-[$$-409]* &quot;-&quot;??_ ;_-@_ ">
                        <c:v>24.063918693367306</c:v>
                      </c:pt>
                      <c:pt idx="134" formatCode="_-[$$-409]* #,##0.00_ ;_-[$$-409]* \-#,##0.00\ ;_-[$$-409]* &quot;-&quot;??_ ;_-@_ ">
                        <c:v>24.105251385041857</c:v>
                      </c:pt>
                      <c:pt idx="135" formatCode="_-[$$-409]* #,##0.00_ ;_-[$$-409]* \-#,##0.00\ ;_-[$$-409]* &quot;-&quot;??_ ;_-@_ ">
                        <c:v>24.147066547826455</c:v>
                      </c:pt>
                      <c:pt idx="136" formatCode="_-[$$-409]* #,##0.00_ ;_-[$$-409]* \-#,##0.00\ ;_-[$$-409]* &quot;-&quot;??_ ;_-@_ ">
                        <c:v>24.189361207658912</c:v>
                      </c:pt>
                      <c:pt idx="137" formatCode="_-[$$-409]* #,##0.00_ ;_-[$$-409]* \-#,##0.00\ ;_-[$$-409]* &quot;-&quot;??_ ;_-@_ ">
                        <c:v>24.232132398451608</c:v>
                      </c:pt>
                      <c:pt idx="138" formatCode="_-[$$-409]* #,##0.00_ ;_-[$$-409]* \-#,##0.00\ ;_-[$$-409]* &quot;-&quot;??_ ;_-@_ ">
                        <c:v>24.275377163188061</c:v>
                      </c:pt>
                      <c:pt idx="139" formatCode="_-[$$-409]* #,##0.00_ ;_-[$$-409]* \-#,##0.00\ ;_-[$$-409]* &quot;-&quot;??_ ;_-@_ ">
                        <c:v>24.319092554964982</c:v>
                      </c:pt>
                      <c:pt idx="140" formatCode="_-[$$-409]* #,##0.00_ ;_-[$$-409]* \-#,##0.00\ ;_-[$$-409]* &quot;-&quot;??_ ;_-@_ ">
                        <c:v>24.363275637980422</c:v>
                      </c:pt>
                      <c:pt idx="141" formatCode="_-[$$-409]* #,##0.00_ ;_-[$$-409]* \-#,##0.00\ ;_-[$$-409]* &quot;-&quot;??_ ;_-@_ ">
                        <c:v>24.407923488470434</c:v>
                      </c:pt>
                      <c:pt idx="142" formatCode="_-[$$-409]* #,##0.00_ ;_-[$$-409]* \-#,##0.00\ ;_-[$$-409]* &quot;-&quot;??_ ;_-@_ ">
                        <c:v>24.453033195594827</c:v>
                      </c:pt>
                      <c:pt idx="143" formatCode="_-[$$-409]* #,##0.00_ ;_-[$$-409]* \-#,##0.00\ ;_-[$$-409]* &quot;-&quot;??_ ;_-@_ ">
                        <c:v>24.498601862274398</c:v>
                      </c:pt>
                      <c:pt idx="144" formatCode="_-[$$-409]* #,##0.00_ ;_-[$$-409]* \-#,##0.00\ ;_-[$$-409]* &quot;-&quot;??_ ;_-@_ ">
                        <c:v>24.544626605980255</c:v>
                      </c:pt>
                      <c:pt idx="145" formatCode="_-[$$-409]* #,##0.00_ ;_-[$$-409]* \-#,##0.00\ ;_-[$$-409]* &quot;-&quot;??_ ;_-@_ ">
                        <c:v>24.591104559477621</c:v>
                      </c:pt>
                      <c:pt idx="146" formatCode="_-[$$-409]* #,##0.00_ ;_-[$$-409]* \-#,##0.00\ ;_-[$$-409]* &quot;-&quot;??_ ;_-@_ ">
                        <c:v>24.638032871524675</c:v>
                      </c:pt>
                      <c:pt idx="147" formatCode="_-[$$-409]* #,##0.00_ ;_-[$$-409]* \-#,##0.00\ ;_-[$$-409]* &quot;-&quot;??_ ;_-@_ ">
                        <c:v>24.685408707528829</c:v>
                      </c:pt>
                      <c:pt idx="148" formatCode="_-[$$-409]* #,##0.00_ ;_-[$$-409]* \-#,##0.00\ ;_-[$$-409]* &quot;-&quot;??_ ;_-@_ ">
                        <c:v>24.733229250160935</c:v>
                      </c:pt>
                      <c:pt idx="149" formatCode="_-[$$-409]* #,##0.00_ ;_-[$$-409]* \-#,##0.00\ ;_-[$$-409]* &quot;-&quot;??_ ;_-@_ ">
                        <c:v>24.781491699929859</c:v>
                      </c:pt>
                      <c:pt idx="150" formatCode="_-[$$-409]* #,##0.00_ ;_-[$$-409]* \-#,##0.00\ ;_-[$$-409]* &quot;-&quot;??_ ;_-@_ ">
                        <c:v>24.830193275717818</c:v>
                      </c:pt>
                    </c:numCache>
                  </c:numRef>
                </c:val>
                <c:smooth val="0"/>
                <c:extLst xmlns:c15="http://schemas.microsoft.com/office/drawing/2012/chart">
                  <c:ext xmlns:c16="http://schemas.microsoft.com/office/drawing/2014/chart" uri="{C3380CC4-5D6E-409C-BE32-E72D297353CC}">
                    <c16:uniqueId val="{00000003-A2E2-4AD4-9842-A4272439C8BE}"/>
                  </c:ext>
                </c:extLst>
              </c15:ser>
            </c15:filteredLineSeries>
          </c:ext>
        </c:extLst>
      </c:lineChart>
      <c:catAx>
        <c:axId val="982415136"/>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majorTickMark val="none"/>
        <c:minorTickMark val="none"/>
        <c:tickLblPos val="low"/>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NG"/>
          </a:p>
        </c:txPr>
        <c:crossAx val="1574065472"/>
        <c:crosses val="autoZero"/>
        <c:auto val="1"/>
        <c:lblAlgn val="ctr"/>
        <c:lblOffset val="100"/>
        <c:noMultiLvlLbl val="0"/>
      </c:catAx>
      <c:valAx>
        <c:axId val="1574065472"/>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NG"/>
          </a:p>
        </c:txPr>
        <c:crossAx val="982415136"/>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[Nana_dashboard.xlsx]MSP!PivotTable7</c:name>
    <c:fmtId val="0"/>
  </c:pivotSource>
  <c:chart>
    <c:autoTitleDeleted val="0"/>
    <c:pivotFmts>
      <c:pivotFmt>
        <c:idx val="0"/>
        <c:spPr>
          <a:solidFill>
            <a:schemeClr val="accent3">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MSP!$B$3:$B$4</c:f>
              <c:strCache>
                <c:ptCount val="1"/>
                <c:pt idx="0">
                  <c:v>Mandalay</c:v>
                </c:pt>
              </c:strCache>
            </c:strRef>
          </c:tx>
          <c:spPr>
            <a:solidFill>
              <a:schemeClr val="accent3">
                <a:shade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MSP!$A$5:$A$8</c:f>
              <c:strCache>
                <c:ptCount val="3"/>
                <c:pt idx="0">
                  <c:v>January</c:v>
                </c:pt>
                <c:pt idx="1">
                  <c:v>February</c:v>
                </c:pt>
                <c:pt idx="2">
                  <c:v>March</c:v>
                </c:pt>
              </c:strCache>
            </c:strRef>
          </c:cat>
          <c:val>
            <c:numRef>
              <c:f>MSP!$B$5:$B$8</c:f>
              <c:numCache>
                <c:formatCode>General</c:formatCode>
                <c:ptCount val="3"/>
                <c:pt idx="0">
                  <c:v>111</c:v>
                </c:pt>
                <c:pt idx="1">
                  <c:v>109</c:v>
                </c:pt>
                <c:pt idx="2">
                  <c:v>112</c:v>
                </c:pt>
              </c:numCache>
            </c:numRef>
          </c:val>
          <c:extLst>
            <c:ext xmlns:c16="http://schemas.microsoft.com/office/drawing/2014/chart" uri="{C3380CC4-5D6E-409C-BE32-E72D297353CC}">
              <c16:uniqueId val="{00000000-1F03-458A-8BEE-5C7F2F44BDB5}"/>
            </c:ext>
          </c:extLst>
        </c:ser>
        <c:ser>
          <c:idx val="1"/>
          <c:order val="1"/>
          <c:tx>
            <c:strRef>
              <c:f>MSP!$C$3:$C$4</c:f>
              <c:strCache>
                <c:ptCount val="1"/>
                <c:pt idx="0">
                  <c:v>Naypyitaw</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MSP!$A$5:$A$8</c:f>
              <c:strCache>
                <c:ptCount val="3"/>
                <c:pt idx="0">
                  <c:v>January</c:v>
                </c:pt>
                <c:pt idx="1">
                  <c:v>February</c:v>
                </c:pt>
                <c:pt idx="2">
                  <c:v>March</c:v>
                </c:pt>
              </c:strCache>
            </c:strRef>
          </c:cat>
          <c:val>
            <c:numRef>
              <c:f>MSP!$C$5:$C$8</c:f>
              <c:numCache>
                <c:formatCode>General</c:formatCode>
                <c:ptCount val="3"/>
                <c:pt idx="0">
                  <c:v>122</c:v>
                </c:pt>
                <c:pt idx="1">
                  <c:v>100</c:v>
                </c:pt>
                <c:pt idx="2">
                  <c:v>106</c:v>
                </c:pt>
              </c:numCache>
            </c:numRef>
          </c:val>
          <c:extLst>
            <c:ext xmlns:c16="http://schemas.microsoft.com/office/drawing/2014/chart" uri="{C3380CC4-5D6E-409C-BE32-E72D297353CC}">
              <c16:uniqueId val="{00000002-1F03-458A-8BEE-5C7F2F44BDB5}"/>
            </c:ext>
          </c:extLst>
        </c:ser>
        <c:ser>
          <c:idx val="2"/>
          <c:order val="2"/>
          <c:tx>
            <c:strRef>
              <c:f>MSP!$D$3:$D$4</c:f>
              <c:strCache>
                <c:ptCount val="1"/>
                <c:pt idx="0">
                  <c:v>Yangon</c:v>
                </c:pt>
              </c:strCache>
            </c:strRef>
          </c:tx>
          <c:spPr>
            <a:solidFill>
              <a:schemeClr val="accent3">
                <a:tint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MSP!$A$5:$A$8</c:f>
              <c:strCache>
                <c:ptCount val="3"/>
                <c:pt idx="0">
                  <c:v>January</c:v>
                </c:pt>
                <c:pt idx="1">
                  <c:v>February</c:v>
                </c:pt>
                <c:pt idx="2">
                  <c:v>March</c:v>
                </c:pt>
              </c:strCache>
            </c:strRef>
          </c:cat>
          <c:val>
            <c:numRef>
              <c:f>MSP!$D$5:$D$8</c:f>
              <c:numCache>
                <c:formatCode>General</c:formatCode>
                <c:ptCount val="3"/>
                <c:pt idx="0">
                  <c:v>119</c:v>
                </c:pt>
                <c:pt idx="1">
                  <c:v>94</c:v>
                </c:pt>
                <c:pt idx="2">
                  <c:v>127</c:v>
                </c:pt>
              </c:numCache>
            </c:numRef>
          </c:val>
          <c:extLst>
            <c:ext xmlns:c16="http://schemas.microsoft.com/office/drawing/2014/chart" uri="{C3380CC4-5D6E-409C-BE32-E72D297353CC}">
              <c16:uniqueId val="{00000003-1F03-458A-8BEE-5C7F2F44BDB5}"/>
            </c:ext>
          </c:extLst>
        </c:ser>
        <c:dLbls>
          <c:dLblPos val="inEnd"/>
          <c:showLegendKey val="0"/>
          <c:showVal val="1"/>
          <c:showCatName val="0"/>
          <c:showSerName val="0"/>
          <c:showPercent val="0"/>
          <c:showBubbleSize val="0"/>
        </c:dLbls>
        <c:gapWidth val="65"/>
        <c:axId val="1612738512"/>
        <c:axId val="1612738928"/>
      </c:barChart>
      <c:catAx>
        <c:axId val="161273851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1612738928"/>
        <c:crosses val="autoZero"/>
        <c:auto val="1"/>
        <c:lblAlgn val="ctr"/>
        <c:lblOffset val="100"/>
        <c:noMultiLvlLbl val="0"/>
      </c:catAx>
      <c:valAx>
        <c:axId val="1612738928"/>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161273851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[Nana_dashboard.xlsx]TOP3SOLD!PivotTable5</c:name>
    <c:fmtId val="0"/>
  </c:pivotSource>
  <c:chart>
    <c:autoTitleDeleted val="1"/>
    <c:pivotFmts>
      <c:pivotFmt>
        <c:idx val="0"/>
        <c:spPr>
          <a:solidFill>
            <a:schemeClr val="accent3">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TOP3SOLD!$B$3:$B$4</c:f>
              <c:strCache>
                <c:ptCount val="1"/>
                <c:pt idx="0">
                  <c:v>FM</c:v>
                </c:pt>
              </c:strCache>
            </c:strRef>
          </c:tx>
          <c:spPr>
            <a:solidFill>
              <a:schemeClr val="accent3">
                <a:shade val="76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TOP3SOLD!$A$5:$A$11</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TOP3SOLD!$B$5:$B$11</c:f>
              <c:numCache>
                <c:formatCode>General</c:formatCode>
                <c:ptCount val="6"/>
                <c:pt idx="0">
                  <c:v>84</c:v>
                </c:pt>
                <c:pt idx="1">
                  <c:v>96</c:v>
                </c:pt>
                <c:pt idx="2">
                  <c:v>90</c:v>
                </c:pt>
                <c:pt idx="3">
                  <c:v>64</c:v>
                </c:pt>
                <c:pt idx="4">
                  <c:v>79</c:v>
                </c:pt>
                <c:pt idx="5">
                  <c:v>88</c:v>
                </c:pt>
              </c:numCache>
            </c:numRef>
          </c:val>
          <c:extLst>
            <c:ext xmlns:c16="http://schemas.microsoft.com/office/drawing/2014/chart" uri="{C3380CC4-5D6E-409C-BE32-E72D297353CC}">
              <c16:uniqueId val="{00000000-7A29-4C4E-B086-56793372638C}"/>
            </c:ext>
          </c:extLst>
        </c:ser>
        <c:ser>
          <c:idx val="1"/>
          <c:order val="1"/>
          <c:tx>
            <c:strRef>
              <c:f>TOP3SOLD!$C$3:$C$4</c:f>
              <c:strCache>
                <c:ptCount val="1"/>
                <c:pt idx="0">
                  <c:v>M</c:v>
                </c:pt>
              </c:strCache>
            </c:strRef>
          </c:tx>
          <c:spPr>
            <a:solidFill>
              <a:schemeClr val="accent3">
                <a:tint val="77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TOP3SOLD!$A$5:$A$11</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TOP3SOLD!$C$5:$C$11</c:f>
              <c:numCache>
                <c:formatCode>General</c:formatCode>
                <c:ptCount val="6"/>
                <c:pt idx="0">
                  <c:v>86</c:v>
                </c:pt>
                <c:pt idx="1">
                  <c:v>82</c:v>
                </c:pt>
                <c:pt idx="2">
                  <c:v>84</c:v>
                </c:pt>
                <c:pt idx="3">
                  <c:v>88</c:v>
                </c:pt>
                <c:pt idx="4">
                  <c:v>81</c:v>
                </c:pt>
                <c:pt idx="5">
                  <c:v>78</c:v>
                </c:pt>
              </c:numCache>
            </c:numRef>
          </c:val>
          <c:extLst>
            <c:ext xmlns:c16="http://schemas.microsoft.com/office/drawing/2014/chart" uri="{C3380CC4-5D6E-409C-BE32-E72D297353CC}">
              <c16:uniqueId val="{0000000D-7A29-4C4E-B086-56793372638C}"/>
            </c:ext>
          </c:extLst>
        </c:ser>
        <c:dLbls>
          <c:dLblPos val="inEnd"/>
          <c:showLegendKey val="0"/>
          <c:showVal val="1"/>
          <c:showCatName val="0"/>
          <c:showSerName val="0"/>
          <c:showPercent val="0"/>
          <c:showBubbleSize val="0"/>
        </c:dLbls>
        <c:gapWidth val="65"/>
        <c:axId val="1514178944"/>
        <c:axId val="1514176032"/>
      </c:barChart>
      <c:catAx>
        <c:axId val="151417894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1514176032"/>
        <c:crosses val="autoZero"/>
        <c:auto val="1"/>
        <c:lblAlgn val="ctr"/>
        <c:lblOffset val="100"/>
        <c:noMultiLvlLbl val="0"/>
      </c:catAx>
      <c:valAx>
        <c:axId val="151417603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151417894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[Nana_dashboard.xlsx]customers count !PivotTable10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3"/>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'customers count '!$B$3</c:f>
              <c:strCache>
                <c:ptCount val="1"/>
                <c:pt idx="0">
                  <c:v>Total</c:v>
                </c:pt>
              </c:strCache>
            </c:strRef>
          </c:tx>
          <c:spPr>
            <a:solidFill>
              <a:schemeClr val="accent3"/>
            </a:solidFill>
            <a:ln>
              <a:noFill/>
            </a:ln>
            <a:effectLst/>
            <a:sp3d/>
          </c:spPr>
          <c:invertIfNegative val="0"/>
          <c:cat>
            <c:strRef>
              <c:f>'customers count '!$A$4:$A$7</c:f>
              <c:strCache>
                <c:ptCount val="3"/>
                <c:pt idx="0">
                  <c:v>Mandalay</c:v>
                </c:pt>
                <c:pt idx="1">
                  <c:v>Naypyitaw</c:v>
                </c:pt>
                <c:pt idx="2">
                  <c:v>Yangon</c:v>
                </c:pt>
              </c:strCache>
            </c:strRef>
          </c:cat>
          <c:val>
            <c:numRef>
              <c:f>'customers count '!$B$4:$B$7</c:f>
              <c:numCache>
                <c:formatCode>General</c:formatCode>
                <c:ptCount val="3"/>
                <c:pt idx="0">
                  <c:v>332</c:v>
                </c:pt>
                <c:pt idx="1">
                  <c:v>328</c:v>
                </c:pt>
                <c:pt idx="2">
                  <c:v>340</c:v>
                </c:pt>
              </c:numCache>
            </c:numRef>
          </c:val>
          <c:extLst>
            <c:ext xmlns:c16="http://schemas.microsoft.com/office/drawing/2014/chart" uri="{C3380CC4-5D6E-409C-BE32-E72D297353CC}">
              <c16:uniqueId val="{00000000-4C4F-416A-9237-6AA400F5A494}"/>
            </c:ext>
          </c:extLst>
        </c:ser>
        <c:dLbls>
          <c:showLegendKey val="0"/>
          <c:showVal val="0"/>
          <c:showCatName val="0"/>
          <c:showSerName val="0"/>
          <c:showPercent val="0"/>
          <c:showBubbleSize val="0"/>
        </c:dLbls>
        <c:gapWidth val="150"/>
        <c:shape val="box"/>
        <c:axId val="1612782608"/>
        <c:axId val="1612780528"/>
        <c:axId val="0"/>
      </c:bar3DChart>
      <c:catAx>
        <c:axId val="16127826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12780528"/>
        <c:crosses val="autoZero"/>
        <c:auto val="1"/>
        <c:lblAlgn val="ctr"/>
        <c:lblOffset val="100"/>
        <c:noMultiLvlLbl val="0"/>
      </c:catAx>
      <c:valAx>
        <c:axId val="1612780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12782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[Nana_dashboard.xlsx]Top4soldQ1 !PivotTable11</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'Top4soldQ1 '!$B$1:$B$2</c:f>
              <c:strCache>
                <c:ptCount val="1"/>
                <c:pt idx="0">
                  <c:v>Electronic accessories</c:v>
                </c:pt>
              </c:strCache>
            </c:strRef>
          </c:tx>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invertIfNegative val="0"/>
          <c:cat>
            <c:strRef>
              <c:f>'Top4soldQ1 '!$A$3:$A$6</c:f>
              <c:strCache>
                <c:ptCount val="3"/>
                <c:pt idx="0">
                  <c:v>January</c:v>
                </c:pt>
                <c:pt idx="1">
                  <c:v>February</c:v>
                </c:pt>
                <c:pt idx="2">
                  <c:v>March</c:v>
                </c:pt>
              </c:strCache>
            </c:strRef>
          </c:cat>
          <c:val>
            <c:numRef>
              <c:f>'Top4soldQ1 '!$B$3:$B$6</c:f>
              <c:numCache>
                <c:formatCode>General</c:formatCode>
                <c:ptCount val="3"/>
                <c:pt idx="0">
                  <c:v>54</c:v>
                </c:pt>
                <c:pt idx="1">
                  <c:v>54</c:v>
                </c:pt>
                <c:pt idx="2">
                  <c:v>62</c:v>
                </c:pt>
              </c:numCache>
            </c:numRef>
          </c:val>
          <c:extLst>
            <c:ext xmlns:c16="http://schemas.microsoft.com/office/drawing/2014/chart" uri="{C3380CC4-5D6E-409C-BE32-E72D297353CC}">
              <c16:uniqueId val="{00000001-9E6B-4D57-950A-E566E9D5880D}"/>
            </c:ext>
          </c:extLst>
        </c:ser>
        <c:ser>
          <c:idx val="1"/>
          <c:order val="1"/>
          <c:tx>
            <c:strRef>
              <c:f>'Top4soldQ1 '!$C$1:$C$2</c:f>
              <c:strCache>
                <c:ptCount val="1"/>
                <c:pt idx="0">
                  <c:v>Fashion accessories</c:v>
                </c:pt>
              </c:strCache>
            </c:strRef>
          </c:tx>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invertIfNegative val="0"/>
          <c:cat>
            <c:strRef>
              <c:f>'Top4soldQ1 '!$A$3:$A$6</c:f>
              <c:strCache>
                <c:ptCount val="3"/>
                <c:pt idx="0">
                  <c:v>January</c:v>
                </c:pt>
                <c:pt idx="1">
                  <c:v>February</c:v>
                </c:pt>
                <c:pt idx="2">
                  <c:v>March</c:v>
                </c:pt>
              </c:strCache>
            </c:strRef>
          </c:cat>
          <c:val>
            <c:numRef>
              <c:f>'Top4soldQ1 '!$C$3:$C$6</c:f>
              <c:numCache>
                <c:formatCode>General</c:formatCode>
                <c:ptCount val="3"/>
                <c:pt idx="0">
                  <c:v>64</c:v>
                </c:pt>
                <c:pt idx="1">
                  <c:v>60</c:v>
                </c:pt>
                <c:pt idx="2">
                  <c:v>54</c:v>
                </c:pt>
              </c:numCache>
            </c:numRef>
          </c:val>
          <c:extLst>
            <c:ext xmlns:c16="http://schemas.microsoft.com/office/drawing/2014/chart" uri="{C3380CC4-5D6E-409C-BE32-E72D297353CC}">
              <c16:uniqueId val="{00000002-9E6B-4D57-950A-E566E9D5880D}"/>
            </c:ext>
          </c:extLst>
        </c:ser>
        <c:ser>
          <c:idx val="2"/>
          <c:order val="2"/>
          <c:tx>
            <c:strRef>
              <c:f>'Top4soldQ1 '!$D$1:$D$2</c:f>
              <c:strCache>
                <c:ptCount val="1"/>
                <c:pt idx="0">
                  <c:v>Food and beverages</c:v>
                </c:pt>
              </c:strCache>
            </c:strRef>
          </c:tx>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invertIfNegative val="0"/>
          <c:cat>
            <c:strRef>
              <c:f>'Top4soldQ1 '!$A$3:$A$6</c:f>
              <c:strCache>
                <c:ptCount val="3"/>
                <c:pt idx="0">
                  <c:v>January</c:v>
                </c:pt>
                <c:pt idx="1">
                  <c:v>February</c:v>
                </c:pt>
                <c:pt idx="2">
                  <c:v>March</c:v>
                </c:pt>
              </c:strCache>
            </c:strRef>
          </c:cat>
          <c:val>
            <c:numRef>
              <c:f>'Top4soldQ1 '!$D$3:$D$6</c:f>
              <c:numCache>
                <c:formatCode>General</c:formatCode>
                <c:ptCount val="3"/>
                <c:pt idx="0">
                  <c:v>56</c:v>
                </c:pt>
                <c:pt idx="1">
                  <c:v>62</c:v>
                </c:pt>
                <c:pt idx="2">
                  <c:v>56</c:v>
                </c:pt>
              </c:numCache>
            </c:numRef>
          </c:val>
          <c:extLst>
            <c:ext xmlns:c16="http://schemas.microsoft.com/office/drawing/2014/chart" uri="{C3380CC4-5D6E-409C-BE32-E72D297353CC}">
              <c16:uniqueId val="{00000003-9E6B-4D57-950A-E566E9D5880D}"/>
            </c:ext>
          </c:extLst>
        </c:ser>
        <c:ser>
          <c:idx val="3"/>
          <c:order val="3"/>
          <c:tx>
            <c:strRef>
              <c:f>'Top4soldQ1 '!$E$1:$E$2</c:f>
              <c:strCache>
                <c:ptCount val="1"/>
                <c:pt idx="0">
                  <c:v>Sports and travel</c:v>
                </c:pt>
              </c:strCache>
            </c:strRef>
          </c:tx>
          <c:spPr>
            <a:gradFill flip="none" rotWithShape="1">
              <a:gsLst>
                <a:gs pos="0">
                  <a:schemeClr val="accent6">
                    <a:lumMod val="60000"/>
                  </a:schemeClr>
                </a:gs>
                <a:gs pos="75000">
                  <a:schemeClr val="accent6">
                    <a:lumMod val="60000"/>
                    <a:lumMod val="60000"/>
                    <a:lumOff val="40000"/>
                  </a:schemeClr>
                </a:gs>
                <a:gs pos="51000">
                  <a:schemeClr val="accent6">
                    <a:lumMod val="60000"/>
                    <a:alpha val="75000"/>
                  </a:schemeClr>
                </a:gs>
                <a:gs pos="100000">
                  <a:schemeClr val="accent6">
                    <a:lumMod val="60000"/>
                    <a:lumMod val="20000"/>
                    <a:lumOff val="80000"/>
                    <a:alpha val="15000"/>
                  </a:schemeClr>
                </a:gs>
              </a:gsLst>
              <a:lin ang="5400000" scaled="0"/>
            </a:gradFill>
            <a:ln>
              <a:noFill/>
            </a:ln>
            <a:effectLst/>
          </c:spPr>
          <c:invertIfNegative val="0"/>
          <c:cat>
            <c:strRef>
              <c:f>'Top4soldQ1 '!$A$3:$A$6</c:f>
              <c:strCache>
                <c:ptCount val="3"/>
                <c:pt idx="0">
                  <c:v>January</c:v>
                </c:pt>
                <c:pt idx="1">
                  <c:v>February</c:v>
                </c:pt>
                <c:pt idx="2">
                  <c:v>March</c:v>
                </c:pt>
              </c:strCache>
            </c:strRef>
          </c:cat>
          <c:val>
            <c:numRef>
              <c:f>'Top4soldQ1 '!$E$3:$E$6</c:f>
              <c:numCache>
                <c:formatCode>General</c:formatCode>
                <c:ptCount val="3"/>
                <c:pt idx="0">
                  <c:v>70</c:v>
                </c:pt>
                <c:pt idx="1">
                  <c:v>43</c:v>
                </c:pt>
                <c:pt idx="2">
                  <c:v>53</c:v>
                </c:pt>
              </c:numCache>
            </c:numRef>
          </c:val>
          <c:extLst>
            <c:ext xmlns:c16="http://schemas.microsoft.com/office/drawing/2014/chart" uri="{C3380CC4-5D6E-409C-BE32-E72D297353CC}">
              <c16:uniqueId val="{00000004-9E6B-4D57-950A-E566E9D5880D}"/>
            </c:ext>
          </c:extLst>
        </c:ser>
        <c:dLbls>
          <c:showLegendKey val="0"/>
          <c:showVal val="0"/>
          <c:showCatName val="0"/>
          <c:showSerName val="0"/>
          <c:showPercent val="0"/>
          <c:showBubbleSize val="0"/>
        </c:dLbls>
        <c:gapWidth val="355"/>
        <c:overlap val="-70"/>
        <c:axId val="1514224288"/>
        <c:axId val="1514226368"/>
      </c:barChart>
      <c:catAx>
        <c:axId val="151422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14226368"/>
        <c:crosses val="autoZero"/>
        <c:auto val="1"/>
        <c:lblAlgn val="ctr"/>
        <c:lblOffset val="100"/>
        <c:noMultiLvlLbl val="0"/>
      </c:catAx>
      <c:valAx>
        <c:axId val="1514226368"/>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1422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[Nana_dashboard.xlsx]ProfitInQ1!PivotTable12</c:name>
    <c:fmtId val="8"/>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ProfitInQ1!$B$3:$B$4</c:f>
              <c:strCache>
                <c:ptCount val="1"/>
                <c:pt idx="0">
                  <c:v>Mandalay</c:v>
                </c:pt>
              </c:strCache>
            </c:strRef>
          </c:tx>
          <c:spPr>
            <a:ln w="28575" cap="rnd">
              <a:solidFill>
                <a:schemeClr val="accent1"/>
              </a:solidFill>
              <a:round/>
            </a:ln>
            <a:effectLst/>
          </c:spPr>
          <c:marker>
            <c:symbol val="none"/>
          </c:marker>
          <c:cat>
            <c:strRef>
              <c:f>ProfitInQ1!$A$5:$A$8</c:f>
              <c:strCache>
                <c:ptCount val="3"/>
                <c:pt idx="0">
                  <c:v>January</c:v>
                </c:pt>
                <c:pt idx="1">
                  <c:v>February</c:v>
                </c:pt>
                <c:pt idx="2">
                  <c:v>March</c:v>
                </c:pt>
              </c:strCache>
            </c:strRef>
          </c:cat>
          <c:val>
            <c:numRef>
              <c:f>ProfitInQ1!$B$5:$B$8</c:f>
              <c:numCache>
                <c:formatCode>General</c:formatCode>
                <c:ptCount val="3"/>
                <c:pt idx="0">
                  <c:v>1770.2884999999997</c:v>
                </c:pt>
                <c:pt idx="1">
                  <c:v>1639.2509999999995</c:v>
                </c:pt>
                <c:pt idx="2">
                  <c:v>1647.4924999999989</c:v>
                </c:pt>
              </c:numCache>
            </c:numRef>
          </c:val>
          <c:smooth val="0"/>
          <c:extLst>
            <c:ext xmlns:c16="http://schemas.microsoft.com/office/drawing/2014/chart" uri="{C3380CC4-5D6E-409C-BE32-E72D297353CC}">
              <c16:uniqueId val="{00000000-79D6-4F3A-AC54-FF0F50EB3FB7}"/>
            </c:ext>
          </c:extLst>
        </c:ser>
        <c:ser>
          <c:idx val="1"/>
          <c:order val="1"/>
          <c:tx>
            <c:strRef>
              <c:f>ProfitInQ1!$C$3:$C$4</c:f>
              <c:strCache>
                <c:ptCount val="1"/>
                <c:pt idx="0">
                  <c:v>Naypyitaw</c:v>
                </c:pt>
              </c:strCache>
            </c:strRef>
          </c:tx>
          <c:spPr>
            <a:ln w="28575" cap="rnd">
              <a:solidFill>
                <a:schemeClr val="accent3"/>
              </a:solidFill>
              <a:round/>
            </a:ln>
            <a:effectLst/>
          </c:spPr>
          <c:marker>
            <c:symbol val="none"/>
          </c:marker>
          <c:cat>
            <c:strRef>
              <c:f>ProfitInQ1!$A$5:$A$8</c:f>
              <c:strCache>
                <c:ptCount val="3"/>
                <c:pt idx="0">
                  <c:v>January</c:v>
                </c:pt>
                <c:pt idx="1">
                  <c:v>February</c:v>
                </c:pt>
                <c:pt idx="2">
                  <c:v>March</c:v>
                </c:pt>
              </c:strCache>
            </c:strRef>
          </c:cat>
          <c:val>
            <c:numRef>
              <c:f>ProfitInQ1!$C$5:$C$8</c:f>
              <c:numCache>
                <c:formatCode>General</c:formatCode>
                <c:ptCount val="3"/>
                <c:pt idx="0">
                  <c:v>1925.4610000000002</c:v>
                </c:pt>
                <c:pt idx="1">
                  <c:v>1568.3325000000007</c:v>
                </c:pt>
                <c:pt idx="2">
                  <c:v>1771.3829999999994</c:v>
                </c:pt>
              </c:numCache>
            </c:numRef>
          </c:val>
          <c:smooth val="0"/>
          <c:extLst>
            <c:ext xmlns:c16="http://schemas.microsoft.com/office/drawing/2014/chart" uri="{C3380CC4-5D6E-409C-BE32-E72D297353CC}">
              <c16:uniqueId val="{00000001-79D6-4F3A-AC54-FF0F50EB3FB7}"/>
            </c:ext>
          </c:extLst>
        </c:ser>
        <c:ser>
          <c:idx val="2"/>
          <c:order val="2"/>
          <c:tx>
            <c:strRef>
              <c:f>ProfitInQ1!$D$3:$D$4</c:f>
              <c:strCache>
                <c:ptCount val="1"/>
                <c:pt idx="0">
                  <c:v>Yangon</c:v>
                </c:pt>
              </c:strCache>
            </c:strRef>
          </c:tx>
          <c:spPr>
            <a:ln w="28575" cap="rnd">
              <a:solidFill>
                <a:schemeClr val="accent5"/>
              </a:solidFill>
              <a:round/>
            </a:ln>
            <a:effectLst/>
          </c:spPr>
          <c:marker>
            <c:symbol val="none"/>
          </c:marker>
          <c:cat>
            <c:strRef>
              <c:f>ProfitInQ1!$A$5:$A$8</c:f>
              <c:strCache>
                <c:ptCount val="3"/>
                <c:pt idx="0">
                  <c:v>January</c:v>
                </c:pt>
                <c:pt idx="1">
                  <c:v>February</c:v>
                </c:pt>
                <c:pt idx="2">
                  <c:v>March</c:v>
                </c:pt>
              </c:strCache>
            </c:strRef>
          </c:cat>
          <c:val>
            <c:numRef>
              <c:f>ProfitInQ1!$D$5:$D$8</c:f>
              <c:numCache>
                <c:formatCode>General</c:formatCode>
                <c:ptCount val="3"/>
                <c:pt idx="0">
                  <c:v>1841.9584999999995</c:v>
                </c:pt>
                <c:pt idx="1">
                  <c:v>1421.9105000000002</c:v>
                </c:pt>
                <c:pt idx="2">
                  <c:v>1793.2914999999989</c:v>
                </c:pt>
              </c:numCache>
            </c:numRef>
          </c:val>
          <c:smooth val="0"/>
          <c:extLst>
            <c:ext xmlns:c16="http://schemas.microsoft.com/office/drawing/2014/chart" uri="{C3380CC4-5D6E-409C-BE32-E72D297353CC}">
              <c16:uniqueId val="{00000002-79D6-4F3A-AC54-FF0F50EB3FB7}"/>
            </c:ext>
          </c:extLst>
        </c:ser>
        <c:dLbls>
          <c:showLegendKey val="0"/>
          <c:showVal val="0"/>
          <c:showCatName val="0"/>
          <c:showSerName val="0"/>
          <c:showPercent val="0"/>
          <c:showBubbleSize val="0"/>
        </c:dLbls>
        <c:smooth val="0"/>
        <c:axId val="234501903"/>
        <c:axId val="234507311"/>
      </c:lineChart>
      <c:catAx>
        <c:axId val="234501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34507311"/>
        <c:crosses val="autoZero"/>
        <c:auto val="1"/>
        <c:lblAlgn val="ctr"/>
        <c:lblOffset val="100"/>
        <c:noMultiLvlLbl val="0"/>
      </c:catAx>
      <c:valAx>
        <c:axId val="234507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34501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[Nana_dashboard.xlsx]meansofpayment!PivotTable13</c:name>
    <c:fmtId val="0"/>
  </c:pivotSource>
  <c:chart>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meansofpayment!$B$1:$B$2</c:f>
              <c:strCache>
                <c:ptCount val="1"/>
                <c:pt idx="0">
                  <c:v>Mandalay</c:v>
                </c:pt>
              </c:strCache>
            </c:strRef>
          </c:tx>
          <c:spPr>
            <a:solidFill>
              <a:schemeClr val="accent5">
                <a:shade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meansofpayment!$A$3:$A$6</c:f>
              <c:strCache>
                <c:ptCount val="3"/>
                <c:pt idx="0">
                  <c:v>Cash</c:v>
                </c:pt>
                <c:pt idx="1">
                  <c:v>Credit card</c:v>
                </c:pt>
                <c:pt idx="2">
                  <c:v>Ewallet</c:v>
                </c:pt>
              </c:strCache>
            </c:strRef>
          </c:cat>
          <c:val>
            <c:numRef>
              <c:f>meansofpayment!$B$3:$B$6</c:f>
              <c:numCache>
                <c:formatCode>General</c:formatCode>
                <c:ptCount val="3"/>
                <c:pt idx="0">
                  <c:v>110</c:v>
                </c:pt>
                <c:pt idx="1">
                  <c:v>109</c:v>
                </c:pt>
                <c:pt idx="2">
                  <c:v>113</c:v>
                </c:pt>
              </c:numCache>
            </c:numRef>
          </c:val>
          <c:extLst>
            <c:ext xmlns:c16="http://schemas.microsoft.com/office/drawing/2014/chart" uri="{C3380CC4-5D6E-409C-BE32-E72D297353CC}">
              <c16:uniqueId val="{00000001-FF60-4396-9F5F-BBB50C7816AF}"/>
            </c:ext>
          </c:extLst>
        </c:ser>
        <c:ser>
          <c:idx val="1"/>
          <c:order val="1"/>
          <c:tx>
            <c:strRef>
              <c:f>meansofpayment!$C$1:$C$2</c:f>
              <c:strCache>
                <c:ptCount val="1"/>
                <c:pt idx="0">
                  <c:v>Naypyitaw</c:v>
                </c:pt>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meansofpayment!$A$3:$A$6</c:f>
              <c:strCache>
                <c:ptCount val="3"/>
                <c:pt idx="0">
                  <c:v>Cash</c:v>
                </c:pt>
                <c:pt idx="1">
                  <c:v>Credit card</c:v>
                </c:pt>
                <c:pt idx="2">
                  <c:v>Ewallet</c:v>
                </c:pt>
              </c:strCache>
            </c:strRef>
          </c:cat>
          <c:val>
            <c:numRef>
              <c:f>meansofpayment!$C$3:$C$6</c:f>
              <c:numCache>
                <c:formatCode>General</c:formatCode>
                <c:ptCount val="3"/>
                <c:pt idx="0">
                  <c:v>124</c:v>
                </c:pt>
                <c:pt idx="1">
                  <c:v>98</c:v>
                </c:pt>
                <c:pt idx="2">
                  <c:v>106</c:v>
                </c:pt>
              </c:numCache>
            </c:numRef>
          </c:val>
          <c:extLst>
            <c:ext xmlns:c16="http://schemas.microsoft.com/office/drawing/2014/chart" uri="{C3380CC4-5D6E-409C-BE32-E72D297353CC}">
              <c16:uniqueId val="{00000002-FF60-4396-9F5F-BBB50C7816AF}"/>
            </c:ext>
          </c:extLst>
        </c:ser>
        <c:ser>
          <c:idx val="2"/>
          <c:order val="2"/>
          <c:tx>
            <c:strRef>
              <c:f>meansofpayment!$D$1:$D$2</c:f>
              <c:strCache>
                <c:ptCount val="1"/>
                <c:pt idx="0">
                  <c:v>Yangon</c:v>
                </c:pt>
              </c:strCache>
            </c:strRef>
          </c:tx>
          <c:spPr>
            <a:solidFill>
              <a:schemeClr val="accent5">
                <a:tint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meansofpayment!$A$3:$A$6</c:f>
              <c:strCache>
                <c:ptCount val="3"/>
                <c:pt idx="0">
                  <c:v>Cash</c:v>
                </c:pt>
                <c:pt idx="1">
                  <c:v>Credit card</c:v>
                </c:pt>
                <c:pt idx="2">
                  <c:v>Ewallet</c:v>
                </c:pt>
              </c:strCache>
            </c:strRef>
          </c:cat>
          <c:val>
            <c:numRef>
              <c:f>meansofpayment!$D$3:$D$6</c:f>
              <c:numCache>
                <c:formatCode>General</c:formatCode>
                <c:ptCount val="3"/>
                <c:pt idx="0">
                  <c:v>110</c:v>
                </c:pt>
                <c:pt idx="1">
                  <c:v>104</c:v>
                </c:pt>
                <c:pt idx="2">
                  <c:v>126</c:v>
                </c:pt>
              </c:numCache>
            </c:numRef>
          </c:val>
          <c:extLst>
            <c:ext xmlns:c16="http://schemas.microsoft.com/office/drawing/2014/chart" uri="{C3380CC4-5D6E-409C-BE32-E72D297353CC}">
              <c16:uniqueId val="{00000003-FF60-4396-9F5F-BBB50C7816AF}"/>
            </c:ext>
          </c:extLst>
        </c:ser>
        <c:dLbls>
          <c:dLblPos val="inEnd"/>
          <c:showLegendKey val="0"/>
          <c:showVal val="1"/>
          <c:showCatName val="0"/>
          <c:showSerName val="0"/>
          <c:showPercent val="0"/>
          <c:showBubbleSize val="0"/>
        </c:dLbls>
        <c:gapWidth val="65"/>
        <c:axId val="399695935"/>
        <c:axId val="399687199"/>
      </c:barChart>
      <c:valAx>
        <c:axId val="39968719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399695935"/>
        <c:crosses val="autoZero"/>
        <c:crossBetween val="between"/>
      </c:valAx>
      <c:catAx>
        <c:axId val="39969593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399687199"/>
        <c:crosses val="autoZero"/>
        <c:auto val="1"/>
        <c:lblAlgn val="ctr"/>
        <c:lblOffset val="100"/>
        <c:noMultiLvlLbl val="0"/>
      </c:cat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[Nana_dashboard.xlsx]BDay!PivotTable14</c:name>
    <c:fmtId val="7"/>
  </c:pivotSource>
  <c:chart>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BDay!$B$3:$B$4</c:f>
              <c:strCache>
                <c:ptCount val="1"/>
                <c:pt idx="0">
                  <c:v>Mandalay</c:v>
                </c:pt>
              </c:strCache>
            </c:strRef>
          </c:tx>
          <c:spPr>
            <a:solidFill>
              <a:schemeClr val="accent1">
                <a:shade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BDay!$A$5:$A$12</c:f>
              <c:strCache>
                <c:ptCount val="7"/>
                <c:pt idx="0">
                  <c:v>Monday</c:v>
                </c:pt>
                <c:pt idx="1">
                  <c:v>Tuesday</c:v>
                </c:pt>
                <c:pt idx="2">
                  <c:v>Wednesday</c:v>
                </c:pt>
                <c:pt idx="3">
                  <c:v>Thursday</c:v>
                </c:pt>
                <c:pt idx="4">
                  <c:v>Friday</c:v>
                </c:pt>
                <c:pt idx="5">
                  <c:v>Saturday</c:v>
                </c:pt>
                <c:pt idx="6">
                  <c:v>Sunday</c:v>
                </c:pt>
              </c:strCache>
            </c:strRef>
          </c:cat>
          <c:val>
            <c:numRef>
              <c:f>BDay!$B$5:$B$12</c:f>
              <c:numCache>
                <c:formatCode>General</c:formatCode>
                <c:ptCount val="7"/>
                <c:pt idx="0">
                  <c:v>39</c:v>
                </c:pt>
                <c:pt idx="1">
                  <c:v>53</c:v>
                </c:pt>
                <c:pt idx="2">
                  <c:v>50</c:v>
                </c:pt>
                <c:pt idx="3">
                  <c:v>44</c:v>
                </c:pt>
                <c:pt idx="4">
                  <c:v>51</c:v>
                </c:pt>
                <c:pt idx="5">
                  <c:v>60</c:v>
                </c:pt>
                <c:pt idx="6">
                  <c:v>35</c:v>
                </c:pt>
              </c:numCache>
            </c:numRef>
          </c:val>
          <c:extLst>
            <c:ext xmlns:c16="http://schemas.microsoft.com/office/drawing/2014/chart" uri="{C3380CC4-5D6E-409C-BE32-E72D297353CC}">
              <c16:uniqueId val="{00000000-98F7-4C84-ADD4-85B5F6C0EE0A}"/>
            </c:ext>
          </c:extLst>
        </c:ser>
        <c:ser>
          <c:idx val="1"/>
          <c:order val="1"/>
          <c:tx>
            <c:strRef>
              <c:f>BDay!$C$3:$C$4</c:f>
              <c:strCache>
                <c:ptCount val="1"/>
                <c:pt idx="0">
                  <c:v>Naypyitaw</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BDay!$A$5:$A$12</c:f>
              <c:strCache>
                <c:ptCount val="7"/>
                <c:pt idx="0">
                  <c:v>Monday</c:v>
                </c:pt>
                <c:pt idx="1">
                  <c:v>Tuesday</c:v>
                </c:pt>
                <c:pt idx="2">
                  <c:v>Wednesday</c:v>
                </c:pt>
                <c:pt idx="3">
                  <c:v>Thursday</c:v>
                </c:pt>
                <c:pt idx="4">
                  <c:v>Friday</c:v>
                </c:pt>
                <c:pt idx="5">
                  <c:v>Saturday</c:v>
                </c:pt>
                <c:pt idx="6">
                  <c:v>Sunday</c:v>
                </c:pt>
              </c:strCache>
            </c:strRef>
          </c:cat>
          <c:val>
            <c:numRef>
              <c:f>BDay!$C$5:$C$12</c:f>
              <c:numCache>
                <c:formatCode>General</c:formatCode>
                <c:ptCount val="7"/>
                <c:pt idx="0">
                  <c:v>38</c:v>
                </c:pt>
                <c:pt idx="1">
                  <c:v>54</c:v>
                </c:pt>
                <c:pt idx="2">
                  <c:v>50</c:v>
                </c:pt>
                <c:pt idx="3">
                  <c:v>48</c:v>
                </c:pt>
                <c:pt idx="4">
                  <c:v>38</c:v>
                </c:pt>
                <c:pt idx="5">
                  <c:v>54</c:v>
                </c:pt>
                <c:pt idx="6">
                  <c:v>46</c:v>
                </c:pt>
              </c:numCache>
            </c:numRef>
          </c:val>
          <c:extLst>
            <c:ext xmlns:c16="http://schemas.microsoft.com/office/drawing/2014/chart" uri="{C3380CC4-5D6E-409C-BE32-E72D297353CC}">
              <c16:uniqueId val="{00000004-98F7-4C84-ADD4-85B5F6C0EE0A}"/>
            </c:ext>
          </c:extLst>
        </c:ser>
        <c:ser>
          <c:idx val="2"/>
          <c:order val="2"/>
          <c:tx>
            <c:strRef>
              <c:f>BDay!$D$3:$D$4</c:f>
              <c:strCache>
                <c:ptCount val="1"/>
                <c:pt idx="0">
                  <c:v>Yangon</c:v>
                </c:pt>
              </c:strCache>
            </c:strRef>
          </c:tx>
          <c:spPr>
            <a:solidFill>
              <a:schemeClr val="accent1">
                <a:tint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BDay!$A$5:$A$12</c:f>
              <c:strCache>
                <c:ptCount val="7"/>
                <c:pt idx="0">
                  <c:v>Monday</c:v>
                </c:pt>
                <c:pt idx="1">
                  <c:v>Tuesday</c:v>
                </c:pt>
                <c:pt idx="2">
                  <c:v>Wednesday</c:v>
                </c:pt>
                <c:pt idx="3">
                  <c:v>Thursday</c:v>
                </c:pt>
                <c:pt idx="4">
                  <c:v>Friday</c:v>
                </c:pt>
                <c:pt idx="5">
                  <c:v>Saturday</c:v>
                </c:pt>
                <c:pt idx="6">
                  <c:v>Sunday</c:v>
                </c:pt>
              </c:strCache>
            </c:strRef>
          </c:cat>
          <c:val>
            <c:numRef>
              <c:f>BDay!$D$5:$D$12</c:f>
              <c:numCache>
                <c:formatCode>General</c:formatCode>
                <c:ptCount val="7"/>
                <c:pt idx="0">
                  <c:v>48</c:v>
                </c:pt>
                <c:pt idx="1">
                  <c:v>51</c:v>
                </c:pt>
                <c:pt idx="2">
                  <c:v>43</c:v>
                </c:pt>
                <c:pt idx="3">
                  <c:v>46</c:v>
                </c:pt>
                <c:pt idx="4">
                  <c:v>50</c:v>
                </c:pt>
                <c:pt idx="5">
                  <c:v>50</c:v>
                </c:pt>
                <c:pt idx="6">
                  <c:v>52</c:v>
                </c:pt>
              </c:numCache>
            </c:numRef>
          </c:val>
          <c:extLst>
            <c:ext xmlns:c16="http://schemas.microsoft.com/office/drawing/2014/chart" uri="{C3380CC4-5D6E-409C-BE32-E72D297353CC}">
              <c16:uniqueId val="{00000005-98F7-4C84-ADD4-85B5F6C0EE0A}"/>
            </c:ext>
          </c:extLst>
        </c:ser>
        <c:dLbls>
          <c:dLblPos val="inEnd"/>
          <c:showLegendKey val="0"/>
          <c:showVal val="1"/>
          <c:showCatName val="0"/>
          <c:showSerName val="0"/>
          <c:showPercent val="0"/>
          <c:showBubbleSize val="0"/>
        </c:dLbls>
        <c:gapWidth val="65"/>
        <c:axId val="1612788432"/>
        <c:axId val="1612790096"/>
      </c:barChart>
      <c:catAx>
        <c:axId val="161278843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1612790096"/>
        <c:crosses val="autoZero"/>
        <c:auto val="1"/>
        <c:lblAlgn val="ctr"/>
        <c:lblOffset val="100"/>
        <c:noMultiLvlLbl val="0"/>
      </c:catAx>
      <c:valAx>
        <c:axId val="161279009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161278843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[Nana_dashboard.xlsx]custtomer%!PivotTable15</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6"/>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7"/>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8"/>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9"/>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5"/>
        <c:spPr>
          <a:solidFill>
            <a:schemeClr val="accent1">
              <a:tint val="77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'custtomer%'!$B$3</c:f>
              <c:strCache>
                <c:ptCount val="1"/>
                <c:pt idx="0">
                  <c:v>Total</c:v>
                </c:pt>
              </c:strCache>
            </c:strRef>
          </c:tx>
          <c:dPt>
            <c:idx val="0"/>
            <c:bubble3D val="0"/>
            <c:spPr>
              <a:solidFill>
                <a:schemeClr val="accent1">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880C-4192-A094-F337F1E445E4}"/>
              </c:ext>
            </c:extLst>
          </c:dPt>
          <c:dPt>
            <c:idx val="1"/>
            <c:bubble3D val="0"/>
            <c:spPr>
              <a:solidFill>
                <a:schemeClr val="accent1">
                  <a:tint val="77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880C-4192-A094-F337F1E445E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'custtomer%'!$A$4:$A$6</c:f>
              <c:strCache>
                <c:ptCount val="2"/>
                <c:pt idx="0">
                  <c:v>0</c:v>
                </c:pt>
                <c:pt idx="1">
                  <c:v>1</c:v>
                </c:pt>
              </c:strCache>
            </c:strRef>
          </c:cat>
          <c:val>
            <c:numRef>
              <c:f>'custtomer%'!$B$4:$B$6</c:f>
              <c:numCache>
                <c:formatCode>General</c:formatCode>
                <c:ptCount val="2"/>
                <c:pt idx="0">
                  <c:v>499</c:v>
                </c:pt>
                <c:pt idx="1">
                  <c:v>501</c:v>
                </c:pt>
              </c:numCache>
            </c:numRef>
          </c:val>
          <c:extLst>
            <c:ext xmlns:c16="http://schemas.microsoft.com/office/drawing/2014/chart" uri="{C3380CC4-5D6E-409C-BE32-E72D297353CC}">
              <c16:uniqueId val="{00000000-A9A4-4A9E-862B-1DFF8BEC1497}"/>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[Nana_dashboard.xlsx]timeofPurchases!PivotTable16</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timeofPurchases!$B$3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timeofPurchases!$A$4:$A$15</c:f>
              <c:strCache>
                <c:ptCount val="11"/>
                <c:pt idx="0">
                  <c:v>10</c:v>
                </c:pt>
                <c:pt idx="1">
                  <c:v>11</c:v>
                </c:pt>
                <c:pt idx="2">
                  <c:v>12</c:v>
                </c:pt>
                <c:pt idx="3">
                  <c:v>13</c:v>
                </c:pt>
                <c:pt idx="4">
                  <c:v>14</c:v>
                </c:pt>
                <c:pt idx="5">
                  <c:v>15</c:v>
                </c:pt>
                <c:pt idx="6">
                  <c:v>16</c:v>
                </c:pt>
                <c:pt idx="7">
                  <c:v>17</c:v>
                </c:pt>
                <c:pt idx="8">
                  <c:v>18</c:v>
                </c:pt>
                <c:pt idx="9">
                  <c:v>19</c:v>
                </c:pt>
                <c:pt idx="10">
                  <c:v>20</c:v>
                </c:pt>
              </c:strCache>
            </c:strRef>
          </c:cat>
          <c:val>
            <c:numRef>
              <c:f>timeofPurchases!$B$4:$B$15</c:f>
              <c:numCache>
                <c:formatCode>General</c:formatCode>
                <c:ptCount val="11"/>
                <c:pt idx="0">
                  <c:v>101</c:v>
                </c:pt>
                <c:pt idx="1">
                  <c:v>90</c:v>
                </c:pt>
                <c:pt idx="2">
                  <c:v>89</c:v>
                </c:pt>
                <c:pt idx="3">
                  <c:v>103</c:v>
                </c:pt>
                <c:pt idx="4">
                  <c:v>83</c:v>
                </c:pt>
                <c:pt idx="5">
                  <c:v>102</c:v>
                </c:pt>
                <c:pt idx="6">
                  <c:v>77</c:v>
                </c:pt>
                <c:pt idx="7">
                  <c:v>74</c:v>
                </c:pt>
                <c:pt idx="8">
                  <c:v>93</c:v>
                </c:pt>
                <c:pt idx="9">
                  <c:v>113</c:v>
                </c:pt>
                <c:pt idx="10">
                  <c:v>75</c:v>
                </c:pt>
              </c:numCache>
            </c:numRef>
          </c:val>
          <c:smooth val="0"/>
          <c:extLst>
            <c:ext xmlns:c16="http://schemas.microsoft.com/office/drawing/2014/chart" uri="{C3380CC4-5D6E-409C-BE32-E72D297353CC}">
              <c16:uniqueId val="{00000000-2C7A-47DB-A8F7-ADA6306ABC3E}"/>
            </c:ext>
          </c:extLst>
        </c:ser>
        <c:dLbls>
          <c:showLegendKey val="0"/>
          <c:showVal val="0"/>
          <c:showCatName val="0"/>
          <c:showSerName val="0"/>
          <c:showPercent val="0"/>
          <c:showBubbleSize val="0"/>
        </c:dLbls>
        <c:marker val="1"/>
        <c:smooth val="0"/>
        <c:axId val="1514254240"/>
        <c:axId val="1514243424"/>
      </c:lineChart>
      <c:catAx>
        <c:axId val="1514254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14243424"/>
        <c:crosses val="autoZero"/>
        <c:auto val="1"/>
        <c:lblAlgn val="ctr"/>
        <c:lblOffset val="100"/>
        <c:noMultiLvlLbl val="0"/>
      </c:catAx>
      <c:valAx>
        <c:axId val="1514243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14254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[Nana_dashboard.xlsx]Sheet17!PivotTable17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Sheet17!$B$3</c:f>
              <c:strCache>
                <c:ptCount val="1"/>
                <c:pt idx="0">
                  <c:v>Sum of Quantity</c:v>
                </c:pt>
              </c:strCache>
            </c:strRef>
          </c:tx>
          <c:spPr>
            <a:solidFill>
              <a:schemeClr val="accent1"/>
            </a:solidFill>
            <a:ln>
              <a:noFill/>
            </a:ln>
            <a:effectLst/>
          </c:spPr>
          <c:invertIfNegative val="0"/>
          <c:cat>
            <c:strRef>
              <c:f>Sheet17!$A$4:$A$10</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Sheet17!$B$4:$B$10</c:f>
              <c:numCache>
                <c:formatCode>General</c:formatCode>
                <c:ptCount val="6"/>
                <c:pt idx="0">
                  <c:v>971</c:v>
                </c:pt>
                <c:pt idx="1">
                  <c:v>902</c:v>
                </c:pt>
                <c:pt idx="2">
                  <c:v>952</c:v>
                </c:pt>
                <c:pt idx="3">
                  <c:v>854</c:v>
                </c:pt>
                <c:pt idx="4">
                  <c:v>911</c:v>
                </c:pt>
                <c:pt idx="5">
                  <c:v>920</c:v>
                </c:pt>
              </c:numCache>
            </c:numRef>
          </c:val>
          <c:extLst>
            <c:ext xmlns:c16="http://schemas.microsoft.com/office/drawing/2014/chart" uri="{C3380CC4-5D6E-409C-BE32-E72D297353CC}">
              <c16:uniqueId val="{00000000-B3A0-472A-9BDE-8D934C55EEEF}"/>
            </c:ext>
          </c:extLst>
        </c:ser>
        <c:dLbls>
          <c:showLegendKey val="0"/>
          <c:showVal val="0"/>
          <c:showCatName val="0"/>
          <c:showSerName val="0"/>
          <c:showPercent val="0"/>
          <c:showBubbleSize val="0"/>
        </c:dLbls>
        <c:gapWidth val="150"/>
        <c:axId val="1577088800"/>
        <c:axId val="1577089216"/>
      </c:barChart>
      <c:lineChart>
        <c:grouping val="standard"/>
        <c:varyColors val="0"/>
        <c:ser>
          <c:idx val="1"/>
          <c:order val="1"/>
          <c:tx>
            <c:strRef>
              <c:f>Sheet17!$C$3</c:f>
              <c:strCache>
                <c:ptCount val="1"/>
                <c:pt idx="0">
                  <c:v>Count of Quantity2</c:v>
                </c:pt>
              </c:strCache>
            </c:strRef>
          </c:tx>
          <c:spPr>
            <a:ln w="28575" cap="rnd">
              <a:solidFill>
                <a:schemeClr val="accent2"/>
              </a:solidFill>
              <a:round/>
            </a:ln>
            <a:effectLst/>
          </c:spPr>
          <c:marker>
            <c:symbol val="none"/>
          </c:marker>
          <c:cat>
            <c:strRef>
              <c:f>Sheet17!$A$4:$A$10</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Sheet17!$C$4:$C$10</c:f>
              <c:numCache>
                <c:formatCode>General</c:formatCode>
                <c:ptCount val="6"/>
                <c:pt idx="0">
                  <c:v>170</c:v>
                </c:pt>
                <c:pt idx="1">
                  <c:v>178</c:v>
                </c:pt>
                <c:pt idx="2">
                  <c:v>174</c:v>
                </c:pt>
                <c:pt idx="3">
                  <c:v>152</c:v>
                </c:pt>
                <c:pt idx="4">
                  <c:v>160</c:v>
                </c:pt>
                <c:pt idx="5">
                  <c:v>166</c:v>
                </c:pt>
              </c:numCache>
            </c:numRef>
          </c:val>
          <c:smooth val="0"/>
          <c:extLst>
            <c:ext xmlns:c16="http://schemas.microsoft.com/office/drawing/2014/chart" uri="{C3380CC4-5D6E-409C-BE32-E72D297353CC}">
              <c16:uniqueId val="{00000001-B3A0-472A-9BDE-8D934C55EEEF}"/>
            </c:ext>
          </c:extLst>
        </c:ser>
        <c:dLbls>
          <c:showLegendKey val="0"/>
          <c:showVal val="0"/>
          <c:showCatName val="0"/>
          <c:showSerName val="0"/>
          <c:showPercent val="0"/>
          <c:showBubbleSize val="0"/>
        </c:dLbls>
        <c:marker val="1"/>
        <c:smooth val="0"/>
        <c:axId val="1577088800"/>
        <c:axId val="1577089216"/>
      </c:lineChart>
      <c:catAx>
        <c:axId val="15770888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77089216"/>
        <c:crosses val="autoZero"/>
        <c:auto val="1"/>
        <c:lblAlgn val="ctr"/>
        <c:lblOffset val="100"/>
        <c:noMultiLvlLbl val="0"/>
      </c:catAx>
      <c:valAx>
        <c:axId val="1577089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77088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withinLinear" id="14">
  <a:schemeClr val="accent1"/>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8">
  <a:schemeClr val="accent5"/>
</cs:colorStyle>
</file>

<file path=xl/charts/colors17.xml><?xml version="1.0" encoding="utf-8"?>
<cs:colorStyle xmlns:cs="http://schemas.microsoft.com/office/drawing/2012/chartStyle" xmlns:a="http://schemas.openxmlformats.org/drawingml/2006/main" meth="withinLinear" id="16">
  <a:schemeClr val="accent3"/>
</cs:colorStyle>
</file>

<file path=xl/charts/colors18.xml><?xml version="1.0" encoding="utf-8"?>
<cs:colorStyle xmlns:cs="http://schemas.microsoft.com/office/drawing/2012/chartStyle" xmlns:a="http://schemas.openxmlformats.org/drawingml/2006/main" meth="withinLinear" id="16">
  <a:schemeClr val="accent3"/>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6">
  <a:schemeClr val="accent3"/>
</cs:colorStyle>
</file>

<file path=xl/charts/colors21.xml><?xml version="1.0" encoding="utf-8"?>
<cs:colorStyle xmlns:cs="http://schemas.microsoft.com/office/drawing/2012/chartStyle" xmlns:a="http://schemas.openxmlformats.org/drawingml/2006/main" meth="withinLinear" id="16">
  <a:schemeClr val="accent3"/>
</cs:colorStyle>
</file>

<file path=xl/charts/colors22.xml><?xml version="1.0" encoding="utf-8"?>
<cs:colorStyle xmlns:cs="http://schemas.microsoft.com/office/drawing/2012/chartStyle" xmlns:a="http://schemas.openxmlformats.org/drawingml/2006/main" meth="withinLinear" id="16">
  <a:schemeClr val="accent3"/>
</cs:colorStyle>
</file>

<file path=xl/charts/colors2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withinLinear" id="18">
  <a:schemeClr val="accent5"/>
</cs:colorStyle>
</file>

<file path=xl/charts/colors26.xml><?xml version="1.0" encoding="utf-8"?>
<cs:colorStyle xmlns:cs="http://schemas.microsoft.com/office/drawing/2012/chartStyle" xmlns:a="http://schemas.openxmlformats.org/drawingml/2006/main" meth="withinLinear" id="14">
  <a:schemeClr val="accent1"/>
</cs:colorStyle>
</file>

<file path=xl/charts/colors27.xml><?xml version="1.0" encoding="utf-8"?>
<cs:colorStyle xmlns:cs="http://schemas.microsoft.com/office/drawing/2012/chartStyle" xmlns:a="http://schemas.openxmlformats.org/drawingml/2006/main" meth="withinLinear" id="14">
  <a:schemeClr val="accent1"/>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svg"/><Relationship Id="rId5" Type="http://schemas.openxmlformats.org/officeDocument/2006/relationships/image" Target="../media/image2.png"/><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image" Target="../media/image3.svg"/><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2</xdr:col>
      <xdr:colOff>86591</xdr:colOff>
      <xdr:row>0</xdr:row>
      <xdr:rowOff>16205</xdr:rowOff>
    </xdr:from>
    <xdr:to>
      <xdr:col>22</xdr:col>
      <xdr:colOff>677512</xdr:colOff>
      <xdr:row>2</xdr:row>
      <xdr:rowOff>197922</xdr:rowOff>
    </xdr:to>
    <xdr:sp macro="" textlink="">
      <xdr:nvSpPr>
        <xdr:cNvPr id="2" name="Rectangle 1">
          <a:extLst>
            <a:ext uri="{FF2B5EF4-FFF2-40B4-BE49-F238E27FC236}">
              <a16:creationId xmlns:a16="http://schemas.microsoft.com/office/drawing/2014/main" id="{5E672B74-855F-4E3F-BF17-9D4A0D00E5BD}"/>
            </a:ext>
          </a:extLst>
        </xdr:cNvPr>
        <xdr:cNvSpPr/>
      </xdr:nvSpPr>
      <xdr:spPr>
        <a:xfrm>
          <a:off x="1447305" y="16205"/>
          <a:ext cx="14198064" cy="6023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a:solidFill>
                <a:schemeClr val="bg1"/>
              </a:solidFill>
            </a:rPr>
            <a:t>NANA'S GROCERIES DASHBOARD</a:t>
          </a:r>
          <a:endParaRPr lang="en-NG" sz="3200">
            <a:solidFill>
              <a:schemeClr val="bg1"/>
            </a:solidFill>
          </a:endParaRPr>
        </a:p>
      </xdr:txBody>
    </xdr:sp>
    <xdr:clientData/>
  </xdr:twoCellAnchor>
  <xdr:twoCellAnchor>
    <xdr:from>
      <xdr:col>2</xdr:col>
      <xdr:colOff>75457</xdr:colOff>
      <xdr:row>17</xdr:row>
      <xdr:rowOff>96117</xdr:rowOff>
    </xdr:from>
    <xdr:to>
      <xdr:col>9</xdr:col>
      <xdr:colOff>634999</xdr:colOff>
      <xdr:row>33</xdr:row>
      <xdr:rowOff>173182</xdr:rowOff>
    </xdr:to>
    <xdr:graphicFrame macro="">
      <xdr:nvGraphicFramePr>
        <xdr:cNvPr id="3" name="Chart 2">
          <a:extLst>
            <a:ext uri="{FF2B5EF4-FFF2-40B4-BE49-F238E27FC236}">
              <a16:creationId xmlns:a16="http://schemas.microsoft.com/office/drawing/2014/main" id="{B6173449-0B4E-4A83-99BC-B1BC1C23F9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659920</xdr:colOff>
      <xdr:row>17</xdr:row>
      <xdr:rowOff>57548</xdr:rowOff>
    </xdr:from>
    <xdr:to>
      <xdr:col>22</xdr:col>
      <xdr:colOff>676413</xdr:colOff>
      <xdr:row>33</xdr:row>
      <xdr:rowOff>124239</xdr:rowOff>
    </xdr:to>
    <xdr:graphicFrame macro="">
      <xdr:nvGraphicFramePr>
        <xdr:cNvPr id="4" name="Chart 3">
          <a:extLst>
            <a:ext uri="{FF2B5EF4-FFF2-40B4-BE49-F238E27FC236}">
              <a16:creationId xmlns:a16="http://schemas.microsoft.com/office/drawing/2014/main" id="{E175B6EA-2FBF-4F1E-9EDA-44A97318A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68531</xdr:colOff>
      <xdr:row>3</xdr:row>
      <xdr:rowOff>-1</xdr:rowOff>
    </xdr:from>
    <xdr:to>
      <xdr:col>15</xdr:col>
      <xdr:colOff>110435</xdr:colOff>
      <xdr:row>17</xdr:row>
      <xdr:rowOff>75333</xdr:rowOff>
    </xdr:to>
    <xdr:graphicFrame macro="">
      <xdr:nvGraphicFramePr>
        <xdr:cNvPr id="5" name="Chart 4">
          <a:extLst>
            <a:ext uri="{FF2B5EF4-FFF2-40B4-BE49-F238E27FC236}">
              <a16:creationId xmlns:a16="http://schemas.microsoft.com/office/drawing/2014/main" id="{0C27BABE-FB44-48FD-8C8E-27F7A3B17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124240</xdr:colOff>
      <xdr:row>3</xdr:row>
      <xdr:rowOff>13804</xdr:rowOff>
    </xdr:from>
    <xdr:to>
      <xdr:col>22</xdr:col>
      <xdr:colOff>662609</xdr:colOff>
      <xdr:row>17</xdr:row>
      <xdr:rowOff>49480</xdr:rowOff>
    </xdr:to>
    <xdr:graphicFrame macro="">
      <xdr:nvGraphicFramePr>
        <xdr:cNvPr id="8" name="Chart 7">
          <a:extLst>
            <a:ext uri="{FF2B5EF4-FFF2-40B4-BE49-F238E27FC236}">
              <a16:creationId xmlns:a16="http://schemas.microsoft.com/office/drawing/2014/main" id="{515F2BA3-C675-4D22-8439-E6156E262F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364899</xdr:colOff>
      <xdr:row>0</xdr:row>
      <xdr:rowOff>30906</xdr:rowOff>
    </xdr:from>
    <xdr:to>
      <xdr:col>18</xdr:col>
      <xdr:colOff>275023</xdr:colOff>
      <xdr:row>2</xdr:row>
      <xdr:rowOff>198672</xdr:rowOff>
    </xdr:to>
    <xdr:sp macro="" textlink="">
      <xdr:nvSpPr>
        <xdr:cNvPr id="14" name="Rectangle: Rounded Corners 13">
          <a:extLst>
            <a:ext uri="{FF2B5EF4-FFF2-40B4-BE49-F238E27FC236}">
              <a16:creationId xmlns:a16="http://schemas.microsoft.com/office/drawing/2014/main" id="{4E7E1801-E49B-4309-ABFA-DA1E750097D4}"/>
            </a:ext>
          </a:extLst>
        </xdr:cNvPr>
        <xdr:cNvSpPr/>
      </xdr:nvSpPr>
      <xdr:spPr>
        <a:xfrm>
          <a:off x="11560225" y="30906"/>
          <a:ext cx="1290559" cy="581896"/>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1pPr>
          <a:lvl2pPr marR="0" lvl="1"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2pPr>
          <a:lvl3pPr marR="0" lvl="2"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3pPr>
          <a:lvl4pPr marR="0" lvl="3"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4pPr>
          <a:lvl5pPr marR="0" lvl="4"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5pPr>
          <a:lvl6pPr marR="0" lvl="5"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6pPr>
          <a:lvl7pPr marR="0" lvl="6"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7pPr>
          <a:lvl8pPr marR="0" lvl="7"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8pPr>
          <a:lvl9pPr marR="0" lvl="8"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9pPr>
        </a:lstStyle>
        <a:p>
          <a:pPr algn="ctr"/>
          <a:r>
            <a:rPr lang="en-US" sz="1100" b="1">
              <a:solidFill>
                <a:schemeClr val="tx1"/>
              </a:solidFill>
            </a:rPr>
            <a:t>Total Customers </a:t>
          </a:r>
        </a:p>
        <a:p>
          <a:pPr algn="ctr"/>
          <a:r>
            <a:rPr lang="en-US" b="1">
              <a:solidFill>
                <a:schemeClr val="tx1"/>
              </a:solidFill>
            </a:rPr>
            <a:t>1000</a:t>
          </a:r>
        </a:p>
      </xdr:txBody>
    </xdr:sp>
    <xdr:clientData/>
  </xdr:twoCellAnchor>
  <xdr:twoCellAnchor>
    <xdr:from>
      <xdr:col>18</xdr:col>
      <xdr:colOff>557622</xdr:colOff>
      <xdr:row>0</xdr:row>
      <xdr:rowOff>19970</xdr:rowOff>
    </xdr:from>
    <xdr:to>
      <xdr:col>20</xdr:col>
      <xdr:colOff>401018</xdr:colOff>
      <xdr:row>3</xdr:row>
      <xdr:rowOff>2701</xdr:rowOff>
    </xdr:to>
    <xdr:sp macro="" textlink="">
      <xdr:nvSpPr>
        <xdr:cNvPr id="15" name="Rectangle: Rounded Corners 14">
          <a:extLst>
            <a:ext uri="{FF2B5EF4-FFF2-40B4-BE49-F238E27FC236}">
              <a16:creationId xmlns:a16="http://schemas.microsoft.com/office/drawing/2014/main" id="{BE50F6EB-BA4B-433C-BC43-91355CB932FE}"/>
            </a:ext>
          </a:extLst>
        </xdr:cNvPr>
        <xdr:cNvSpPr/>
      </xdr:nvSpPr>
      <xdr:spPr>
        <a:xfrm>
          <a:off x="13133383" y="19970"/>
          <a:ext cx="1223831" cy="603927"/>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1pPr>
          <a:lvl2pPr marR="0" lvl="1"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2pPr>
          <a:lvl3pPr marR="0" lvl="2"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3pPr>
          <a:lvl4pPr marR="0" lvl="3"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4pPr>
          <a:lvl5pPr marR="0" lvl="4"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5pPr>
          <a:lvl6pPr marR="0" lvl="5"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6pPr>
          <a:lvl7pPr marR="0" lvl="6"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7pPr>
          <a:lvl8pPr marR="0" lvl="7"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8pPr>
          <a:lvl9pPr marR="0" lvl="8"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9pPr>
        </a:lstStyle>
        <a:p>
          <a:pPr algn="ctr"/>
          <a:r>
            <a:rPr lang="en-US" b="1">
              <a:solidFill>
                <a:schemeClr val="tx1"/>
              </a:solidFill>
            </a:rPr>
            <a:t>Total Sales</a:t>
          </a:r>
        </a:p>
        <a:p>
          <a:pPr algn="ctr"/>
          <a:r>
            <a:rPr lang="en-US" b="1">
              <a:solidFill>
                <a:schemeClr val="tx1"/>
              </a:solidFill>
            </a:rPr>
            <a:t>$322,966</a:t>
          </a:r>
          <a:endParaRPr lang="en-NG" b="1">
            <a:solidFill>
              <a:schemeClr val="tx1"/>
            </a:solidFill>
          </a:endParaRPr>
        </a:p>
      </xdr:txBody>
    </xdr:sp>
    <xdr:clientData/>
  </xdr:twoCellAnchor>
  <xdr:twoCellAnchor>
    <xdr:from>
      <xdr:col>20</xdr:col>
      <xdr:colOff>620906</xdr:colOff>
      <xdr:row>0</xdr:row>
      <xdr:rowOff>0</xdr:rowOff>
    </xdr:from>
    <xdr:to>
      <xdr:col>22</xdr:col>
      <xdr:colOff>581998</xdr:colOff>
      <xdr:row>2</xdr:row>
      <xdr:rowOff>189797</xdr:rowOff>
    </xdr:to>
    <xdr:sp macro="" textlink="">
      <xdr:nvSpPr>
        <xdr:cNvPr id="16" name="Rectangle: Rounded Corners 15">
          <a:extLst>
            <a:ext uri="{FF2B5EF4-FFF2-40B4-BE49-F238E27FC236}">
              <a16:creationId xmlns:a16="http://schemas.microsoft.com/office/drawing/2014/main" id="{93AC321D-FF70-46D7-95AE-5640EF8D30C4}"/>
            </a:ext>
          </a:extLst>
        </xdr:cNvPr>
        <xdr:cNvSpPr/>
      </xdr:nvSpPr>
      <xdr:spPr>
        <a:xfrm>
          <a:off x="14577102" y="0"/>
          <a:ext cx="1341526" cy="603927"/>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1pPr>
          <a:lvl2pPr marR="0" lvl="1"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2pPr>
          <a:lvl3pPr marR="0" lvl="2"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3pPr>
          <a:lvl4pPr marR="0" lvl="3"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4pPr>
          <a:lvl5pPr marR="0" lvl="4"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5pPr>
          <a:lvl6pPr marR="0" lvl="5"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6pPr>
          <a:lvl7pPr marR="0" lvl="6"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7pPr>
          <a:lvl8pPr marR="0" lvl="7"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8pPr>
          <a:lvl9pPr marR="0" lvl="8"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9pPr>
        </a:lstStyle>
        <a:p>
          <a:pPr algn="ctr"/>
          <a:r>
            <a:rPr lang="en-US" b="1">
              <a:solidFill>
                <a:schemeClr val="tx1"/>
              </a:solidFill>
            </a:rPr>
            <a:t>Total Profit $15,379</a:t>
          </a:r>
          <a:r>
            <a:rPr lang="en-US">
              <a:highlight>
                <a:srgbClr val="808080"/>
              </a:highlight>
            </a:rPr>
            <a:t> </a:t>
          </a:r>
          <a:endParaRPr lang="en-NG">
            <a:highlight>
              <a:srgbClr val="808080"/>
            </a:highlight>
          </a:endParaRPr>
        </a:p>
      </xdr:txBody>
    </xdr:sp>
    <xdr:clientData/>
  </xdr:twoCellAnchor>
  <xdr:twoCellAnchor>
    <xdr:from>
      <xdr:col>0</xdr:col>
      <xdr:colOff>0</xdr:colOff>
      <xdr:row>0</xdr:row>
      <xdr:rowOff>0</xdr:rowOff>
    </xdr:from>
    <xdr:to>
      <xdr:col>2</xdr:col>
      <xdr:colOff>61851</xdr:colOff>
      <xdr:row>33</xdr:row>
      <xdr:rowOff>185552</xdr:rowOff>
    </xdr:to>
    <xdr:sp macro="" textlink="">
      <xdr:nvSpPr>
        <xdr:cNvPr id="17" name="Rectangle 16">
          <a:extLst>
            <a:ext uri="{FF2B5EF4-FFF2-40B4-BE49-F238E27FC236}">
              <a16:creationId xmlns:a16="http://schemas.microsoft.com/office/drawing/2014/main" id="{08377D56-C13D-4793-A4EA-4B2A8ABA877C}"/>
            </a:ext>
          </a:extLst>
        </xdr:cNvPr>
        <xdr:cNvSpPr/>
      </xdr:nvSpPr>
      <xdr:spPr>
        <a:xfrm>
          <a:off x="0" y="0"/>
          <a:ext cx="1422565" cy="7125195"/>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a:t>
          </a:r>
          <a:endParaRPr lang="en-NG" sz="1100"/>
        </a:p>
      </xdr:txBody>
    </xdr:sp>
    <xdr:clientData/>
  </xdr:twoCellAnchor>
  <xdr:twoCellAnchor editAs="oneCell">
    <xdr:from>
      <xdr:col>0</xdr:col>
      <xdr:colOff>12372</xdr:colOff>
      <xdr:row>5</xdr:row>
      <xdr:rowOff>61850</xdr:rowOff>
    </xdr:from>
    <xdr:to>
      <xdr:col>1</xdr:col>
      <xdr:colOff>380810</xdr:colOff>
      <xdr:row>10</xdr:row>
      <xdr:rowOff>185552</xdr:rowOff>
    </xdr:to>
    <mc:AlternateContent xmlns:mc="http://schemas.openxmlformats.org/markup-compatibility/2006" xmlns:a14="http://schemas.microsoft.com/office/drawing/2010/main">
      <mc:Choice Requires="a14">
        <xdr:graphicFrame macro="">
          <xdr:nvGraphicFramePr>
            <xdr:cNvPr id="18" name="City 2">
              <a:extLst>
                <a:ext uri="{FF2B5EF4-FFF2-40B4-BE49-F238E27FC236}">
                  <a16:creationId xmlns:a16="http://schemas.microsoft.com/office/drawing/2014/main" id="{C51039A3-4806-4A54-93A8-64D74ECD00D4}"/>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12372" y="1097176"/>
              <a:ext cx="1389960" cy="1159028"/>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247403</xdr:colOff>
      <xdr:row>0</xdr:row>
      <xdr:rowOff>0</xdr:rowOff>
    </xdr:from>
    <xdr:to>
      <xdr:col>1</xdr:col>
      <xdr:colOff>299573</xdr:colOff>
      <xdr:row>3</xdr:row>
      <xdr:rowOff>37110</xdr:rowOff>
    </xdr:to>
    <xdr:pic>
      <xdr:nvPicPr>
        <xdr:cNvPr id="20" name="Graphic 19" descr="Shopping cart with solid fill">
          <a:extLst>
            <a:ext uri="{FF2B5EF4-FFF2-40B4-BE49-F238E27FC236}">
              <a16:creationId xmlns:a16="http://schemas.microsoft.com/office/drawing/2014/main" id="{E0020C87-EEFE-40C5-BDC0-1674C1B100E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47403" y="0"/>
          <a:ext cx="1063832" cy="6679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49481</xdr:colOff>
      <xdr:row>0</xdr:row>
      <xdr:rowOff>16205</xdr:rowOff>
    </xdr:from>
    <xdr:to>
      <xdr:col>22</xdr:col>
      <xdr:colOff>665142</xdr:colOff>
      <xdr:row>3</xdr:row>
      <xdr:rowOff>197922</xdr:rowOff>
    </xdr:to>
    <xdr:sp macro="" textlink="">
      <xdr:nvSpPr>
        <xdr:cNvPr id="2" name="Rectangle 1">
          <a:extLst>
            <a:ext uri="{FF2B5EF4-FFF2-40B4-BE49-F238E27FC236}">
              <a16:creationId xmlns:a16="http://schemas.microsoft.com/office/drawing/2014/main" id="{5CC2960B-16B0-43AA-A97C-E3FB47A90581}"/>
            </a:ext>
          </a:extLst>
        </xdr:cNvPr>
        <xdr:cNvSpPr/>
      </xdr:nvSpPr>
      <xdr:spPr>
        <a:xfrm>
          <a:off x="1410195" y="16205"/>
          <a:ext cx="14222804" cy="8125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a:solidFill>
                <a:schemeClr val="bg1"/>
              </a:solidFill>
            </a:rPr>
            <a:t>NANA'S GROCERIES DASHBOARD </a:t>
          </a:r>
          <a:endParaRPr lang="en-NG" sz="3200">
            <a:solidFill>
              <a:schemeClr val="bg1"/>
            </a:solidFill>
          </a:endParaRPr>
        </a:p>
      </xdr:txBody>
    </xdr:sp>
    <xdr:clientData/>
  </xdr:twoCellAnchor>
  <xdr:twoCellAnchor>
    <xdr:from>
      <xdr:col>10</xdr:col>
      <xdr:colOff>631031</xdr:colOff>
      <xdr:row>4</xdr:row>
      <xdr:rowOff>48589</xdr:rowOff>
    </xdr:from>
    <xdr:to>
      <xdr:col>23</xdr:col>
      <xdr:colOff>53146</xdr:colOff>
      <xdr:row>17</xdr:row>
      <xdr:rowOff>214311</xdr:rowOff>
    </xdr:to>
    <xdr:graphicFrame macro="">
      <xdr:nvGraphicFramePr>
        <xdr:cNvPr id="10" name="Chart 9">
          <a:extLst>
            <a:ext uri="{FF2B5EF4-FFF2-40B4-BE49-F238E27FC236}">
              <a16:creationId xmlns:a16="http://schemas.microsoft.com/office/drawing/2014/main" id="{738CE59B-715E-44B0-9F88-FA19B878DE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631031</xdr:colOff>
      <xdr:row>18</xdr:row>
      <xdr:rowOff>27126</xdr:rowOff>
    </xdr:from>
    <xdr:to>
      <xdr:col>22</xdr:col>
      <xdr:colOff>654844</xdr:colOff>
      <xdr:row>33</xdr:row>
      <xdr:rowOff>130968</xdr:rowOff>
    </xdr:to>
    <xdr:graphicFrame macro="">
      <xdr:nvGraphicFramePr>
        <xdr:cNvPr id="12" name="Chart 11">
          <a:extLst>
            <a:ext uri="{FF2B5EF4-FFF2-40B4-BE49-F238E27FC236}">
              <a16:creationId xmlns:a16="http://schemas.microsoft.com/office/drawing/2014/main" id="{1C9EC881-1FD3-425D-8B17-74B3D6F924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271029</xdr:colOff>
      <xdr:row>0</xdr:row>
      <xdr:rowOff>139443</xdr:rowOff>
    </xdr:from>
    <xdr:to>
      <xdr:col>18</xdr:col>
      <xdr:colOff>181153</xdr:colOff>
      <xdr:row>3</xdr:row>
      <xdr:rowOff>100143</xdr:rowOff>
    </xdr:to>
    <xdr:sp macro="" textlink="">
      <xdr:nvSpPr>
        <xdr:cNvPr id="14" name="Rectangle: Rounded Corners 13">
          <a:extLst>
            <a:ext uri="{FF2B5EF4-FFF2-40B4-BE49-F238E27FC236}">
              <a16:creationId xmlns:a16="http://schemas.microsoft.com/office/drawing/2014/main" id="{5E18FDA7-0963-426A-88DC-721A9BD18E08}"/>
            </a:ext>
          </a:extLst>
        </xdr:cNvPr>
        <xdr:cNvSpPr/>
      </xdr:nvSpPr>
      <xdr:spPr>
        <a:xfrm>
          <a:off x="11320029" y="139443"/>
          <a:ext cx="1291249" cy="603638"/>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1pPr>
          <a:lvl2pPr marR="0" lvl="1"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2pPr>
          <a:lvl3pPr marR="0" lvl="2"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3pPr>
          <a:lvl4pPr marR="0" lvl="3"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4pPr>
          <a:lvl5pPr marR="0" lvl="4"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5pPr>
          <a:lvl6pPr marR="0" lvl="5"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6pPr>
          <a:lvl7pPr marR="0" lvl="6"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7pPr>
          <a:lvl8pPr marR="0" lvl="7"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8pPr>
          <a:lvl9pPr marR="0" lvl="8"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9pPr>
        </a:lstStyle>
        <a:p>
          <a:pPr algn="ctr"/>
          <a:r>
            <a:rPr lang="en-US" sz="1100" b="1">
              <a:solidFill>
                <a:schemeClr val="tx1"/>
              </a:solidFill>
            </a:rPr>
            <a:t>Total Customers </a:t>
          </a:r>
        </a:p>
        <a:p>
          <a:pPr algn="ctr"/>
          <a:r>
            <a:rPr lang="en-US" b="1">
              <a:solidFill>
                <a:schemeClr val="tx1"/>
              </a:solidFill>
            </a:rPr>
            <a:t>1000</a:t>
          </a:r>
        </a:p>
      </xdr:txBody>
    </xdr:sp>
    <xdr:clientData/>
  </xdr:twoCellAnchor>
  <xdr:twoCellAnchor>
    <xdr:from>
      <xdr:col>18</xdr:col>
      <xdr:colOff>478074</xdr:colOff>
      <xdr:row>0</xdr:row>
      <xdr:rowOff>114702</xdr:rowOff>
    </xdr:from>
    <xdr:to>
      <xdr:col>20</xdr:col>
      <xdr:colOff>297656</xdr:colOff>
      <xdr:row>3</xdr:row>
      <xdr:rowOff>97433</xdr:rowOff>
    </xdr:to>
    <xdr:sp macro="" textlink="">
      <xdr:nvSpPr>
        <xdr:cNvPr id="15" name="Rectangle: Rounded Corners 14">
          <a:extLst>
            <a:ext uri="{FF2B5EF4-FFF2-40B4-BE49-F238E27FC236}">
              <a16:creationId xmlns:a16="http://schemas.microsoft.com/office/drawing/2014/main" id="{A6ABEFFF-CC63-4940-A832-15D15D65675B}"/>
            </a:ext>
          </a:extLst>
        </xdr:cNvPr>
        <xdr:cNvSpPr/>
      </xdr:nvSpPr>
      <xdr:spPr>
        <a:xfrm>
          <a:off x="12908199" y="114702"/>
          <a:ext cx="1200707" cy="625669"/>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1pPr>
          <a:lvl2pPr marR="0" lvl="1"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2pPr>
          <a:lvl3pPr marR="0" lvl="2"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3pPr>
          <a:lvl4pPr marR="0" lvl="3"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4pPr>
          <a:lvl5pPr marR="0" lvl="4"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5pPr>
          <a:lvl6pPr marR="0" lvl="5"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6pPr>
          <a:lvl7pPr marR="0" lvl="6"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7pPr>
          <a:lvl8pPr marR="0" lvl="7"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8pPr>
          <a:lvl9pPr marR="0" lvl="8"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9pPr>
        </a:lstStyle>
        <a:p>
          <a:pPr algn="ctr"/>
          <a:r>
            <a:rPr lang="en-US" b="1">
              <a:solidFill>
                <a:schemeClr val="tx1"/>
              </a:solidFill>
            </a:rPr>
            <a:t>Total Sales</a:t>
          </a:r>
        </a:p>
        <a:p>
          <a:pPr algn="ctr"/>
          <a:r>
            <a:rPr lang="en-US" b="1">
              <a:solidFill>
                <a:schemeClr val="tx1"/>
              </a:solidFill>
            </a:rPr>
            <a:t>$322,966</a:t>
          </a:r>
          <a:endParaRPr lang="en-NG" b="1">
            <a:solidFill>
              <a:schemeClr val="tx1"/>
            </a:solidFill>
          </a:endParaRPr>
        </a:p>
      </xdr:txBody>
    </xdr:sp>
    <xdr:clientData/>
  </xdr:twoCellAnchor>
  <xdr:twoCellAnchor>
    <xdr:from>
      <xdr:col>20</xdr:col>
      <xdr:colOff>551367</xdr:colOff>
      <xdr:row>0</xdr:row>
      <xdr:rowOff>126145</xdr:rowOff>
    </xdr:from>
    <xdr:to>
      <xdr:col>22</xdr:col>
      <xdr:colOff>512459</xdr:colOff>
      <xdr:row>3</xdr:row>
      <xdr:rowOff>108876</xdr:rowOff>
    </xdr:to>
    <xdr:sp macro="" textlink="">
      <xdr:nvSpPr>
        <xdr:cNvPr id="16" name="Rectangle: Rounded Corners 15">
          <a:extLst>
            <a:ext uri="{FF2B5EF4-FFF2-40B4-BE49-F238E27FC236}">
              <a16:creationId xmlns:a16="http://schemas.microsoft.com/office/drawing/2014/main" id="{95604128-3C07-4B29-A1AE-A55ED1FCC747}"/>
            </a:ext>
          </a:extLst>
        </xdr:cNvPr>
        <xdr:cNvSpPr/>
      </xdr:nvSpPr>
      <xdr:spPr>
        <a:xfrm>
          <a:off x="14362617" y="126145"/>
          <a:ext cx="1342217" cy="625669"/>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1pPr>
          <a:lvl2pPr marR="0" lvl="1"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2pPr>
          <a:lvl3pPr marR="0" lvl="2"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3pPr>
          <a:lvl4pPr marR="0" lvl="3"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4pPr>
          <a:lvl5pPr marR="0" lvl="4"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5pPr>
          <a:lvl6pPr marR="0" lvl="5"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6pPr>
          <a:lvl7pPr marR="0" lvl="6"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7pPr>
          <a:lvl8pPr marR="0" lvl="7"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8pPr>
          <a:lvl9pPr marR="0" lvl="8"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9pPr>
        </a:lstStyle>
        <a:p>
          <a:pPr algn="ctr"/>
          <a:r>
            <a:rPr lang="en-US" b="1">
              <a:solidFill>
                <a:schemeClr val="tx1"/>
              </a:solidFill>
            </a:rPr>
            <a:t>Total Profit $15,379</a:t>
          </a:r>
          <a:r>
            <a:rPr lang="en-US">
              <a:highlight>
                <a:srgbClr val="808080"/>
              </a:highlight>
            </a:rPr>
            <a:t> </a:t>
          </a:r>
          <a:endParaRPr lang="en-NG">
            <a:highlight>
              <a:srgbClr val="808080"/>
            </a:highlight>
          </a:endParaRPr>
        </a:p>
      </xdr:txBody>
    </xdr:sp>
    <xdr:clientData/>
  </xdr:twoCellAnchor>
  <xdr:twoCellAnchor>
    <xdr:from>
      <xdr:col>0</xdr:col>
      <xdr:colOff>49480</xdr:colOff>
      <xdr:row>0</xdr:row>
      <xdr:rowOff>0</xdr:rowOff>
    </xdr:from>
    <xdr:to>
      <xdr:col>2</xdr:col>
      <xdr:colOff>27608</xdr:colOff>
      <xdr:row>33</xdr:row>
      <xdr:rowOff>179457</xdr:rowOff>
    </xdr:to>
    <xdr:sp macro="" textlink="">
      <xdr:nvSpPr>
        <xdr:cNvPr id="17" name="Rectangle 16">
          <a:extLst>
            <a:ext uri="{FF2B5EF4-FFF2-40B4-BE49-F238E27FC236}">
              <a16:creationId xmlns:a16="http://schemas.microsoft.com/office/drawing/2014/main" id="{72435FE4-AE95-4913-975B-CE102363E2BD}"/>
            </a:ext>
          </a:extLst>
        </xdr:cNvPr>
        <xdr:cNvSpPr/>
      </xdr:nvSpPr>
      <xdr:spPr>
        <a:xfrm>
          <a:off x="49480" y="0"/>
          <a:ext cx="1358563" cy="7012609"/>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47625</xdr:colOff>
      <xdr:row>4</xdr:row>
      <xdr:rowOff>23813</xdr:rowOff>
    </xdr:from>
    <xdr:to>
      <xdr:col>10</xdr:col>
      <xdr:colOff>583406</xdr:colOff>
      <xdr:row>33</xdr:row>
      <xdr:rowOff>121066</xdr:rowOff>
    </xdr:to>
    <xdr:graphicFrame macro="">
      <xdr:nvGraphicFramePr>
        <xdr:cNvPr id="18" name="Chart 17">
          <a:extLst>
            <a:ext uri="{FF2B5EF4-FFF2-40B4-BE49-F238E27FC236}">
              <a16:creationId xmlns:a16="http://schemas.microsoft.com/office/drawing/2014/main" id="{50D8C24A-18A9-4132-ABCF-263CFF9E51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192355</xdr:colOff>
      <xdr:row>0</xdr:row>
      <xdr:rowOff>130969</xdr:rowOff>
    </xdr:from>
    <xdr:to>
      <xdr:col>1</xdr:col>
      <xdr:colOff>575484</xdr:colOff>
      <xdr:row>3</xdr:row>
      <xdr:rowOff>146337</xdr:rowOff>
    </xdr:to>
    <xdr:pic>
      <xdr:nvPicPr>
        <xdr:cNvPr id="19" name="Graphic 18" descr="Shopping cart with solid fill">
          <a:extLst>
            <a:ext uri="{FF2B5EF4-FFF2-40B4-BE49-F238E27FC236}">
              <a16:creationId xmlns:a16="http://schemas.microsoft.com/office/drawing/2014/main" id="{456F2DE4-2F63-4688-8400-040A01502C7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92355" y="130969"/>
          <a:ext cx="1073692" cy="658306"/>
        </a:xfrm>
        <a:prstGeom prst="rect">
          <a:avLst/>
        </a:prstGeom>
      </xdr:spPr>
    </xdr:pic>
    <xdr:clientData/>
  </xdr:twoCellAnchor>
  <xdr:twoCellAnchor editAs="oneCell">
    <xdr:from>
      <xdr:col>0</xdr:col>
      <xdr:colOff>25669</xdr:colOff>
      <xdr:row>5</xdr:row>
      <xdr:rowOff>83343</xdr:rowOff>
    </xdr:from>
    <xdr:to>
      <xdr:col>1</xdr:col>
      <xdr:colOff>642938</xdr:colOff>
      <xdr:row>9</xdr:row>
      <xdr:rowOff>178593</xdr:rowOff>
    </xdr:to>
    <mc:AlternateContent xmlns:mc="http://schemas.openxmlformats.org/markup-compatibility/2006" xmlns:a14="http://schemas.microsoft.com/office/drawing/2010/main">
      <mc:Choice Requires="a14">
        <xdr:graphicFrame macro="">
          <xdr:nvGraphicFramePr>
            <xdr:cNvPr id="21" name="Gender 1">
              <a:extLst>
                <a:ext uri="{FF2B5EF4-FFF2-40B4-BE49-F238E27FC236}">
                  <a16:creationId xmlns:a16="http://schemas.microsoft.com/office/drawing/2014/main" id="{48E84BC6-99EB-43D8-A601-E85775A77F2A}"/>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25669" y="1154906"/>
              <a:ext cx="1307832" cy="9525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0</xdr:row>
      <xdr:rowOff>28575</xdr:rowOff>
    </xdr:from>
    <xdr:to>
      <xdr:col>22</xdr:col>
      <xdr:colOff>9525</xdr:colOff>
      <xdr:row>4</xdr:row>
      <xdr:rowOff>0</xdr:rowOff>
    </xdr:to>
    <xdr:sp macro="" textlink="">
      <xdr:nvSpPr>
        <xdr:cNvPr id="4" name="Rectangle 3">
          <a:extLst>
            <a:ext uri="{FF2B5EF4-FFF2-40B4-BE49-F238E27FC236}">
              <a16:creationId xmlns:a16="http://schemas.microsoft.com/office/drawing/2014/main" id="{00000000-0008-0000-0F00-000004000000}"/>
            </a:ext>
          </a:extLst>
        </xdr:cNvPr>
        <xdr:cNvSpPr/>
      </xdr:nvSpPr>
      <xdr:spPr>
        <a:xfrm>
          <a:off x="28575" y="28575"/>
          <a:ext cx="15068550" cy="695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a:solidFill>
                <a:schemeClr val="bg1"/>
              </a:solidFill>
            </a:rPr>
            <a:t>NANA'S GROCERIES DASHBOARD FOR Q1 </a:t>
          </a:r>
          <a:endParaRPr lang="en-NG" sz="3200">
            <a:solidFill>
              <a:schemeClr val="bg1"/>
            </a:solidFill>
          </a:endParaRPr>
        </a:p>
      </xdr:txBody>
    </xdr:sp>
    <xdr:clientData/>
  </xdr:twoCellAnchor>
  <xdr:twoCellAnchor>
    <xdr:from>
      <xdr:col>7</xdr:col>
      <xdr:colOff>285750</xdr:colOff>
      <xdr:row>4</xdr:row>
      <xdr:rowOff>9526</xdr:rowOff>
    </xdr:from>
    <xdr:to>
      <xdr:col>13</xdr:col>
      <xdr:colOff>542925</xdr:colOff>
      <xdr:row>16</xdr:row>
      <xdr:rowOff>28575</xdr:rowOff>
    </xdr:to>
    <xdr:graphicFrame macro="">
      <xdr:nvGraphicFramePr>
        <xdr:cNvPr id="5" name="Chart 4">
          <a:extLst>
            <a:ext uri="{FF2B5EF4-FFF2-40B4-BE49-F238E27FC236}">
              <a16:creationId xmlns:a16="http://schemas.microsoft.com/office/drawing/2014/main" id="{00000000-0008-0000-0F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9525</xdr:colOff>
      <xdr:row>16</xdr:row>
      <xdr:rowOff>1</xdr:rowOff>
    </xdr:from>
    <xdr:to>
      <xdr:col>7</xdr:col>
      <xdr:colOff>200025</xdr:colOff>
      <xdr:row>28</xdr:row>
      <xdr:rowOff>19050</xdr:rowOff>
    </xdr:to>
    <xdr:graphicFrame macro="">
      <xdr:nvGraphicFramePr>
        <xdr:cNvPr id="10" name="Chart 9">
          <a:extLst>
            <a:ext uri="{FF2B5EF4-FFF2-40B4-BE49-F238E27FC236}">
              <a16:creationId xmlns:a16="http://schemas.microsoft.com/office/drawing/2014/main" id="{00000000-0008-0000-0F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19050</xdr:colOff>
      <xdr:row>3</xdr:row>
      <xdr:rowOff>161926</xdr:rowOff>
    </xdr:from>
    <xdr:to>
      <xdr:col>7</xdr:col>
      <xdr:colOff>200025</xdr:colOff>
      <xdr:row>15</xdr:row>
      <xdr:rowOff>161926</xdr:rowOff>
    </xdr:to>
    <xdr:graphicFrame macro="">
      <xdr:nvGraphicFramePr>
        <xdr:cNvPr id="12" name="Chart 11">
          <a:extLst>
            <a:ext uri="{FF2B5EF4-FFF2-40B4-BE49-F238E27FC236}">
              <a16:creationId xmlns:a16="http://schemas.microsoft.com/office/drawing/2014/main" id="{00000000-0008-0000-0F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3</xdr:row>
      <xdr:rowOff>142876</xdr:rowOff>
    </xdr:from>
    <xdr:to>
      <xdr:col>2</xdr:col>
      <xdr:colOff>9525</xdr:colOff>
      <xdr:row>9</xdr:row>
      <xdr:rowOff>103785</xdr:rowOff>
    </xdr:to>
    <mc:AlternateContent xmlns:mc="http://schemas.openxmlformats.org/markup-compatibility/2006" xmlns:a14="http://schemas.microsoft.com/office/drawing/2010/main">
      <mc:Choice Requires="a14">
        <xdr:graphicFrame macro="">
          <xdr:nvGraphicFramePr>
            <xdr:cNvPr id="13" name="City">
              <a:extLst>
                <a:ext uri="{FF2B5EF4-FFF2-40B4-BE49-F238E27FC236}">
                  <a16:creationId xmlns:a16="http://schemas.microsoft.com/office/drawing/2014/main" id="{00000000-0008-0000-0F00-00000D000000}"/>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0" y="699532"/>
              <a:ext cx="1370239" cy="122266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2</xdr:rowOff>
    </xdr:from>
    <xdr:to>
      <xdr:col>2</xdr:col>
      <xdr:colOff>9525</xdr:colOff>
      <xdr:row>20</xdr:row>
      <xdr:rowOff>105642</xdr:rowOff>
    </xdr:to>
    <mc:AlternateContent xmlns:mc="http://schemas.openxmlformats.org/markup-compatibility/2006" xmlns:a14="http://schemas.microsoft.com/office/drawing/2010/main">
      <mc:Choice Requires="a14">
        <xdr:graphicFrame macro="">
          <xdr:nvGraphicFramePr>
            <xdr:cNvPr id="17" name="Gender">
              <a:extLst>
                <a:ext uri="{FF2B5EF4-FFF2-40B4-BE49-F238E27FC236}">
                  <a16:creationId xmlns:a16="http://schemas.microsoft.com/office/drawing/2014/main" id="{00000000-0008-0000-0F00-00001100000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0" y="2968833"/>
              <a:ext cx="1370239" cy="94680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600075</xdr:colOff>
      <xdr:row>4</xdr:row>
      <xdr:rowOff>19050</xdr:rowOff>
    </xdr:from>
    <xdr:to>
      <xdr:col>20</xdr:col>
      <xdr:colOff>638175</xdr:colOff>
      <xdr:row>16</xdr:row>
      <xdr:rowOff>38100</xdr:rowOff>
    </xdr:to>
    <xdr:graphicFrame macro="">
      <xdr:nvGraphicFramePr>
        <xdr:cNvPr id="23" name="Chart 22">
          <a:extLst>
            <a:ext uri="{FF2B5EF4-FFF2-40B4-BE49-F238E27FC236}">
              <a16:creationId xmlns:a16="http://schemas.microsoft.com/office/drawing/2014/main" id="{00000000-0008-0000-0F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0</xdr:colOff>
      <xdr:row>28</xdr:row>
      <xdr:rowOff>0</xdr:rowOff>
    </xdr:from>
    <xdr:to>
      <xdr:col>12</xdr:col>
      <xdr:colOff>561975</xdr:colOff>
      <xdr:row>45</xdr:row>
      <xdr:rowOff>76200</xdr:rowOff>
    </xdr:to>
    <xdr:graphicFrame macro="">
      <xdr:nvGraphicFramePr>
        <xdr:cNvPr id="24" name="Chart 23">
          <a:extLst>
            <a:ext uri="{FF2B5EF4-FFF2-40B4-BE49-F238E27FC236}">
              <a16:creationId xmlns:a16="http://schemas.microsoft.com/office/drawing/2014/main" id="{00000000-0008-0000-0F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676275</xdr:colOff>
      <xdr:row>16</xdr:row>
      <xdr:rowOff>76200</xdr:rowOff>
    </xdr:from>
    <xdr:to>
      <xdr:col>21</xdr:col>
      <xdr:colOff>619125</xdr:colOff>
      <xdr:row>29</xdr:row>
      <xdr:rowOff>95250</xdr:rowOff>
    </xdr:to>
    <xdr:graphicFrame macro="">
      <xdr:nvGraphicFramePr>
        <xdr:cNvPr id="27" name="Chart 26">
          <a:extLst>
            <a:ext uri="{FF2B5EF4-FFF2-40B4-BE49-F238E27FC236}">
              <a16:creationId xmlns:a16="http://schemas.microsoft.com/office/drawing/2014/main" id="{00000000-0008-0000-0F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292554</xdr:colOff>
      <xdr:row>15</xdr:row>
      <xdr:rowOff>163286</xdr:rowOff>
    </xdr:from>
    <xdr:to>
      <xdr:col>12</xdr:col>
      <xdr:colOff>640217</xdr:colOff>
      <xdr:row>28</xdr:row>
      <xdr:rowOff>149679</xdr:rowOff>
    </xdr:to>
    <xdr:graphicFrame macro="">
      <xdr:nvGraphicFramePr>
        <xdr:cNvPr id="28" name="Chart 27">
          <a:extLst>
            <a:ext uri="{FF2B5EF4-FFF2-40B4-BE49-F238E27FC236}">
              <a16:creationId xmlns:a16="http://schemas.microsoft.com/office/drawing/2014/main" id="{00000000-0008-0000-0F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38099</xdr:colOff>
      <xdr:row>30</xdr:row>
      <xdr:rowOff>9525</xdr:rowOff>
    </xdr:from>
    <xdr:to>
      <xdr:col>20</xdr:col>
      <xdr:colOff>638174</xdr:colOff>
      <xdr:row>45</xdr:row>
      <xdr:rowOff>38100</xdr:rowOff>
    </xdr:to>
    <xdr:graphicFrame macro="">
      <xdr:nvGraphicFramePr>
        <xdr:cNvPr id="29" name="Chart 28">
          <a:extLst>
            <a:ext uri="{FF2B5EF4-FFF2-40B4-BE49-F238E27FC236}">
              <a16:creationId xmlns:a16="http://schemas.microsoft.com/office/drawing/2014/main" id="{00000000-0008-0000-0F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9525</xdr:colOff>
      <xdr:row>28</xdr:row>
      <xdr:rowOff>9525</xdr:rowOff>
    </xdr:from>
    <xdr:to>
      <xdr:col>1</xdr:col>
      <xdr:colOff>676275</xdr:colOff>
      <xdr:row>33</xdr:row>
      <xdr:rowOff>119000</xdr:rowOff>
    </xdr:to>
    <mc:AlternateContent xmlns:mc="http://schemas.openxmlformats.org/markup-compatibility/2006" xmlns:a14="http://schemas.microsoft.com/office/drawing/2010/main">
      <mc:Choice Requires="a14">
        <xdr:graphicFrame macro="">
          <xdr:nvGraphicFramePr>
            <xdr:cNvPr id="31" name="City 1">
              <a:extLst>
                <a:ext uri="{FF2B5EF4-FFF2-40B4-BE49-F238E27FC236}">
                  <a16:creationId xmlns:a16="http://schemas.microsoft.com/office/drawing/2014/main" id="{00000000-0008-0000-0F00-00001F000000}"/>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9525" y="5204980"/>
              <a:ext cx="1347107" cy="116093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461529</xdr:colOff>
      <xdr:row>0</xdr:row>
      <xdr:rowOff>127536</xdr:rowOff>
    </xdr:from>
    <xdr:to>
      <xdr:col>16</xdr:col>
      <xdr:colOff>371653</xdr:colOff>
      <xdr:row>3</xdr:row>
      <xdr:rowOff>88236</xdr:rowOff>
    </xdr:to>
    <xdr:sp macro="" textlink="">
      <xdr:nvSpPr>
        <xdr:cNvPr id="32" name="Rectangle: Rounded Corners 31">
          <a:extLst>
            <a:ext uri="{FF2B5EF4-FFF2-40B4-BE49-F238E27FC236}">
              <a16:creationId xmlns:a16="http://schemas.microsoft.com/office/drawing/2014/main" id="{00000000-0008-0000-0F00-000020000000}"/>
            </a:ext>
          </a:extLst>
        </xdr:cNvPr>
        <xdr:cNvSpPr/>
      </xdr:nvSpPr>
      <xdr:spPr>
        <a:xfrm>
          <a:off x="9986529" y="127536"/>
          <a:ext cx="1270838" cy="517356"/>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1pPr>
          <a:lvl2pPr marR="0" lvl="1"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2pPr>
          <a:lvl3pPr marR="0" lvl="2"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3pPr>
          <a:lvl4pPr marR="0" lvl="3"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4pPr>
          <a:lvl5pPr marR="0" lvl="4"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5pPr>
          <a:lvl6pPr marR="0" lvl="5"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6pPr>
          <a:lvl7pPr marR="0" lvl="6"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7pPr>
          <a:lvl8pPr marR="0" lvl="7"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8pPr>
          <a:lvl9pPr marR="0" lvl="8"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9pPr>
        </a:lstStyle>
        <a:p>
          <a:pPr algn="ctr"/>
          <a:r>
            <a:rPr lang="en-US" sz="1100" b="1">
              <a:solidFill>
                <a:schemeClr val="tx1"/>
              </a:solidFill>
            </a:rPr>
            <a:t>Total Customers </a:t>
          </a:r>
        </a:p>
        <a:p>
          <a:pPr algn="ctr"/>
          <a:r>
            <a:rPr lang="en-US" b="1">
              <a:solidFill>
                <a:schemeClr val="tx1"/>
              </a:solidFill>
            </a:rPr>
            <a:t>1000</a:t>
          </a:r>
        </a:p>
      </xdr:txBody>
    </xdr:sp>
    <xdr:clientData/>
  </xdr:twoCellAnchor>
  <xdr:twoCellAnchor>
    <xdr:from>
      <xdr:col>16</xdr:col>
      <xdr:colOff>585231</xdr:colOff>
      <xdr:row>0</xdr:row>
      <xdr:rowOff>102796</xdr:rowOff>
    </xdr:from>
    <xdr:to>
      <xdr:col>18</xdr:col>
      <xdr:colOff>428627</xdr:colOff>
      <xdr:row>3</xdr:row>
      <xdr:rowOff>85527</xdr:rowOff>
    </xdr:to>
    <xdr:sp macro="" textlink="">
      <xdr:nvSpPr>
        <xdr:cNvPr id="33" name="Rectangle: Rounded Corners 32">
          <a:extLst>
            <a:ext uri="{FF2B5EF4-FFF2-40B4-BE49-F238E27FC236}">
              <a16:creationId xmlns:a16="http://schemas.microsoft.com/office/drawing/2014/main" id="{00000000-0008-0000-0F00-000021000000}"/>
            </a:ext>
          </a:extLst>
        </xdr:cNvPr>
        <xdr:cNvSpPr/>
      </xdr:nvSpPr>
      <xdr:spPr>
        <a:xfrm>
          <a:off x="11470945" y="102796"/>
          <a:ext cx="1204111" cy="539387"/>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1pPr>
          <a:lvl2pPr marR="0" lvl="1"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2pPr>
          <a:lvl3pPr marR="0" lvl="2"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3pPr>
          <a:lvl4pPr marR="0" lvl="3"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4pPr>
          <a:lvl5pPr marR="0" lvl="4"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5pPr>
          <a:lvl6pPr marR="0" lvl="5"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6pPr>
          <a:lvl7pPr marR="0" lvl="6"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7pPr>
          <a:lvl8pPr marR="0" lvl="7"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8pPr>
          <a:lvl9pPr marR="0" lvl="8"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9pPr>
        </a:lstStyle>
        <a:p>
          <a:pPr algn="ctr"/>
          <a:r>
            <a:rPr lang="en-US" b="1">
              <a:solidFill>
                <a:schemeClr val="tx1"/>
              </a:solidFill>
            </a:rPr>
            <a:t>Total Sales</a:t>
          </a:r>
        </a:p>
        <a:p>
          <a:pPr algn="ctr"/>
          <a:r>
            <a:rPr lang="en-US" b="1">
              <a:solidFill>
                <a:schemeClr val="tx1"/>
              </a:solidFill>
            </a:rPr>
            <a:t>$322,966</a:t>
          </a:r>
          <a:endParaRPr lang="en-NG" b="1">
            <a:solidFill>
              <a:schemeClr val="tx1"/>
            </a:solidFill>
          </a:endParaRPr>
        </a:p>
      </xdr:txBody>
    </xdr:sp>
    <xdr:clientData/>
  </xdr:twoCellAnchor>
  <xdr:twoCellAnchor>
    <xdr:from>
      <xdr:col>18</xdr:col>
      <xdr:colOff>634711</xdr:colOff>
      <xdr:row>0</xdr:row>
      <xdr:rowOff>90426</xdr:rowOff>
    </xdr:from>
    <xdr:to>
      <xdr:col>20</xdr:col>
      <xdr:colOff>595803</xdr:colOff>
      <xdr:row>3</xdr:row>
      <xdr:rowOff>73157</xdr:rowOff>
    </xdr:to>
    <xdr:sp macro="" textlink="">
      <xdr:nvSpPr>
        <xdr:cNvPr id="34" name="Rectangle: Rounded Corners 33">
          <a:extLst>
            <a:ext uri="{FF2B5EF4-FFF2-40B4-BE49-F238E27FC236}">
              <a16:creationId xmlns:a16="http://schemas.microsoft.com/office/drawing/2014/main" id="{00000000-0008-0000-0F00-000022000000}"/>
            </a:ext>
          </a:extLst>
        </xdr:cNvPr>
        <xdr:cNvSpPr/>
      </xdr:nvSpPr>
      <xdr:spPr>
        <a:xfrm>
          <a:off x="12881140" y="90426"/>
          <a:ext cx="1321806" cy="539387"/>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1pPr>
          <a:lvl2pPr marR="0" lvl="1"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2pPr>
          <a:lvl3pPr marR="0" lvl="2"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3pPr>
          <a:lvl4pPr marR="0" lvl="3"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4pPr>
          <a:lvl5pPr marR="0" lvl="4"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5pPr>
          <a:lvl6pPr marR="0" lvl="5"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6pPr>
          <a:lvl7pPr marR="0" lvl="6"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7pPr>
          <a:lvl8pPr marR="0" lvl="7"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8pPr>
          <a:lvl9pPr marR="0" lvl="8"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9pPr>
        </a:lstStyle>
        <a:p>
          <a:pPr algn="ctr"/>
          <a:r>
            <a:rPr lang="en-US" b="1">
              <a:solidFill>
                <a:schemeClr val="tx1"/>
              </a:solidFill>
            </a:rPr>
            <a:t>Total Profit $15,379</a:t>
          </a:r>
          <a:r>
            <a:rPr lang="en-US">
              <a:highlight>
                <a:srgbClr val="808080"/>
              </a:highlight>
            </a:rPr>
            <a:t> </a:t>
          </a:r>
          <a:endParaRPr lang="en-NG">
            <a:highlight>
              <a:srgbClr val="808080"/>
            </a:highlight>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357187</xdr:colOff>
      <xdr:row>0</xdr:row>
      <xdr:rowOff>161925</xdr:rowOff>
    </xdr:from>
    <xdr:to>
      <xdr:col>9</xdr:col>
      <xdr:colOff>128587</xdr:colOff>
      <xdr:row>16</xdr:row>
      <xdr:rowOff>9525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414337</xdr:colOff>
      <xdr:row>1</xdr:row>
      <xdr:rowOff>0</xdr:rowOff>
    </xdr:from>
    <xdr:to>
      <xdr:col>9</xdr:col>
      <xdr:colOff>71437</xdr:colOff>
      <xdr:row>16</xdr:row>
      <xdr:rowOff>28575</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29</xdr:row>
      <xdr:rowOff>0</xdr:rowOff>
    </xdr:from>
    <xdr:to>
      <xdr:col>14</xdr:col>
      <xdr:colOff>474505</xdr:colOff>
      <xdr:row>49</xdr:row>
      <xdr:rowOff>58458</xdr:rowOff>
    </xdr:to>
    <xdr:graphicFrame macro="">
      <xdr:nvGraphicFramePr>
        <xdr:cNvPr id="3" name="Chart 2">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785812</xdr:colOff>
      <xdr:row>6</xdr:row>
      <xdr:rowOff>28575</xdr:rowOff>
    </xdr:from>
    <xdr:to>
      <xdr:col>4</xdr:col>
      <xdr:colOff>2033587</xdr:colOff>
      <xdr:row>22</xdr:row>
      <xdr:rowOff>66675</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14287</xdr:colOff>
      <xdr:row>0</xdr:row>
      <xdr:rowOff>161925</xdr:rowOff>
    </xdr:from>
    <xdr:to>
      <xdr:col>9</xdr:col>
      <xdr:colOff>304800</xdr:colOff>
      <xdr:row>18</xdr:row>
      <xdr:rowOff>95250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138111</xdr:colOff>
      <xdr:row>1</xdr:row>
      <xdr:rowOff>104774</xdr:rowOff>
    </xdr:from>
    <xdr:to>
      <xdr:col>11</xdr:col>
      <xdr:colOff>361950</xdr:colOff>
      <xdr:row>21</xdr:row>
      <xdr:rowOff>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128587</xdr:colOff>
      <xdr:row>1</xdr:row>
      <xdr:rowOff>114299</xdr:rowOff>
    </xdr:from>
    <xdr:to>
      <xdr:col>8</xdr:col>
      <xdr:colOff>85725</xdr:colOff>
      <xdr:row>20</xdr:row>
      <xdr:rowOff>133349</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352426</xdr:colOff>
      <xdr:row>7</xdr:row>
      <xdr:rowOff>19049</xdr:rowOff>
    </xdr:from>
    <xdr:to>
      <xdr:col>5</xdr:col>
      <xdr:colOff>581026</xdr:colOff>
      <xdr:row>24</xdr:row>
      <xdr:rowOff>95249</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333375</xdr:colOff>
      <xdr:row>0</xdr:row>
      <xdr:rowOff>152400</xdr:rowOff>
    </xdr:from>
    <xdr:to>
      <xdr:col>13</xdr:col>
      <xdr:colOff>509587</xdr:colOff>
      <xdr:row>16</xdr:row>
      <xdr:rowOff>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95250</xdr:colOff>
      <xdr:row>6</xdr:row>
      <xdr:rowOff>142875</xdr:rowOff>
    </xdr:from>
    <xdr:to>
      <xdr:col>5</xdr:col>
      <xdr:colOff>304800</xdr:colOff>
      <xdr:row>21</xdr:row>
      <xdr:rowOff>171450</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176212</xdr:colOff>
      <xdr:row>1</xdr:row>
      <xdr:rowOff>85725</xdr:rowOff>
    </xdr:from>
    <xdr:to>
      <xdr:col>17</xdr:col>
      <xdr:colOff>547687</xdr:colOff>
      <xdr:row>16</xdr:row>
      <xdr:rowOff>114300</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xdr:col>
      <xdr:colOff>214312</xdr:colOff>
      <xdr:row>1</xdr:row>
      <xdr:rowOff>57150</xdr:rowOff>
    </xdr:from>
    <xdr:to>
      <xdr:col>11</xdr:col>
      <xdr:colOff>514350</xdr:colOff>
      <xdr:row>15</xdr:row>
      <xdr:rowOff>76200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23812</xdr:colOff>
      <xdr:row>0</xdr:row>
      <xdr:rowOff>142875</xdr:rowOff>
    </xdr:from>
    <xdr:to>
      <xdr:col>15</xdr:col>
      <xdr:colOff>114300</xdr:colOff>
      <xdr:row>15</xdr:row>
      <xdr:rowOff>171450</xdr:rowOff>
    </xdr:to>
    <xdr:graphicFrame macro="">
      <xdr:nvGraphicFramePr>
        <xdr:cNvPr id="2" name="Chart 1">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376237</xdr:colOff>
      <xdr:row>1</xdr:row>
      <xdr:rowOff>0</xdr:rowOff>
    </xdr:from>
    <xdr:to>
      <xdr:col>10</xdr:col>
      <xdr:colOff>147637</xdr:colOff>
      <xdr:row>16</xdr:row>
      <xdr:rowOff>28575</xdr:rowOff>
    </xdr:to>
    <xdr:graphicFrame macro="">
      <xdr:nvGraphicFramePr>
        <xdr:cNvPr id="2" name="Chart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Semi-monthly%20home%20budget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Dashboard"/>
      <sheetName val="Expenditures &amp; income"/>
      <sheetName val="Budget report"/>
      <sheetName val="Data lists"/>
      <sheetName val="Category PivotTable"/>
      <sheetName val="Semi-monthly home budget1"/>
    </sheetNames>
    <sheetDataSet>
      <sheetData sheetId="0" refreshError="1"/>
      <sheetData sheetId="1">
        <row r="3">
          <cell r="B3" t="str">
            <v>MONTH TOTALS</v>
          </cell>
        </row>
      </sheetData>
      <sheetData sheetId="2"/>
      <sheetData sheetId="3" refreshError="1"/>
      <sheetData sheetId="4" refreshError="1"/>
      <sheetData sheetId="5" refreshError="1"/>
      <sheetData sheetId="6"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83.572632523152" createdVersion="7" refreshedVersion="7" minRefreshableVersion="3" recordCount="1000" xr:uid="{84E6E807-3E34-48C9-9B6C-94AD7A926131}">
  <cacheSource type="worksheet">
    <worksheetSource name="Table1"/>
  </cacheSource>
  <cacheFields count="20">
    <cacheField name="Invoice ID" numFmtId="0">
      <sharedItems/>
    </cacheField>
    <cacheField name="Branch" numFmtId="0">
      <sharedItems/>
    </cacheField>
    <cacheField name="City" numFmtId="0">
      <sharedItems count="3">
        <s v="Yangon"/>
        <s v="Naypyitaw"/>
        <s v="Mandalay"/>
      </sharedItems>
    </cacheField>
    <cacheField name="Customer type" numFmtId="0">
      <sharedItems containsSemiMixedTypes="0" containsString="0" containsNumber="1" containsInteger="1" minValue="0" maxValue="1"/>
    </cacheField>
    <cacheField name="Gender" numFmtId="0">
      <sharedItems/>
    </cacheField>
    <cacheField name="Product line" numFmtId="0">
      <sharedItems/>
    </cacheField>
    <cacheField name="Unit price" numFmtId="165">
      <sharedItems containsSemiMixedTypes="0" containsString="0" containsNumber="1" minValue="10.08" maxValue="99.96"/>
    </cacheField>
    <cacheField name="Quantity" numFmtId="0">
      <sharedItems containsSemiMixedTypes="0" containsString="0" containsNumber="1" containsInteger="1" minValue="1" maxValue="10"/>
    </cacheField>
    <cacheField name="Tax 5%" numFmtId="165">
      <sharedItems containsSemiMixedTypes="0" containsString="0" containsNumber="1" minValue="0.50849999999999995" maxValue="49.65"/>
    </cacheField>
    <cacheField name="Total" numFmtId="165">
      <sharedItems containsSemiMixedTypes="0" containsString="0" containsNumber="1" minValue="10.6785" maxValue="1042.6500000000001"/>
    </cacheField>
    <cacheField name="Date" numFmtId="14">
      <sharedItems containsSemiMixedTypes="0" containsNonDate="0" containsDate="1" containsString="0" minDate="2019-01-01T00:00:00" maxDate="2019-03-31T00:00:00"/>
    </cacheField>
    <cacheField name="Month" numFmtId="14">
      <sharedItems/>
    </cacheField>
    <cacheField name="Day" numFmtId="14">
      <sharedItems/>
    </cacheField>
    <cacheField name="Time" numFmtId="20">
      <sharedItems containsSemiMixedTypes="0" containsNonDate="0" containsDate="1" containsString="0" minDate="1899-12-30T10:00:00" maxDate="1899-12-30T20:59:00"/>
    </cacheField>
    <cacheField name="Hour" numFmtId="20">
      <sharedItems/>
    </cacheField>
    <cacheField name="Payment" numFmtId="0">
      <sharedItems/>
    </cacheField>
    <cacheField name="cogs" numFmtId="164">
      <sharedItems containsSemiMixedTypes="0" containsString="0" containsNumber="1" minValue="10.17" maxValue="993"/>
    </cacheField>
    <cacheField name="gross margin percentage" numFmtId="0">
      <sharedItems containsSemiMixedTypes="0" containsString="0" containsNumber="1" minValue="4.7619047620000003" maxValue="4.7619047620000003"/>
    </cacheField>
    <cacheField name="gross income" numFmtId="165">
      <sharedItems containsSemiMixedTypes="0" containsString="0" containsNumber="1" minValue="0.50849999999999995" maxValue="49.65"/>
    </cacheField>
    <cacheField name="Rating" numFmtId="0">
      <sharedItems containsSemiMixedTypes="0" containsString="0" containsNumber="1" minValue="4" maxValue="1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83.579963888886" createdVersion="7" refreshedVersion="7" minRefreshableVersion="3" recordCount="1001" xr:uid="{F6B3083F-0211-4BBA-96CE-4EEAAF29A462}">
  <cacheSource type="worksheet">
    <worksheetSource ref="A1:T1048576" sheet="Sheet1"/>
  </cacheSource>
  <cacheFields count="20">
    <cacheField name="Invoice ID" numFmtId="0">
      <sharedItems containsBlank="1" count="1001">
        <s v="750-67-8428"/>
        <s v="226-31-3081"/>
        <s v="631-41-3108"/>
        <s v="123-19-1176"/>
        <s v="373-73-7910"/>
        <s v="699-14-3026"/>
        <s v="355-53-5943"/>
        <s v="315-22-5665"/>
        <s v="665-32-9167"/>
        <s v="692-92-5582"/>
        <s v="351-62-0822"/>
        <s v="529-56-3974"/>
        <s v="365-64-0515"/>
        <s v="252-56-2699"/>
        <s v="829-34-3910"/>
        <s v="299-46-1805"/>
        <s v="656-95-9349"/>
        <s v="765-26-6951"/>
        <s v="329-62-1586"/>
        <s v="319-50-3348"/>
        <s v="300-71-4605"/>
        <s v="371-85-5789"/>
        <s v="273-16-6619"/>
        <s v="636-48-8204"/>
        <s v="549-59-1358"/>
        <s v="227-03-5010"/>
        <s v="649-29-6775"/>
        <s v="189-17-4241"/>
        <s v="145-94-9061"/>
        <s v="848-62-7243"/>
        <s v="871-79-8483"/>
        <s v="149-71-6266"/>
        <s v="640-49-2076"/>
        <s v="595-11-5460"/>
        <s v="183-56-6882"/>
        <s v="232-16-2483"/>
        <s v="129-29-8530"/>
        <s v="272-65-1806"/>
        <s v="333-73-7901"/>
        <s v="777-82-7220"/>
        <s v="280-35-5823"/>
        <s v="554-53-8700"/>
        <s v="354-25-5821"/>
        <s v="228-96-1411"/>
        <s v="617-15-4209"/>
        <s v="132-32-9879"/>
        <s v="370-41-7321"/>
        <s v="727-46-3608"/>
        <s v="669-54-1719"/>
        <s v="574-22-5561"/>
        <s v="326-78-5178"/>
        <s v="162-48-8011"/>
        <s v="616-24-2851"/>
        <s v="778-71-5554"/>
        <s v="242-55-6721"/>
        <s v="399-46-5918"/>
        <s v="106-35-6779"/>
        <s v="635-40-6220"/>
        <s v="817-48-8732"/>
        <s v="120-06-4233"/>
        <s v="285-68-5083"/>
        <s v="803-83-5989"/>
        <s v="347-34-2234"/>
        <s v="199-75-8169"/>
        <s v="853-23-2453"/>
        <s v="877-22-3308"/>
        <s v="838-78-4295"/>
        <s v="109-28-2512"/>
        <s v="232-11-3025"/>
        <s v="382-03-4532"/>
        <s v="393-65-2792"/>
        <s v="796-12-2025"/>
        <s v="510-95-6347"/>
        <s v="841-35-6630"/>
        <s v="287-21-9091"/>
        <s v="732-94-0499"/>
        <s v="263-10-3913"/>
        <s v="381-20-0914"/>
        <s v="829-49-1914"/>
        <s v="756-01-7507"/>
        <s v="870-72-4431"/>
        <s v="847-38-7188"/>
        <s v="480-63-2856"/>
        <s v="787-56-0757"/>
        <s v="360-39-5055"/>
        <s v="730-50-9884"/>
        <s v="362-58-8315"/>
        <s v="633-44-8566"/>
        <s v="504-35-8843"/>
        <s v="318-68-5053"/>
        <s v="565-80-5980"/>
        <s v="225-32-0908"/>
        <s v="873-51-0671"/>
        <s v="152-08-9985"/>
        <s v="512-91-0811"/>
        <s v="594-34-4444"/>
        <s v="766-85-7061"/>
        <s v="871-39-9221"/>
        <s v="865-92-6136"/>
        <s v="733-01-9107"/>
        <s v="163-56-7055"/>
        <s v="189-98-2939"/>
        <s v="551-21-3069"/>
        <s v="212-62-1842"/>
        <s v="716-39-1409"/>
        <s v="704-48-3927"/>
        <s v="628-34-3388"/>
        <s v="630-74-5166"/>
        <s v="588-01-7461"/>
        <s v="861-77-0145"/>
        <s v="479-26-8945"/>
        <s v="210-67-5886"/>
        <s v="227-78-1148"/>
        <s v="645-44-1170"/>
        <s v="237-01-6122"/>
        <s v="225-98-1496"/>
        <s v="291-32-1427"/>
        <s v="659-65-8956"/>
        <s v="642-32-2990"/>
        <s v="378-24-2715"/>
        <s v="638-60-7125"/>
        <s v="659-36-1684"/>
        <s v="219-22-9386"/>
        <s v="336-78-2147"/>
        <s v="268-27-6179"/>
        <s v="668-90-8900"/>
        <s v="870-54-3162"/>
        <s v="189-08-9157"/>
        <s v="663-86-9076"/>
        <s v="549-84-7482"/>
        <s v="191-10-6171"/>
        <s v="802-70-5316"/>
        <s v="695-51-0018"/>
        <s v="590-83-4591"/>
        <s v="483-71-1164"/>
        <s v="597-78-7908"/>
        <s v="700-81-1757"/>
        <s v="354-39-5160"/>
        <s v="241-72-9525"/>
        <s v="575-30-8091"/>
        <s v="731-81-9469"/>
        <s v="280-17-4359"/>
        <s v="338-65-2210"/>
        <s v="488-25-4221"/>
        <s v="239-10-7476"/>
        <s v="458-41-1477"/>
        <s v="685-64-1609"/>
        <s v="568-90-5112"/>
        <s v="262-47-2794"/>
        <s v="238-49-0436"/>
        <s v="608-96-3517"/>
        <s v="584-86-7256"/>
        <s v="746-94-0204"/>
        <s v="214-17-6927"/>
        <s v="400-89-4171"/>
        <s v="782-95-9291"/>
        <s v="279-74-2924"/>
        <s v="307-85-2293"/>
        <s v="743-04-1105"/>
        <s v="423-57-2993"/>
        <s v="894-41-5205"/>
        <s v="275-28-0149"/>
        <s v="101-17-6199"/>
        <s v="423-80-0988"/>
        <s v="548-46-9322"/>
        <s v="505-02-0892"/>
        <s v="234-65-2137"/>
        <s v="687-47-8271"/>
        <s v="796-32-9050"/>
        <s v="105-31-1824"/>
        <s v="249-42-3782"/>
        <s v="316-55-4634"/>
        <s v="733-33-4967"/>
        <s v="608-27-6295"/>
        <s v="414-12-7047"/>
        <s v="827-26-2100"/>
        <s v="175-54-2529"/>
        <s v="139-52-2867"/>
        <s v="407-63-8975"/>
        <s v="342-65-4817"/>
        <s v="130-98-8941"/>
        <s v="434-83-9547"/>
        <s v="851-28-6367"/>
        <s v="824-88-3614"/>
        <s v="586-25-0848"/>
        <s v="895-66-0685"/>
        <s v="305-14-0245"/>
        <s v="732-04-5373"/>
        <s v="400-60-7251"/>
        <s v="593-65-1552"/>
        <s v="284-34-9626"/>
        <s v="437-58-8131"/>
        <s v="286-43-6208"/>
        <s v="641-43-2399"/>
        <s v="831-07-6050"/>
        <s v="556-86-3144"/>
        <s v="848-24-9445"/>
        <s v="856-22-8149"/>
        <s v="699-01-4164"/>
        <s v="420-11-4919"/>
        <s v="606-80-4905"/>
        <s v="542-41-0513"/>
        <s v="426-39-2418"/>
        <s v="875-46-5808"/>
        <s v="394-43-4238"/>
        <s v="749-24-1565"/>
        <s v="672-51-8681"/>
        <s v="263-87-5680"/>
        <s v="573-58-9734"/>
        <s v="817-69-8206"/>
        <s v="888-02-0338"/>
        <s v="677-11-0152"/>
        <s v="142-63-6033"/>
        <s v="656-16-1063"/>
        <s v="891-58-8335"/>
        <s v="802-43-8934"/>
        <s v="560-30-5617"/>
        <s v="319-74-2561"/>
        <s v="549-03-9315"/>
        <s v="790-29-1172"/>
        <s v="239-36-3640"/>
        <s v="468-01-2051"/>
        <s v="389-25-3394"/>
        <s v="279-62-1445"/>
        <s v="213-72-6612"/>
        <s v="746-68-6593"/>
        <s v="836-82-5858"/>
        <s v="583-72-1480"/>
        <s v="466-61-5506"/>
        <s v="721-86-6247"/>
        <s v="289-65-5721"/>
        <s v="545-46-3100"/>
        <s v="418-02-5978"/>
        <s v="269-04-5750"/>
        <s v="157-13-5295"/>
        <s v="645-78-8093"/>
        <s v="211-30-9270"/>
        <s v="755-12-3214"/>
        <s v="346-84-3103"/>
        <s v="478-06-7835"/>
        <s v="540-11-4336"/>
        <s v="448-81-5016"/>
        <s v="142-72-4741"/>
        <s v="217-58-1179"/>
        <s v="376-02-8238"/>
        <s v="530-90-9855"/>
        <s v="866-05-7563"/>
        <s v="604-70-6476"/>
        <s v="799-71-1548"/>
        <s v="785-13-7708"/>
        <s v="845-51-0542"/>
        <s v="662-47-5456"/>
        <s v="883-17-4236"/>
        <s v="290-68-2984"/>
        <s v="704-11-6354"/>
        <s v="110-48-7033"/>
        <s v="366-93-0948"/>
        <s v="729-09-9681"/>
        <s v="151-16-1484"/>
        <s v="380-94-4661"/>
        <s v="850-41-9669"/>
        <s v="821-07-3596"/>
        <s v="655-85-5130"/>
        <s v="447-15-7839"/>
        <s v="154-74-7179"/>
        <s v="253-12-6086"/>
        <s v="808-65-0703"/>
        <s v="571-94-0759"/>
        <s v="144-51-6085"/>
        <s v="731-14-2199"/>
        <s v="783-09-1637"/>
        <s v="687-15-1097"/>
        <s v="126-54-1082"/>
        <s v="633-91-1052"/>
        <s v="477-24-6490"/>
        <s v="566-19-5475"/>
        <s v="526-86-8552"/>
        <s v="376-56-3573"/>
        <s v="537-72-0426"/>
        <s v="828-61-5674"/>
        <s v="136-08-6195"/>
        <s v="523-38-0215"/>
        <s v="490-29-1201"/>
        <s v="667-92-0055"/>
        <s v="565-17-3836"/>
        <s v="498-41-1961"/>
        <s v="593-95-4461"/>
        <s v="226-71-3580"/>
        <s v="283-79-9594"/>
        <s v="430-60-3493"/>
        <s v="139-20-0155"/>
        <s v="558-80-4082"/>
        <s v="278-97-7759"/>
        <s v="316-68-6352"/>
        <s v="585-03-5943"/>
        <s v="211-05-0490"/>
        <s v="727-75-6477"/>
        <s v="744-02-5987"/>
        <s v="307-83-9164"/>
        <s v="779-06-0012"/>
        <s v="446-47-6729"/>
        <s v="573-10-3877"/>
        <s v="735-06-4124"/>
        <s v="439-54-7422"/>
        <s v="396-90-2219"/>
        <s v="411-77-0180"/>
        <s v="286-01-5402"/>
        <s v="803-17-8013"/>
        <s v="512-98-1403"/>
        <s v="848-42-2560"/>
        <s v="532-59-7201"/>
        <s v="181-94-6432"/>
        <s v="870-76-1733"/>
        <s v="423-64-4619"/>
        <s v="227-07-4446"/>
        <s v="174-36-3675"/>
        <s v="428-83-5800"/>
        <s v="603-07-0961"/>
        <s v="704-20-4138"/>
        <s v="787-15-1757"/>
        <s v="649-11-3678"/>
        <s v="622-20-1945"/>
        <s v="372-94-8041"/>
        <s v="563-91-7120"/>
        <s v="746-54-5508"/>
        <s v="276-54-0879"/>
        <s v="815-11-1168"/>
        <s v="719-76-3868"/>
        <s v="730-61-8757"/>
        <s v="340-66-0321"/>
        <s v="868-81-1752"/>
        <s v="634-97-8956"/>
        <s v="566-71-1091"/>
        <s v="442-48-3607"/>
        <s v="835-16-0096"/>
        <s v="527-09-6272"/>
        <s v="898-04-2717"/>
        <s v="692-27-8933"/>
        <s v="633-09-3463"/>
        <s v="374-17-3652"/>
        <s v="378-07-7001"/>
        <s v="433-75-6987"/>
        <s v="873-95-4984"/>
        <s v="416-13-5917"/>
        <s v="150-89-8043"/>
        <s v="135-84-8019"/>
        <s v="441-94-7118"/>
        <s v="725-96-3778"/>
        <s v="531-80-1784"/>
        <s v="400-45-1220"/>
        <s v="860-79-0874"/>
        <s v="834-61-8124"/>
        <s v="115-99-4379"/>
        <s v="565-67-6697"/>
        <s v="320-49-6392"/>
        <s v="889-04-9723"/>
        <s v="632-90-0281"/>
        <s v="554-42-2417"/>
        <s v="453-63-6187"/>
        <s v="578-80-7669"/>
        <s v="612-36-5536"/>
        <s v="605-72-4132"/>
        <s v="471-41-2823"/>
        <s v="462-67-9126"/>
        <s v="272-27-9238"/>
        <s v="834-25-9262"/>
        <s v="122-61-9553"/>
        <s v="468-88-0009"/>
        <s v="613-59-9758"/>
        <s v="254-31-0042"/>
        <s v="201-86-2184"/>
        <s v="261-12-8671"/>
        <s v="730-70-9830"/>
        <s v="382-25-8917"/>
        <s v="422-29-8786"/>
        <s v="667-23-5919"/>
        <s v="843-01-4703"/>
        <s v="743-88-1662"/>
        <s v="595-86-2894"/>
        <s v="182-69-8360"/>
        <s v="289-15-7034"/>
        <s v="462-78-5240"/>
        <s v="868-52-7573"/>
        <s v="153-58-4872"/>
        <s v="662-72-2873"/>
        <s v="525-88-7307"/>
        <s v="689-16-9784"/>
        <s v="725-56-0833"/>
        <s v="394-41-0748"/>
        <s v="596-42-3999"/>
        <s v="541-89-9860"/>
        <s v="173-82-9529"/>
        <s v="563-36-9814"/>
        <s v="308-47-4913"/>
        <s v="885-17-6250"/>
        <s v="726-27-2396"/>
        <s v="316-01-3952"/>
        <s v="760-54-1821"/>
        <s v="793-10-3222"/>
        <s v="346-12-3257"/>
        <s v="110-05-6330"/>
        <s v="651-61-0874"/>
        <s v="236-86-3015"/>
        <s v="831-64-0259"/>
        <s v="587-03-7455"/>
        <s v="882-40-4577"/>
        <s v="732-67-5346"/>
        <s v="725-32-9708"/>
        <s v="256-08-8343"/>
        <s v="372-26-1506"/>
        <s v="244-08-0162"/>
        <s v="569-71-4390"/>
        <s v="132-23-6451"/>
        <s v="696-90-2548"/>
        <s v="472-15-9636"/>
        <s v="268-03-6164"/>
        <s v="750-57-9686"/>
        <s v="186-09-3669"/>
        <s v="848-07-1692"/>
        <s v="745-71-3520"/>
        <s v="266-76-6436"/>
        <s v="740-22-2500"/>
        <s v="271-88-8734"/>
        <s v="301-81-8610"/>
        <s v="489-64-4354"/>
        <s v="198-84-7132"/>
        <s v="269-10-8440"/>
        <s v="650-98-6268"/>
        <s v="741-73-3559"/>
        <s v="325-77-6186"/>
        <s v="286-75-7818"/>
        <s v="574-57-9721"/>
        <s v="459-50-7686"/>
        <s v="616-87-0016"/>
        <s v="837-55-7229"/>
        <s v="751-69-0068"/>
        <s v="257-73-1380"/>
        <s v="345-08-4992"/>
        <s v="549-96-4200"/>
        <s v="810-60-6344"/>
        <s v="450-28-2866"/>
        <s v="394-30-3170"/>
        <s v="138-17-5109"/>
        <s v="192-98-7397"/>
        <s v="301-11-9629"/>
        <s v="390-80-5128"/>
        <s v="235-46-8343"/>
        <s v="453-12-7053"/>
        <s v="296-11-7041"/>
        <s v="449-27-2918"/>
        <s v="891-01-7034"/>
        <s v="744-09-5786"/>
        <s v="727-17-0390"/>
        <s v="568-88-3448"/>
        <s v="187-83-5490"/>
        <s v="767-54-1907"/>
        <s v="710-46-4433"/>
        <s v="533-33-5337"/>
        <s v="325-90-8763"/>
        <s v="729-46-7422"/>
        <s v="639-76-1242"/>
        <s v="234-03-4040"/>
        <s v="326-71-2155"/>
        <s v="320-32-8842"/>
        <s v="470-32-9057"/>
        <s v="878-30-2331"/>
        <s v="440-59-5691"/>
        <s v="554-53-3790"/>
        <s v="746-19-0921"/>
        <s v="233-34-0817"/>
        <s v="767-05-1286"/>
        <s v="340-21-9136"/>
        <s v="405-31-3305"/>
        <s v="731-59-7531"/>
        <s v="676-39-6028"/>
        <s v="502-05-1910"/>
        <s v="485-30-8700"/>
        <s v="598-47-9715"/>
        <s v="701-69-8742"/>
        <s v="575-67-1508"/>
        <s v="541-08-3113"/>
        <s v="246-11-3901"/>
        <s v="674-15-9296"/>
        <s v="305-18-3552"/>
        <s v="493-65-6248"/>
        <s v="438-01-4015"/>
        <s v="709-58-4068"/>
        <s v="795-49-7276"/>
        <s v="556-72-8512"/>
        <s v="627-95-3243"/>
        <s v="686-41-0932"/>
        <s v="510-09-5628"/>
        <s v="608-04-3797"/>
        <s v="148-82-2527"/>
        <s v="437-53-3084"/>
        <s v="632-32-4574"/>
        <s v="556-97-7101"/>
        <s v="862-59-8517"/>
        <s v="401-18-8016"/>
        <s v="420-18-8989"/>
        <s v="277-63-2961"/>
        <s v="573-98-8548"/>
        <s v="620-02-2046"/>
        <s v="282-35-2475"/>
        <s v="511-54-3087"/>
        <s v="726-29-6793"/>
        <s v="387-49-4215"/>
        <s v="862-17-9201"/>
        <s v="291-21-5991"/>
        <s v="602-80-9671"/>
        <s v="347-72-6115"/>
        <s v="209-61-0206"/>
        <s v="595-27-4851"/>
        <s v="189-52-0236"/>
        <s v="503-07-0930"/>
        <s v="413-20-6708"/>
        <s v="425-85-2085"/>
        <s v="521-18-7827"/>
        <s v="220-28-1851"/>
        <s v="600-38-9738"/>
        <s v="734-91-1155"/>
        <s v="451-28-5717"/>
        <s v="609-81-8548"/>
        <s v="133-14-7229"/>
        <s v="534-01-4457"/>
        <s v="719-89-8991"/>
        <s v="286-62-6248"/>
        <s v="339-38-9982"/>
        <s v="827-44-5872"/>
        <s v="827-77-7633"/>
        <s v="287-83-1405"/>
        <s v="435-13-4908"/>
        <s v="857-67-9057"/>
        <s v="236-27-1144"/>
        <s v="892-05-6689"/>
        <s v="583-41-4548"/>
        <s v="339-12-4827"/>
        <s v="643-38-7867"/>
        <s v="308-81-0538"/>
        <s v="358-88-9262"/>
        <s v="460-35-4390"/>
        <s v="343-87-0864"/>
        <s v="173-50-1108"/>
        <s v="243-47-2663"/>
        <s v="841-18-8232"/>
        <s v="701-23-5550"/>
        <s v="647-50-1224"/>
        <s v="541-48-8554"/>
        <s v="539-21-7227"/>
        <s v="213-32-1216"/>
        <s v="747-58-7183"/>
        <s v="582-52-8065"/>
        <s v="210-57-1719"/>
        <s v="399-69-4630"/>
        <s v="134-75-2619"/>
        <s v="356-44-8813"/>
        <s v="198-66-9832"/>
        <s v="283-26-5248"/>
        <s v="712-39-0363"/>
        <s v="218-59-9410"/>
        <s v="174-75-0888"/>
        <s v="866-99-7614"/>
        <s v="134-54-4720"/>
        <s v="760-90-2357"/>
        <s v="514-37-2845"/>
        <s v="698-98-5964"/>
        <s v="718-57-9773"/>
        <s v="651-88-7328"/>
        <s v="241-11-2261"/>
        <s v="408-26-9866"/>
        <s v="834-83-1826"/>
        <s v="343-61-3544"/>
        <s v="239-48-4278"/>
        <s v="355-34-6244"/>
        <s v="550-84-8664"/>
        <s v="339-96-8318"/>
        <s v="458-61-0011"/>
        <s v="592-34-6155"/>
        <s v="797-88-0493"/>
        <s v="207-73-1363"/>
        <s v="390-31-6381"/>
        <s v="443-82-0585"/>
        <s v="339-18-7061"/>
        <s v="359-90-3665"/>
        <s v="375-72-3056"/>
        <s v="127-47-6963"/>
        <s v="278-86-2735"/>
        <s v="695-28-6250"/>
        <s v="379-17-6588"/>
        <s v="227-50-3718"/>
        <s v="302-15-2162"/>
        <s v="788-07-8452"/>
        <s v="560-49-6611"/>
        <s v="880-35-0356"/>
        <s v="585-11-6748"/>
        <s v="470-31-3286"/>
        <s v="152-68-2907"/>
        <s v="123-35-4896"/>
        <s v="258-69-7810"/>
        <s v="334-64-2006"/>
        <s v="219-61-4139"/>
        <s v="881-41-7302"/>
        <s v="373-09-4567"/>
        <s v="642-30-6693"/>
        <s v="484-22-8230"/>
        <s v="830-58-2383"/>
        <s v="559-98-9873"/>
        <s v="544-32-5024"/>
        <s v="318-12-0304"/>
        <s v="349-97-8902"/>
        <s v="421-95-9805"/>
        <s v="277-35-5865"/>
        <s v="789-23-8625"/>
        <s v="284-54-4231"/>
        <s v="443-59-0061"/>
        <s v="509-29-3912"/>
        <s v="327-40-9673"/>
        <s v="840-19-2096"/>
        <s v="828-46-6863"/>
        <s v="641-96-3695"/>
        <s v="420-97-3340"/>
        <s v="436-54-4512"/>
        <s v="670-79-6321"/>
        <s v="852-62-7105"/>
        <s v="598-06-7312"/>
        <s v="135-13-8269"/>
        <s v="816-57-2053"/>
        <s v="628-90-8624"/>
        <s v="856-66-2701"/>
        <s v="308-39-1707"/>
        <s v="149-61-1929"/>
        <s v="655-07-2265"/>
        <s v="589-02-8023"/>
        <s v="420-04-7590"/>
        <s v="182-88-2763"/>
        <s v="188-55-0967"/>
        <s v="610-46-4100"/>
        <s v="318-81-2368"/>
        <s v="364-33-8584"/>
        <s v="665-63-9737"/>
        <s v="695-09-5146"/>
        <s v="155-45-3814"/>
        <s v="794-32-2436"/>
        <s v="131-15-8856"/>
        <s v="273-84-2164"/>
        <s v="706-36-6154"/>
        <s v="778-89-7974"/>
        <s v="574-31-8277"/>
        <s v="859-71-0933"/>
        <s v="740-11-5257"/>
        <s v="369-82-2676"/>
        <s v="563-47-4072"/>
        <s v="742-04-5161"/>
        <s v="149-15-7606"/>
        <s v="133-77-3154"/>
        <s v="169-52-4504"/>
        <s v="250-81-7186"/>
        <s v="562-12-5430"/>
        <s v="816-72-8853"/>
        <s v="491-38-3499"/>
        <s v="322-02-2271"/>
        <s v="842-29-4695"/>
        <s v="725-67-2480"/>
        <s v="641-51-2661"/>
        <s v="714-02-3114"/>
        <s v="518-17-2983"/>
        <s v="779-42-2410"/>
        <s v="190-14-3147"/>
        <s v="408-66-6712"/>
        <s v="679-22-6530"/>
        <s v="588-47-8641"/>
        <s v="642-61-4706"/>
        <s v="576-31-4774"/>
        <s v="556-41-6224"/>
        <s v="811-03-8790"/>
        <s v="242-11-3142"/>
        <s v="752-23-3760"/>
        <s v="274-05-5470"/>
        <s v="648-94-3045"/>
        <s v="130-67-4723"/>
        <s v="528-87-5606"/>
        <s v="320-85-2052"/>
        <s v="370-96-0655"/>
        <s v="105-10-6182"/>
        <s v="510-79-0415"/>
        <s v="241-96-5076"/>
        <s v="767-97-4650"/>
        <s v="648-83-1321"/>
        <s v="173-57-2300"/>
        <s v="305-03-2383"/>
        <s v="394-55-6384"/>
        <s v="266-20-6657"/>
        <s v="689-05-1884"/>
        <s v="196-01-2849"/>
        <s v="372-62-5264"/>
        <s v="800-09-8606"/>
        <s v="182-52-7000"/>
        <s v="826-58-8051"/>
        <s v="868-06-0466"/>
        <s v="751-41-9720"/>
        <s v="626-43-7888"/>
        <s v="176-64-7711"/>
        <s v="191-29-0321"/>
        <s v="729-06-2010"/>
        <s v="640-48-5028"/>
        <s v="186-79-9562"/>
        <s v="834-45-5519"/>
        <s v="162-65-8559"/>
        <s v="760-27-5490"/>
        <s v="445-30-9252"/>
        <s v="786-94-2700"/>
        <s v="728-88-7867"/>
        <s v="183-21-3799"/>
        <s v="268-20-3585"/>
        <s v="735-32-9839"/>
        <s v="258-92-7466"/>
        <s v="857-16-3520"/>
        <s v="482-17-1179"/>
        <s v="788-21-5741"/>
        <s v="821-14-9046"/>
        <s v="418-05-0656"/>
        <s v="678-79-0726"/>
        <s v="776-68-1096"/>
        <s v="592-46-1692"/>
        <s v="434-35-9162"/>
        <s v="149-14-0304"/>
        <s v="442-44-6497"/>
        <s v="174-64-0215"/>
        <s v="210-74-9613"/>
        <s v="299-29-0180"/>
        <s v="247-11-2470"/>
        <s v="635-28-5728"/>
        <s v="756-49-0168"/>
        <s v="438-23-1242"/>
        <s v="238-45-6950"/>
        <s v="607-65-2441"/>
        <s v="386-27-7606"/>
        <s v="137-63-5492"/>
        <s v="197-77-7132"/>
        <s v="805-86-0265"/>
        <s v="733-29-1227"/>
        <s v="451-73-2711"/>
        <s v="373-14-0504"/>
        <s v="546-80-2899"/>
        <s v="345-68-9016"/>
        <s v="390-17-5806"/>
        <s v="457-13-1708"/>
        <s v="664-14-2882"/>
        <s v="487-79-6868"/>
        <s v="314-23-4520"/>
        <s v="210-30-7976"/>
        <s v="585-86-8361"/>
        <s v="807-14-7833"/>
        <s v="775-72-1988"/>
        <s v="288-38-3758"/>
        <s v="652-43-6591"/>
        <s v="785-96-0615"/>
        <s v="406-46-7107"/>
        <s v="250-17-5703"/>
        <s v="156-95-3964"/>
        <s v="842-40-8179"/>
        <s v="525-09-8450"/>
        <s v="410-67-1709"/>
        <s v="587-73-4862"/>
        <s v="787-87-2010"/>
        <s v="593-14-4239"/>
        <s v="801-88-0346"/>
        <s v="388-76-2555"/>
        <s v="711-31-1234"/>
        <s v="886-54-6089"/>
        <s v="707-32-7409"/>
        <s v="759-98-4285"/>
        <s v="201-63-8275"/>
        <s v="471-06-8611"/>
        <s v="200-16-5952"/>
        <s v="120-54-2248"/>
        <s v="102-77-2261"/>
        <s v="875-31-8302"/>
        <s v="102-06-2002"/>
        <s v="457-94-0464"/>
        <s v="629-42-4133"/>
        <s v="534-53-3526"/>
        <s v="307-04-2070"/>
        <s v="468-99-7231"/>
        <s v="516-77-6464"/>
        <s v="404-91-5964"/>
        <s v="886-77-9084"/>
        <s v="790-38-4466"/>
        <s v="704-10-4056"/>
        <s v="497-37-6538"/>
        <s v="651-96-5970"/>
        <s v="400-80-4065"/>
        <s v="744-16-7898"/>
        <s v="263-12-5321"/>
        <s v="702-72-0487"/>
        <s v="605-83-1050"/>
        <s v="443-60-9639"/>
        <s v="864-24-7918"/>
        <s v="359-94-5395"/>
        <s v="401-09-4232"/>
        <s v="751-15-6198"/>
        <s v="324-41-6833"/>
        <s v="474-33-8305"/>
        <s v="759-29-9521"/>
        <s v="831-81-6575"/>
        <s v="220-68-6701"/>
        <s v="618-34-8551"/>
        <s v="257-60-7754"/>
        <s v="559-61-5987"/>
        <s v="189-55-2313"/>
        <s v="565-91-4567"/>
        <s v="380-60-5336"/>
        <s v="815-04-6282"/>
        <s v="674-56-6360"/>
        <s v="778-34-2523"/>
        <s v="499-27-7781"/>
        <s v="477-59-2456"/>
        <s v="832-51-6761"/>
        <s v="869-11-3082"/>
        <s v="190-59-3964"/>
        <s v="366-43-6862"/>
        <s v="186-43-8965"/>
        <s v="784-21-9238"/>
        <s v="276-75-6884"/>
        <s v="109-86-4363"/>
        <s v="569-76-2760"/>
        <s v="222-42-0244"/>
        <s v="760-53-9233"/>
        <s v="538-22-0304"/>
        <s v="416-17-9926"/>
        <s v="237-44-6163"/>
        <s v="636-17-0325"/>
        <s v="343-75-9322"/>
        <s v="528-14-9470"/>
        <s v="427-45-9297"/>
        <s v="807-34-3742"/>
        <s v="288-62-1085"/>
        <s v="670-71-7306"/>
        <s v="660-29-7083"/>
        <s v="271-77-8740"/>
        <s v="497-36-0989"/>
        <s v="291-59-1384"/>
        <s v="860-73-6466"/>
        <s v="549-23-9016"/>
        <s v="896-34-0956"/>
        <s v="804-38-3935"/>
        <s v="585-90-0249"/>
        <s v="862-29-5914"/>
        <s v="845-94-6841"/>
        <s v="125-45-2293"/>
        <s v="843-73-4724"/>
        <s v="409-33-9708"/>
        <s v="658-66-3967"/>
        <s v="866-70-2814"/>
        <s v="160-22-2687"/>
        <s v="895-03-6665"/>
        <s v="770-42-8960"/>
        <s v="748-45-2862"/>
        <s v="234-36-2483"/>
        <s v="316-66-3011"/>
        <s v="848-95-6252"/>
        <s v="840-76-5966"/>
        <s v="152-03-4217"/>
        <s v="533-66-5566"/>
        <s v="124-31-1458"/>
        <s v="176-78-1170"/>
        <s v="361-59-0574"/>
        <s v="101-81-4070"/>
        <s v="631-34-1880"/>
        <s v="852-82-2749"/>
        <s v="873-14-6353"/>
        <s v="584-66-4073"/>
        <s v="544-55-9589"/>
        <s v="166-19-2553"/>
        <s v="737-88-5876"/>
        <s v="154-87-7367"/>
        <s v="885-56-0389"/>
        <s v="608-05-3804"/>
        <s v="448-61-3783"/>
        <s v="761-49-0439"/>
        <s v="490-95-0021"/>
        <s v="115-38-7388"/>
        <s v="311-13-6971"/>
        <s v="291-55-6563"/>
        <s v="548-48-3156"/>
        <s v="460-93-5834"/>
        <s v="325-89-4209"/>
        <s v="884-80-6021"/>
        <s v="137-74-8729"/>
        <s v="880-46-5796"/>
        <s v="389-70-2397"/>
        <s v="114-35-5271"/>
        <s v="607-76-6216"/>
        <s v="715-20-1673"/>
        <s v="811-35-1094"/>
        <s v="699-88-1972"/>
        <s v="781-84-8059"/>
        <s v="409-49-6995"/>
        <s v="725-54-0677"/>
        <s v="146-09-5432"/>
        <s v="377-79-7592"/>
        <s v="509-10-0516"/>
        <s v="595-94-9924"/>
        <s v="865-41-9075"/>
        <s v="545-07-8534"/>
        <s v="118-62-1812"/>
        <s v="450-42-3339"/>
        <s v="851-98-3555"/>
        <s v="186-71-5196"/>
        <s v="624-01-8356"/>
        <s v="313-66-9943"/>
        <s v="151-27-8496"/>
        <s v="453-33-6436"/>
        <s v="522-57-8364"/>
        <s v="459-45-2396"/>
        <s v="717-96-4189"/>
        <s v="722-13-2115"/>
        <s v="749-81-8133"/>
        <s v="777-67-2495"/>
        <s v="636-98-3364"/>
        <s v="246-55-6923"/>
        <s v="181-82-6255"/>
        <s v="838-02-1821"/>
        <s v="887-42-0517"/>
        <s v="457-12-0244"/>
        <s v="226-34-0034"/>
        <s v="321-49-7382"/>
        <s v="397-25-8725"/>
        <s v="431-66-2305"/>
        <s v="825-94-5922"/>
        <s v="641-62-7288"/>
        <s v="756-93-1854"/>
        <s v="243-55-8457"/>
        <s v="458-10-8612"/>
        <s v="501-61-1753"/>
        <s v="235-06-8510"/>
        <s v="433-08-7822"/>
        <s v="361-85-2571"/>
        <s v="131-70-8179"/>
        <s v="500-02-2261"/>
        <s v="720-72-2436"/>
        <s v="702-83-5291"/>
        <s v="809-69-9497"/>
        <s v="449-16-6770"/>
        <s v="333-23-2632"/>
        <s v="489-82-1237"/>
        <s v="859-97-6048"/>
        <s v="676-10-2200"/>
        <s v="373-88-1424"/>
        <s v="365-16-4334"/>
        <s v="503-21-4385"/>
        <s v="305-89-2768"/>
        <s v="574-80-1489"/>
        <s v="784-08-0310"/>
        <s v="200-40-6154"/>
        <s v="846-10-0341"/>
        <s v="577-34-7579"/>
        <s v="430-02-3888"/>
        <s v="867-47-1948"/>
        <s v="384-59-6655"/>
        <s v="256-58-3609"/>
        <s v="324-92-3863"/>
        <s v="593-08-5916"/>
        <s v="364-34-2972"/>
        <s v="794-42-3736"/>
        <s v="172-42-8274"/>
        <s v="558-60-5016"/>
        <s v="195-06-0432"/>
        <s v="605-03-2706"/>
        <s v="214-30-2776"/>
        <s v="746-04-1077"/>
        <s v="448-34-8700"/>
        <s v="452-04-8808"/>
        <s v="531-56-4728"/>
        <s v="744-82-9138"/>
        <s v="883-69-1285"/>
        <s v="221-25-5073"/>
        <s v="518-71-6847"/>
        <s v="156-20-0370"/>
        <s v="151-33-7434"/>
        <s v="728-47-9078"/>
        <s v="809-46-1866"/>
        <s v="139-32-4183"/>
        <s v="148-41-7930"/>
        <s v="189-40-5216"/>
        <s v="374-38-5555"/>
        <s v="764-44-8999"/>
        <s v="552-44-5977"/>
        <s v="267-62-7380"/>
        <s v="430-53-4718"/>
        <s v="886-18-2897"/>
        <s v="602-16-6955"/>
        <s v="745-74-0715"/>
        <s v="690-01-6631"/>
        <s v="652-49-6720"/>
        <s v="233-67-5758"/>
        <s v="303-96-2227"/>
        <s v="727-02-1313"/>
        <s v="347-56-2442"/>
        <s v="849-09-3807"/>
        <m/>
      </sharedItems>
    </cacheField>
    <cacheField name="Branch" numFmtId="0">
      <sharedItems containsBlank="1" count="4">
        <s v="A"/>
        <s v="C"/>
        <s v="B"/>
        <m/>
      </sharedItems>
    </cacheField>
    <cacheField name="City" numFmtId="0">
      <sharedItems containsBlank="1" count="4">
        <s v="Yangon"/>
        <s v="Naypyitaw"/>
        <s v="Mandalay"/>
        <m/>
      </sharedItems>
    </cacheField>
    <cacheField name="Customer type" numFmtId="0">
      <sharedItems containsString="0" containsBlank="1" containsNumber="1" containsInteger="1" minValue="0" maxValue="1" count="3">
        <n v="1"/>
        <n v="0"/>
        <m/>
      </sharedItems>
    </cacheField>
    <cacheField name="Gender" numFmtId="0">
      <sharedItems containsBlank="1" count="3">
        <s v="FM"/>
        <s v="M"/>
        <m/>
      </sharedItems>
    </cacheField>
    <cacheField name="Product line" numFmtId="0">
      <sharedItems containsBlank="1" count="7">
        <s v="Health and beauty"/>
        <s v="Electronic accessories"/>
        <s v="Home and lifestyle"/>
        <s v="Sports and travel"/>
        <s v="Food and beverages"/>
        <s v="Fashion accessories"/>
        <m/>
      </sharedItems>
    </cacheField>
    <cacheField name="Unit price" numFmtId="165">
      <sharedItems containsString="0" containsBlank="1" containsNumber="1" minValue="10.08" maxValue="99.96"/>
    </cacheField>
    <cacheField name="Quantity" numFmtId="0">
      <sharedItems containsString="0" containsBlank="1" containsNumber="1" containsInteger="1" minValue="1" maxValue="10" count="11">
        <n v="7"/>
        <n v="5"/>
        <n v="8"/>
        <n v="6"/>
        <n v="10"/>
        <n v="2"/>
        <n v="3"/>
        <n v="4"/>
        <n v="1"/>
        <n v="9"/>
        <m/>
      </sharedItems>
    </cacheField>
    <cacheField name="Tax 5%" numFmtId="165">
      <sharedItems containsString="0" containsBlank="1" containsNumber="1" minValue="0.50849999999999995" maxValue="49.65"/>
    </cacheField>
    <cacheField name="Total" numFmtId="165">
      <sharedItems containsString="0" containsBlank="1" containsNumber="1" minValue="10.6785" maxValue="1042.6500000000001" count="991">
        <n v="548.97149999999999"/>
        <n v="80.22"/>
        <n v="340.52550000000002"/>
        <n v="489.048"/>
        <n v="634.37850000000003"/>
        <n v="627.61649999999997"/>
        <n v="433.69200000000001"/>
        <n v="772.38"/>
        <n v="76.146000000000001"/>
        <n v="172.74600000000001"/>
        <n v="60.816000000000003"/>
        <n v="107.142"/>
        <n v="246.48750000000001"/>
        <n v="453.495"/>
        <n v="749.49"/>
        <n v="590.43600000000004"/>
        <n v="506.63549999999998"/>
        <n v="457.44299999999998"/>
        <n v="172.2105"/>
        <n v="84.63"/>
        <n v="451.71"/>
        <n v="277.137"/>
        <n v="69.72"/>
        <n v="181.44"/>
        <n v="279.18450000000001"/>
        <n v="441.75599999999997"/>
        <n v="35.195999999999998"/>
        <n v="184.107"/>
        <n v="463.89"/>
        <n v="235.2105"/>
        <n v="494.1825"/>
        <n v="737.76149999999996"/>
        <n v="703.75199999999995"/>
        <n v="202.81800000000001"/>
        <n v="417.56400000000002"/>
        <n v="71.525999999999996"/>
        <n v="328.755"/>
        <n v="575.31600000000003"/>
        <n v="461.32799999999997"/>
        <n v="253.00800000000001"/>
        <n v="91.055999999999997"/>
        <n v="117.831"/>
        <n v="435.45600000000002"/>
        <n v="829.08"/>
        <n v="32.277000000000001"/>
        <n v="394.63200000000001"/>
        <n v="535.72050000000002"/>
        <n v="189.09450000000001"/>
        <n v="119.259"/>
        <n v="867.61500000000001"/>
        <n v="671.79"/>
        <n v="234.0975"/>
        <n v="75.054000000000002"/>
        <n v="16.201499999999999"/>
        <n v="33.936"/>
        <n v="722.23199999999997"/>
        <n v="93.114000000000004"/>
        <n v="752.64"/>
        <n v="759.67499999999995"/>
        <n v="192.84299999999999"/>
        <n v="77.930999999999997"/>
        <n v="351.09899999999999"/>
        <n v="520.41150000000005"/>
        <n v="166.005"/>
        <n v="318.108"/>
        <n v="166.63499999999999"/>
        <n v="70.287000000000006"/>
        <n v="614.94299999999998"/>
        <n v="827.08500000000004"/>
        <n v="19.246500000000001"/>
        <n v="939.54"/>
        <n v="652.26"/>
        <n v="152.83799999999999"/>
        <n v="478.233"/>
        <n v="705.63149999999996"/>
        <n v="437.32499999999999"/>
        <n v="463.428"/>
        <n v="822.255"/>
        <n v="106.995"/>
        <n v="624.89700000000005"/>
        <n v="304.54199999999997"/>
        <n v="161.69999999999999"/>
        <n v="337.512"/>
        <n v="256.77749999999997"/>
        <n v="610.49099999999999"/>
        <n v="401.73"/>
        <n v="362.94299999999998"/>
        <n v="44.593499999999999"/>
        <n v="485.03699999999998"/>
        <n v="198.99600000000001"/>
        <n v="471.03"/>
        <n v="161.553"/>
        <n v="608.202"/>
        <n v="94.237499999999997"/>
        <n v="102.018"/>
        <n v="922.63499999999999"/>
        <n v="78.435000000000002"/>
        <n v="166.16249999999999"/>
        <n v="521.01"/>
        <n v="51.145499999999998"/>
        <n v="742.29750000000001"/>
        <n v="218.01150000000001"/>
        <n v="367.03800000000001"/>
        <n v="223.07249999999999"/>
        <n v="931.03499999999997"/>
        <n v="172.494"/>
        <n v="391.41899999999998"/>
        <n v="321.11099999999999"/>
        <n v="860.68499999999995"/>
        <n v="34.628999999999998"/>
        <n v="309.36149999999998"/>
        <n v="535.37400000000002"/>
        <n v="548.76149999999996"/>
        <n v="763.46550000000002"/>
        <n v="85.113"/>
        <n v="115.185"/>
        <n v="53.927999999999997"/>
        <n v="115.08"/>
        <n v="112.224"/>
        <n v="836.30399999999997"/>
        <n v="419.83199999999999"/>
        <n v="944.62199999999996"/>
        <n v="536.84400000000005"/>
        <n v="474.34800000000001"/>
        <n v="688.62149999999997"/>
        <n v="169.3125"/>
        <n v="299.8485"/>
        <n v="575.73599999999999"/>
        <n v="853.14599999999996"/>
        <n v="291.20699999999999"/>
        <n v="580.41899999999998"/>
        <n v="146.328"/>
        <n v="550.93499999999995"/>
        <n v="512.19000000000005"/>
        <n v="284.19299999999998"/>
        <n v="138.1275"/>
        <n v="216.846"/>
        <n v="545.05499999999995"/>
        <n v="609"/>
        <n v="942.9"/>
        <n v="950.25"/>
        <n v="720.3"/>
        <n v="31.930499999999999"/>
        <n v="491.08499999999998"/>
        <n v="291.43799999999999"/>
        <n v="316.47000000000003"/>
        <n v="277.78800000000001"/>
        <n v="603.62400000000002"/>
        <n v="272.66399999999999"/>
        <n v="384.46800000000002"/>
        <n v="254.01599999999999"/>
        <n v="786.61800000000005"/>
        <n v="103.824"/>
        <n v="680.14800000000002"/>
        <n v="484.52249999999998"/>
        <n v="75.778499999999994"/>
        <n v="263.97000000000003"/>
        <n v="918.72900000000004"/>
        <n v="588.35699999999997"/>
        <n v="362.71199999999999"/>
        <n v="66.874499999999998"/>
        <n v="336.55650000000003"/>
        <n v="160.44"/>
        <n v="418.95"/>
        <n v="357.58800000000002"/>
        <n v="1003.59"/>
        <n v="1039.29"/>
        <n v="323.06400000000002"/>
        <n v="510.97199999999998"/>
        <n v="367.55250000000001"/>
        <n v="420.26249999999999"/>
        <n v="175.14"/>
        <n v="333.20699999999999"/>
        <n v="166.23599999999999"/>
        <n v="319.78800000000001"/>
        <n v="186.22800000000001"/>
        <n v="165.4485"/>
        <n v="465.44400000000002"/>
        <n v="273.42"/>
        <n v="472.31099999999998"/>
        <n v="323.14800000000002"/>
        <n v="162.75"/>
        <n v="288.20400000000001"/>
        <n v="90.698999999999998"/>
        <n v="56.951999999999998"/>
        <n v="793.71600000000001"/>
        <n v="195.17400000000001"/>
        <n v="77.773499999999999"/>
        <n v="293.202"/>
        <n v="242.67599999999999"/>
        <n v="154.392"/>
        <n v="829.71"/>
        <n v="107.31"/>
        <n v="171.72749999999999"/>
        <n v="78.004499999999993"/>
        <n v="91.77"/>
        <n v="26.554500000000001"/>
        <n v="174.3"/>
        <n v="374.79750000000001"/>
        <n v="120.645"/>
        <n v="241.458"/>
        <n v="451.36349999999999"/>
        <n v="271.95"/>
        <n v="93.292500000000004"/>
        <n v="217.6335"/>
        <n v="629.84249999999997"/>
        <n v="299.565"/>
        <n v="95.665499999999994"/>
        <n v="942.44849999999997"/>
        <n v="247.87350000000001"/>
        <n v="881.30700000000002"/>
        <n v="484.89"/>
        <n v="146.22300000000001"/>
        <n v="19.193999999999999"/>
        <n v="130.04249999999999"/>
        <n v="298.11599999999999"/>
        <n v="796.90800000000002"/>
        <n v="180.62100000000001"/>
        <n v="285.70499999999998"/>
        <n v="456.28800000000001"/>
        <n v="62.002499999999998"/>
        <n v="13.167"/>
        <n v="90.825000000000003"/>
        <n v="183.036"/>
        <n v="655.54650000000004"/>
        <n v="155.65199999999999"/>
        <n v="571.41"/>
        <n v="532.72799999999995"/>
        <n v="170.87700000000001"/>
        <n v="33.358499999999999"/>
        <n v="794.65049999999997"/>
        <n v="310.04399999999998"/>
        <n v="545.37"/>
        <n v="195.59399999999999"/>
        <n v="91.402500000000003"/>
        <n v="232.155"/>
        <n v="69.405000000000001"/>
        <n v="94.174499999999995"/>
        <n v="235.68299999999999"/>
        <n v="125.517"/>
        <n v="195.72"/>
        <n v="263.13"/>
        <n v="788.50800000000004"/>
        <n v="399.75599999999997"/>
        <n v="256.41000000000003"/>
        <n v="94.185000000000002"/>
        <n v="326.42399999999998"/>
        <n v="536.99099999999999"/>
        <n v="439.89749999999998"/>
        <n v="369.495"/>
        <n v="30.219000000000001"/>
        <n v="99.75"/>
        <n v="494.76"/>
        <n v="137.00399999999999"/>
        <n v="69.667500000000004"/>
        <n v="163.233"/>
        <n v="135.44999999999999"/>
        <n v="276.94799999999998"/>
        <n v="709.31700000000001"/>
        <n v="69.09"/>
        <n v="160.86000000000001"/>
        <n v="233.52"/>
        <n v="57.172499999999999"/>
        <n v="723.24"/>
        <n v="148.97399999999999"/>
        <n v="783.3"/>
        <n v="297.108"/>
        <n v="373.17"/>
        <n v="354.00749999999999"/>
        <n v="44.351999999999997"/>
        <n v="203.553"/>
        <n v="25.263000000000002"/>
        <n v="628.173"/>
        <n v="352.5795"/>
        <n v="229.11"/>
        <n v="400.76400000000001"/>
        <n v="745.39499999999998"/>
        <n v="462.21"/>
        <n v="587.66399999999999"/>
        <n v="38.85"/>
        <n v="16.106999999999999"/>
        <n v="628.92899999999997"/>
        <n v="200.214"/>
        <n v="350.07"/>
        <n v="78.602999999999994"/>
        <n v="224.4375"/>
        <n v="356.54849999999999"/>
        <n v="697.36800000000005"/>
        <n v="423.15"/>
        <n v="204.69749999999999"/>
        <n v="65.603999999999999"/>
        <n v="76.355999999999995"/>
        <n v="190.155"/>
        <n v="272.58"/>
        <n v="121.128"/>
        <n v="493.79399999999998"/>
        <n v="252.042"/>
        <n v="93.040499999999994"/>
        <n v="209.62200000000001"/>
        <n v="40.960500000000003"/>
        <n v="51.040500000000002"/>
        <n v="214.99799999999999"/>
        <n v="125.664"/>
        <n v="530.66999999999996"/>
        <n v="295.69049999999999"/>
        <n v="745.83600000000001"/>
        <n v="83.412000000000006"/>
        <n v="172.011"/>
        <n v="503.55900000000003"/>
        <n v="145.59299999999999"/>
        <n v="74.707499999999996"/>
        <n v="146.94749999999999"/>
        <n v="820.36500000000001"/>
        <n v="208.67699999999999"/>
        <n v="66.402000000000001"/>
        <n v="392.64749999999998"/>
        <n v="218.0745"/>
        <n v="185.09399999999999"/>
        <n v="216.6885"/>
        <n v="41.390999999999998"/>
        <n v="96.138000000000005"/>
        <n v="324.29250000000002"/>
        <n v="135.57599999999999"/>
        <n v="410.50799999999998"/>
        <n v="523.84500000000003"/>
        <n v="395.892"/>
        <n v="214.74600000000001"/>
        <n v="152.71199999999999"/>
        <n v="208.089"/>
        <n v="103.63500000000001"/>
        <n v="404.35500000000002"/>
        <n v="49.308"/>
        <n v="77.174999999999997"/>
        <n v="149.36250000000001"/>
        <n v="721.98"/>
        <n v="365.08499999999998"/>
        <n v="150.0975"/>
        <n v="404.649"/>
        <n v="151.48349999999999"/>
        <n v="411.37950000000001"/>
        <n v="565.21500000000003"/>
        <n v="509.40750000000003"/>
        <n v="140.64750000000001"/>
        <n v="736.43849999999998"/>
        <n v="75.547499999999999"/>
        <n v="749.7"/>
        <n v="191.24700000000001"/>
        <n v="141.75"/>
        <n v="1042.6500000000001"/>
        <n v="379.92149999999998"/>
        <n v="402.26549999999997"/>
        <n v="255.15"/>
        <n v="31.751999999999999"/>
        <n v="374.38799999999998"/>
        <n v="394.27499999999998"/>
        <n v="1002.12"/>
        <n v="86.625"/>
        <n v="78.718500000000006"/>
        <n v="680.06399999999996"/>
        <n v="793.548"/>
        <n v="209.559"/>
        <n v="461.286"/>
        <n v="173.208"/>
        <n v="343.05599999999998"/>
        <n v="484.97399999999999"/>
        <n v="150.78"/>
        <n v="203.17500000000001"/>
        <n v="193.011"/>
        <n v="128.01599999999999"/>
        <n v="441.69299999999998"/>
        <n v="265.10399999999998"/>
        <n v="352.22250000000003"/>
        <n v="507.67500000000001"/>
        <n v="334.34100000000001"/>
        <n v="701.85149999999999"/>
        <n v="407.31599999999997"/>
        <n v="99.33"/>
        <n v="345.786"/>
        <n v="55.881"/>
        <n v="523.37249999999995"/>
        <n v="314.53800000000001"/>
        <n v="214.935"/>
        <n v="79.611000000000004"/>
        <n v="294.65100000000001"/>
        <n v="339.36"/>
        <n v="510.9615"/>
        <n v="133.917"/>
        <n v="253.512"/>
        <n v="398.47500000000002"/>
        <n v="80.661000000000001"/>
        <n v="548.73"/>
        <n v="83.727000000000004"/>
        <n v="406.875"/>
        <n v="284.91750000000002"/>
        <n v="128.4255"/>
        <n v="258.678"/>
        <n v="181.81800000000001"/>
        <n v="248.40899999999999"/>
        <n v="194.124"/>
        <n v="14.679"/>
        <n v="208.6875"/>
        <n v="718.75649999999996"/>
        <n v="282.49200000000002"/>
        <n v="72.397499999999994"/>
        <n v="288.58199999999999"/>
        <n v="237.42599999999999"/>
        <n v="125.05500000000001"/>
        <n v="359.20499999999998"/>
        <n v="45.927"/>
        <n v="110.0925"/>
        <n v="81.396000000000001"/>
        <n v="427.81200000000001"/>
        <n v="100.91549999999999"/>
        <n v="190.596"/>
        <n v="85.585499999999996"/>
        <n v="120.16200000000001"/>
        <n v="185.36699999999999"/>
        <n v="121.59"/>
        <n v="264.75749999999999"/>
        <n v="1020.705"/>
        <n v="213.52799999999999"/>
        <n v="17.094000000000001"/>
        <n v="383.7645"/>
        <n v="390.79950000000002"/>
        <n v="65.740499999999997"/>
        <n v="353.16750000000002"/>
        <n v="951.82500000000005"/>
        <n v="145.06800000000001"/>
        <n v="90.867000000000004"/>
        <n v="147.798"/>
        <n v="702.21900000000005"/>
        <n v="49.811999999999998"/>
        <n v="937.81799999999998"/>
        <n v="348.30599999999998"/>
        <n v="214.137"/>
        <n v="71.567999999999998"/>
        <n v="343.22399999999999"/>
        <n v="91.56"/>
        <n v="742.81200000000001"/>
        <n v="843.03449999999998"/>
        <n v="13.419"/>
        <n v="140.38499999999999"/>
        <n v="20.107500000000002"/>
        <n v="290.43"/>
        <n v="144.08099999999999"/>
        <n v="28.423500000000001"/>
        <n v="41.076000000000001"/>
        <n v="470.673"/>
        <n v="138.66300000000001"/>
        <n v="333.95249999999999"/>
        <n v="26.25"/>
        <n v="87.233999999999995"/>
        <n v="155.19"/>
        <n v="731.43"/>
        <n v="833.59500000000003"/>
        <n v="488.98500000000001"/>
        <n v="37.6845"/>
        <n v="212.73"/>
        <n v="767.02499999999998"/>
        <n v="310.58999999999997"/>
        <n v="23.751000000000001"/>
        <n v="269.53500000000003"/>
        <n v="572.77499999999998"/>
        <n v="273.05250000000001"/>
        <n v="233.226"/>
        <n v="22.658999999999999"/>
        <n v="103.782"/>
        <n v="527.75099999999998"/>
        <n v="168.21"/>
        <n v="452.86500000000001"/>
        <n v="609.58799999999997"/>
        <n v="338.31"/>
        <n v="205.31700000000001"/>
        <n v="174.61500000000001"/>
        <n v="353.09399999999999"/>
        <n v="360.88499999999999"/>
        <n v="40.53"/>
        <n v="554.14800000000002"/>
        <n v="344.4"/>
        <n v="194.98500000000001"/>
        <n v="633.99"/>
        <n v="388.29"/>
        <n v="207.858"/>
        <n v="431.44499999999999"/>
        <n v="156.03"/>
        <n v="24.108000000000001"/>
        <n v="734.07600000000002"/>
        <n v="72.87"/>
        <n v="206.43"/>
        <n v="212.68799999999999"/>
        <n v="127.26"/>
        <n v="209.76900000000001"/>
        <n v="637.72799999999995"/>
        <n v="132.762"/>
        <n v="568.51199999999994"/>
        <n v="103.0365"/>
        <n v="432.76799999999997"/>
        <n v="77.668499999999995"/>
        <n v="33.494999999999997"/>
        <n v="145.74"/>
        <n v="195.95099999999999"/>
        <n v="92.872500000000002"/>
        <n v="203.11199999999999"/>
        <n v="152.77500000000001"/>
        <n v="529.51499999999999"/>
        <n v="321.77249999999998"/>
        <n v="100.485"/>
        <n v="666.93899999999996"/>
        <n v="225.2775"/>
        <n v="398.95800000000003"/>
        <n v="731.6925"/>
        <n v="429.16649999999998"/>
        <n v="54.043500000000002"/>
        <n v="288.01499999999999"/>
        <n v="206.79750000000001"/>
        <n v="72.933000000000007"/>
        <n v="377.58"/>
        <n v="143.98650000000001"/>
        <n v="523.971"/>
        <n v="235.87200000000001"/>
        <n v="132.02699999999999"/>
        <n v="514.77300000000002"/>
        <n v="479.90249999999997"/>
        <n v="164.68199999999999"/>
        <n v="125.706"/>
        <n v="570.78"/>
        <n v="926.95050000000003"/>
        <n v="160.209"/>
        <n v="728.11199999999997"/>
        <n v="240.97499999999999"/>
        <n v="154.12950000000001"/>
        <n v="148.68"/>
        <n v="122.5245"/>
        <n v="77.658000000000001"/>
        <n v="102.837"/>
        <n v="306.81"/>
        <n v="551.12400000000002"/>
        <n v="96.641999999999996"/>
        <n v="79.674000000000007"/>
        <n v="84.756"/>
        <n v="118.251"/>
        <n v="74.760000000000005"/>
        <n v="163.00200000000001"/>
        <n v="308.91000000000003"/>
        <n v="575.97749999999996"/>
        <n v="270.58499999999998"/>
        <n v="416.178"/>
        <n v="180.40049999999999"/>
        <n v="513.22950000000003"/>
        <n v="550.36800000000005"/>
        <n v="139.923"/>
        <n v="142.00200000000001"/>
        <n v="118.062"/>
        <n v="151.28399999999999"/>
        <n v="1034.46"/>
        <n v="262.45800000000003"/>
        <n v="228.12299999999999"/>
        <n v="203.93100000000001"/>
        <n v="936.6"/>
        <n v="356.32799999999997"/>
        <n v="469.41300000000001"/>
        <n v="208.42500000000001"/>
        <n v="852.70500000000004"/>
        <n v="517.96500000000003"/>
        <n v="621.24300000000005"/>
        <n v="586.971"/>
        <n v="543.75300000000004"/>
        <n v="430.71"/>
        <n v="280.03500000000003"/>
        <n v="74.455500000000001"/>
        <n v="152.01900000000001"/>
        <n v="451.02749999999997"/>
        <n v="597.62850000000003"/>
        <n v="253.26"/>
        <n v="133.434"/>
        <n v="269.93400000000003"/>
        <n v="145.971"/>
        <n v="85.742999999999995"/>
        <n v="326.25599999999997"/>
        <n v="195.25800000000001"/>
        <n v="75.936000000000007"/>
        <n v="198.63900000000001"/>
        <n v="217.18199999999999"/>
        <n v="164.87100000000001"/>
        <n v="226.065"/>
        <n v="625.90499999999997"/>
        <n v="76.754999999999995"/>
        <n v="293.13900000000001"/>
        <n v="178.16399999999999"/>
        <n v="47.859000000000002"/>
        <n v="236.88"/>
        <n v="304.92"/>
        <n v="46.683"/>
        <n v="164.43"/>
        <n v="440.93700000000001"/>
        <n v="193.46250000000001"/>
        <n v="147.672"/>
        <n v="68.239500000000007"/>
        <n v="814.38"/>
        <n v="343.41300000000001"/>
        <n v="381.39150000000001"/>
        <n v="133.35"/>
        <n v="394.32749999999999"/>
        <n v="209.11799999999999"/>
        <n v="32.140500000000003"/>
        <n v="121.569"/>
        <n v="30.408000000000001"/>
        <n v="935.26649999999995"/>
        <n v="293.64299999999997"/>
        <n v="84.976500000000001"/>
        <n v="708.22500000000002"/>
        <n v="365.904"/>
        <n v="457.38"/>
        <n v="461.52749999999997"/>
        <n v="620.73900000000003"/>
        <n v="273.798"/>
        <n v="225.792"/>
        <n v="96.1905"/>
        <n v="695.23649999999998"/>
        <n v="874.125"/>
        <n v="95.917500000000004"/>
        <n v="165.648"/>
        <n v="127.827"/>
        <n v="867.09"/>
        <n v="167.89500000000001"/>
        <n v="12.6945"/>
        <n v="673.995"/>
        <n v="246.6765"/>
        <n v="175.917"/>
        <n v="314.05500000000001"/>
        <n v="251.7165"/>
        <n v="697.93499999999995"/>
        <n v="212.7825"/>
        <n v="48.51"/>
        <n v="92.557500000000005"/>
        <n v="165.12299999999999"/>
        <n v="311.18849999999998"/>
        <n v="743.82"/>
        <n v="116.907"/>
        <n v="609.16800000000001"/>
        <n v="63.262500000000003"/>
        <n v="182.952"/>
        <n v="442.32299999999998"/>
        <n v="35.311500000000002"/>
        <n v="32.529000000000003"/>
        <n v="259.77"/>
        <n v="397.21499999999997"/>
        <n v="351.60300000000001"/>
        <n v="764.19"/>
        <n v="352.67399999999998"/>
        <n v="252.756"/>
        <n v="49.423499999999997"/>
        <n v="104.67449999999999"/>
        <n v="277.67250000000001"/>
        <n v="146.63249999999999"/>
        <n v="58.222499999999997"/>
        <n v="135.35550000000001"/>
        <n v="125.979"/>
        <n v="370.125"/>
        <n v="914.55"/>
        <n v="207.48"/>
        <n v="204.24600000000001"/>
        <n v="181.881"/>
        <n v="75.474000000000004"/>
        <n v="300.57299999999998"/>
        <n v="85.302000000000007"/>
        <n v="588.41999999999996"/>
        <n v="196.14"/>
        <n v="231.2415"/>
        <n v="282.57600000000002"/>
        <n v="477.54"/>
        <n v="470.988"/>
        <n v="308.57400000000001"/>
        <n v="618.97500000000002"/>
        <n v="305.55"/>
        <n v="41.454000000000001"/>
        <n v="36.5505"/>
        <n v="310.71600000000001"/>
        <n v="45.107999999999997"/>
        <n v="145.404"/>
        <n v="103.11"/>
        <n v="136.143"/>
        <n v="667.38"/>
        <n v="153.048"/>
        <n v="211.36500000000001"/>
        <n v="663.29549999999995"/>
        <n v="404.54399999999998"/>
        <n v="510.61500000000001"/>
        <n v="539.34299999999996"/>
        <n v="497.07"/>
        <n v="458.6925"/>
        <n v="113.568"/>
        <n v="261.19799999999998"/>
        <n v="657.53099999999995"/>
        <n v="1023.75"/>
        <n v="507.44400000000002"/>
        <n v="101.80800000000001"/>
        <n v="207.58500000000001"/>
        <n v="760.44150000000002"/>
        <n v="835.28549999999996"/>
        <n v="527.5095"/>
        <n v="180.6"/>
        <n v="72.429000000000002"/>
        <n v="131.208"/>
        <n v="80.954999999999998"/>
        <n v="507.90600000000001"/>
        <n v="317.226"/>
        <n v="733.60350000000005"/>
        <n v="130.88249999999999"/>
        <n v="187.32"/>
        <n v="525.23099999999999"/>
        <n v="37.610999999999997"/>
        <n v="142.947"/>
        <n v="110.124"/>
        <n v="187.86600000000001"/>
        <n v="856.45349999999996"/>
        <n v="138.97800000000001"/>
        <n v="270.2595"/>
        <n v="98.028000000000006"/>
        <n v="239.4"/>
        <n v="175.0455"/>
        <n v="732.27"/>
        <n v="408.49200000000002"/>
        <n v="383.52300000000002"/>
        <n v="93.744"/>
        <n v="176.4"/>
        <n v="20.684999999999999"/>
        <n v="557.71799999999996"/>
        <n v="56.405999999999999"/>
        <n v="860.47500000000002"/>
        <n v="596.82000000000005"/>
        <n v="616.98"/>
        <n v="769.10400000000004"/>
        <n v="887.92200000000003"/>
        <n v="408.73349999999999"/>
        <n v="89.0715"/>
        <n v="150.423"/>
        <n v="79.149000000000001"/>
        <n v="266.02800000000002"/>
        <n v="40.341000000000001"/>
        <n v="684.91499999999996"/>
        <n v="55.282499999999999"/>
        <n v="116.1405"/>
        <n v="597.04049999999995"/>
        <n v="143.22"/>
        <n v="182.91"/>
        <n v="384.72"/>
        <n v="267.34050000000002"/>
        <n v="817.23599999999999"/>
        <n v="300.21600000000001"/>
        <n v="608.07600000000002"/>
        <n v="197.92500000000001"/>
        <n v="232.63800000000001"/>
        <n v="810.6"/>
        <n v="757.36500000000001"/>
        <n v="536.59199999999998"/>
        <n v="56.122500000000002"/>
        <n v="233.1"/>
        <n v="801.86400000000003"/>
        <n v="239.589"/>
        <n v="86.247"/>
        <n v="401.68799999999999"/>
        <n v="72.009"/>
        <n v="401.26799999999997"/>
        <n v="631.14449999999999"/>
        <n v="499.72649999999999"/>
        <n v="55.040999999999997"/>
        <n v="137.86500000000001"/>
        <n v="151.51499999999999"/>
        <n v="480.02850000000001"/>
        <n v="98.049000000000007"/>
        <n v="132.5625"/>
        <n v="830.37149999999997"/>
        <n v="183.12"/>
        <n v="397.99200000000002"/>
        <n v="32.151000000000003"/>
        <n v="369.68400000000003"/>
        <n v="53.34"/>
        <n v="548.16300000000001"/>
        <n v="603.87599999999998"/>
        <n v="57.697499999999998"/>
        <n v="190.48050000000001"/>
        <n v="432.98849999999999"/>
        <n v="48.730499999999999"/>
        <n v="287.91000000000003"/>
        <n v="1022.385"/>
        <n v="680.61"/>
        <n v="97.881"/>
        <n v="57.078000000000003"/>
        <n v="63.913499999999999"/>
        <n v="257.14499999999998"/>
        <n v="97.418999999999997"/>
        <n v="455.1225"/>
        <n v="144.96299999999999"/>
        <n v="253.68"/>
        <n v="495.31650000000002"/>
        <n v="462.67200000000003"/>
        <n v="714.32550000000003"/>
        <n v="325.37400000000002"/>
        <n v="195.678"/>
        <n v="210.96600000000001"/>
        <n v="18.637499999999999"/>
        <n v="652.89"/>
        <n v="90.3"/>
        <n v="422.73"/>
        <n v="341.09249999999997"/>
        <n v="99.907499999999999"/>
        <n v="408.40800000000002"/>
        <n v="446.964"/>
        <n v="333.98399999999998"/>
        <n v="284.59199999999998"/>
        <n v="403.87200000000001"/>
        <n v="247.59"/>
        <n v="222.13800000000001"/>
        <n v="100.128"/>
        <n v="10.6785"/>
        <n v="216.4365"/>
        <n v="441.58800000000002"/>
        <n v="92.441999999999993"/>
        <n v="681.43949999999995"/>
        <n v="130.03200000000001"/>
        <n v="681.97500000000002"/>
        <n v="779.31"/>
        <n v="88.703999999999994"/>
        <n v="262.79399999999998"/>
        <n v="99.54"/>
        <n v="95.864999999999995"/>
        <n v="299.3655"/>
        <n v="54.999000000000002"/>
        <n v="202.33500000000001"/>
        <n v="281.16899999999998"/>
        <n v="586.63499999999999"/>
        <n v="184.08600000000001"/>
        <n v="163.61099999999999"/>
        <n v="63.314999999999998"/>
        <n v="82.887"/>
        <n v="31.227"/>
        <n v="22.385999999999999"/>
        <n v="295.40699999999998"/>
        <n v="76.923000000000002"/>
        <n v="23.498999999999999"/>
        <n v="688.71600000000001"/>
        <n v="624.33000000000004"/>
        <n v="77.805000000000007"/>
        <n v="206.80799999999999"/>
        <n v="390.94650000000001"/>
        <n v="554.29499999999996"/>
        <n v="503.73750000000001"/>
        <n v="345.01949999999999"/>
        <n v="177.40799999999999"/>
        <n v="118.902"/>
        <n v="362.81700000000001"/>
        <n v="450.1035"/>
        <n v="90.583500000000001"/>
        <n v="26.795999999999999"/>
        <n v="106.596"/>
        <n v="375.36450000000002"/>
        <n v="250.70849999999999"/>
        <n v="106.50149999999999"/>
        <n v="760.452"/>
        <n v="131.922"/>
        <n v="76.576499999999996"/>
        <n v="271.27800000000002"/>
        <n v="182.42699999999999"/>
        <n v="59.325000000000003"/>
        <n v="225.01499999999999"/>
        <n v="561.07799999999997"/>
        <n v="97.817999999999998"/>
        <n v="548.18399999999997"/>
        <n v="54.967500000000001"/>
        <n v="41.737499999999997"/>
        <n v="756.16800000000001"/>
        <n v="101.64"/>
        <n v="348.70499999999998"/>
        <n v="85.512"/>
        <n v="335.89499999999998"/>
        <n v="175.01400000000001"/>
        <n v="335.01299999999998"/>
        <n v="92.295000000000002"/>
        <n v="771.43499999999995"/>
        <n v="102.396"/>
        <n v="807.66"/>
        <n v="439.21499999999997"/>
        <n v="486.44400000000002"/>
        <n v="485.57249999999999"/>
        <n v="148.995"/>
        <n v="317.83499999999998"/>
        <n v="832.94399999999996"/>
        <n v="446.43900000000002"/>
        <n v="297.80099999999999"/>
        <n v="629.16"/>
        <n v="331.12799999999999"/>
        <n v="423.738"/>
        <n v="193.07400000000001"/>
        <n v="145.58250000000001"/>
        <n v="84.745500000000007"/>
        <n v="122.47199999999999"/>
        <n v="329.19600000000003"/>
        <n v="888.40499999999997"/>
        <n v="435.12"/>
        <n v="167.03399999999999"/>
        <n v="514.60500000000002"/>
        <n v="91.822500000000005"/>
        <n v="235.74600000000001"/>
        <n v="782.20799999999997"/>
        <n v="431.25599999999997"/>
        <n v="313.74"/>
        <n v="223.58699999999999"/>
        <n v="44.9925"/>
        <n v="397.61399999999998"/>
        <n v="217.25550000000001"/>
        <n v="82.718999999999994"/>
        <n v="338.21550000000002"/>
        <n v="103.131"/>
        <n v="26.733000000000001"/>
        <n v="611.07899999999995"/>
        <n v="221.886"/>
        <n v="57.875999999999998"/>
        <n v="92.725499999999997"/>
        <n v="374.40899999999999"/>
        <n v="833.96249999999998"/>
        <n v="53.151000000000003"/>
        <n v="629.49599999999998"/>
        <n v="175.035"/>
        <n v="781.62"/>
        <n v="397.84500000000003"/>
        <n v="270.01799999999997"/>
        <n v="579.8415"/>
        <n v="469.77"/>
        <n v="290.08350000000002"/>
        <n v="360.92700000000002"/>
        <n v="279.38400000000001"/>
        <n v="943.29899999999998"/>
        <n v="479.64"/>
        <n v="266.64749999999998"/>
        <n v="74.087999999999994"/>
        <n v="690.01800000000003"/>
        <n v="176.92500000000001"/>
        <n v="56.469000000000001"/>
        <n v="188.0025"/>
        <n v="222.012"/>
        <n v="125.7165"/>
        <n v="68.984999999999999"/>
        <n v="88.367999999999995"/>
        <n v="415.233"/>
        <n v="312.8895"/>
        <n v="477.13049999999998"/>
        <n v="289.92599999999999"/>
        <n v="165.9"/>
        <n v="932.33699999999999"/>
        <n v="96.578999999999994"/>
        <n v="43.869"/>
        <n v="16.274999999999999"/>
        <n v="304.983"/>
        <n v="69.992999999999995"/>
        <n v="80.367000000000004"/>
        <n v="314.685"/>
        <n v="255.1815"/>
        <n v="49.77"/>
        <n v="181.07249999999999"/>
        <n v="888.61500000000001"/>
        <n v="271.2885"/>
        <n v="640.03800000000001"/>
        <n v="252.25200000000001"/>
        <n v="180.87299999999999"/>
        <n v="104.83199999999999"/>
        <n v="313.572"/>
        <n v="167.58"/>
        <n v="26.7225"/>
        <n v="71.158500000000004"/>
        <n v="250.27799999999999"/>
        <n v="244.23"/>
        <n v="921.18600000000004"/>
        <n v="734.70600000000002"/>
        <n v="708.31949999999995"/>
        <n v="334.47750000000002"/>
        <n v="30.995999999999999"/>
        <n v="520.79999999999995"/>
        <n v="864.57"/>
        <n v="633.10799999999995"/>
        <n v="296.94"/>
        <n v="804.3"/>
        <n v="121.863"/>
        <n v="183.64500000000001"/>
        <n v="63.997500000000002"/>
        <n v="42.3675"/>
        <n v="1022.49"/>
        <n v="33.432000000000002"/>
        <n v="69.111000000000004"/>
        <n v="649.29899999999998"/>
        <m/>
      </sharedItems>
    </cacheField>
    <cacheField name="Date" numFmtId="0">
      <sharedItems containsNonDate="0" containsDate="1" containsString="0" containsBlank="1" minDate="2019-01-01T00:00:00" maxDate="2019-03-31T00:00:00"/>
    </cacheField>
    <cacheField name="Month" numFmtId="0">
      <sharedItems containsBlank="1" count="4">
        <s v="January"/>
        <s v="March"/>
        <s v="February"/>
        <m/>
      </sharedItems>
    </cacheField>
    <cacheField name="Day" numFmtId="0">
      <sharedItems containsBlank="1" count="8">
        <s v="Saturday"/>
        <s v="Friday"/>
        <s v="Sunday"/>
        <s v="Monday"/>
        <s v="Thursday"/>
        <s v="Wednesday"/>
        <s v="Tuesday"/>
        <m/>
      </sharedItems>
    </cacheField>
    <cacheField name="Time" numFmtId="0">
      <sharedItems containsNonDate="0" containsDate="1" containsString="0" containsBlank="1" minDate="1899-12-30T10:00:00" maxDate="1899-12-30T20:59:00" count="507">
        <d v="1899-12-30T13:08:00"/>
        <d v="1899-12-30T10:29:00"/>
        <d v="1899-12-30T13:23:00"/>
        <d v="1899-12-30T20:33:00"/>
        <d v="1899-12-30T10:37:00"/>
        <d v="1899-12-30T18:30:00"/>
        <d v="1899-12-30T14:36:00"/>
        <d v="1899-12-30T11:38:00"/>
        <d v="1899-12-30T17:15:00"/>
        <d v="1899-12-30T13:27:00"/>
        <d v="1899-12-30T18:07:00"/>
        <d v="1899-12-30T17:03:00"/>
        <d v="1899-12-30T10:25:00"/>
        <d v="1899-12-30T16:48:00"/>
        <d v="1899-12-30T19:21:00"/>
        <d v="1899-12-30T16:19:00"/>
        <d v="1899-12-30T11:03:00"/>
        <d v="1899-12-30T10:39:00"/>
        <d v="1899-12-30T18:00:00"/>
        <d v="1899-12-30T15:30:00"/>
        <d v="1899-12-30T11:24:00"/>
        <d v="1899-12-30T10:40:00"/>
        <d v="1899-12-30T12:20:00"/>
        <d v="1899-12-30T11:15:00"/>
        <d v="1899-12-30T17:36:00"/>
        <d v="1899-12-30T19:20:00"/>
        <d v="1899-12-30T15:31:00"/>
        <d v="1899-12-30T12:17:00"/>
        <d v="1899-12-30T19:48:00"/>
        <d v="1899-12-30T15:36:00"/>
        <d v="1899-12-30T19:39:00"/>
        <d v="1899-12-30T12:43:00"/>
        <d v="1899-12-30T14:49:00"/>
        <d v="1899-12-30T10:12:00"/>
        <d v="1899-12-30T10:42:00"/>
        <d v="1899-12-30T12:28:00"/>
        <d v="1899-12-30T19:15:00"/>
        <d v="1899-12-30T17:17:00"/>
        <d v="1899-12-30T13:24:00"/>
        <d v="1899-12-30T13:01:00"/>
        <d v="1899-12-30T18:45:00"/>
        <d v="1899-12-30T10:11:00"/>
        <d v="1899-12-30T13:03:00"/>
        <d v="1899-12-30T20:39:00"/>
        <d v="1899-12-30T19:47:00"/>
        <d v="1899-12-30T17:24:00"/>
        <d v="1899-12-30T15:47:00"/>
        <d v="1899-12-30T12:45:00"/>
        <d v="1899-12-30T17:08:00"/>
        <d v="1899-12-30T10:19:00"/>
        <d v="1899-12-30T15:10:00"/>
        <d v="1899-12-30T14:42:00"/>
        <d v="1899-12-30T15:46:00"/>
        <d v="1899-12-30T11:49:00"/>
        <d v="1899-12-30T19:01:00"/>
        <d v="1899-12-30T11:26:00"/>
        <d v="1899-12-30T11:28:00"/>
        <d v="1899-12-30T15:55:00"/>
        <d v="1899-12-30T20:36:00"/>
        <d v="1899-12-30T17:47:00"/>
        <d v="1899-12-30T10:55:00"/>
        <d v="1899-12-30T13:40:00"/>
        <d v="1899-12-30T12:27:00"/>
        <d v="1899-12-30T14:35:00"/>
        <d v="1899-12-30T16:40:00"/>
        <d v="1899-12-30T15:43:00"/>
        <d v="1899-12-30T15:01:00"/>
        <d v="1899-12-30T10:04:00"/>
        <d v="1899-12-30T18:50:00"/>
        <d v="1899-12-30T12:46:00"/>
        <d v="1899-12-30T18:17:00"/>
        <d v="1899-12-30T18:21:00"/>
        <d v="1899-12-30T17:04:00"/>
        <d v="1899-12-30T14:20:00"/>
        <d v="1899-12-30T15:48:00"/>
        <d v="1899-12-30T16:24:00"/>
        <d v="1899-12-30T18:56:00"/>
        <d v="1899-12-30T19:56:00"/>
        <d v="1899-12-30T18:37:00"/>
        <d v="1899-12-30T10:17:00"/>
        <d v="1899-12-30T14:31:00"/>
        <d v="1899-12-30T10:23:00"/>
        <d v="1899-12-30T20:35:00"/>
        <d v="1899-12-30T16:57:00"/>
        <d v="1899-12-30T17:55:00"/>
        <d v="1899-12-30T19:54:00"/>
        <d v="1899-12-30T16:42:00"/>
        <d v="1899-12-30T12:09:00"/>
        <d v="1899-12-30T20:05:00"/>
        <d v="1899-12-30T20:38:00"/>
        <d v="1899-12-30T13:11:00"/>
        <d v="1899-12-30T10:16:00"/>
        <d v="1899-12-30T18:14:00"/>
        <d v="1899-12-30T13:22:00"/>
        <d v="1899-12-30T11:27:00"/>
        <d v="1899-12-30T16:44:00"/>
        <d v="1899-12-30T18:19:00"/>
        <d v="1899-12-30T14:50:00"/>
        <d v="1899-12-30T20:54:00"/>
        <d v="1899-12-30T20:19:00"/>
        <d v="1899-12-30T10:43:00"/>
        <d v="1899-12-30T14:30:00"/>
        <d v="1899-12-30T11:32:00"/>
        <d v="1899-12-30T10:41:00"/>
        <d v="1899-12-30T12:44:00"/>
        <d v="1899-12-30T20:07:00"/>
        <d v="1899-12-30T20:31:00"/>
        <d v="1899-12-30T12:29:00"/>
        <d v="1899-12-30T15:26:00"/>
        <d v="1899-12-30T20:48:00"/>
        <d v="1899-12-30T12:02:00"/>
        <d v="1899-12-30T17:26:00"/>
        <d v="1899-12-30T19:52:00"/>
        <d v="1899-12-30T14:57:00"/>
        <d v="1899-12-30T18:44:00"/>
        <d v="1899-12-30T13:26:00"/>
        <d v="1899-12-30T16:17:00"/>
        <d v="1899-12-30T15:57:00"/>
        <d v="1899-12-30T13:18:00"/>
        <d v="1899-12-30T20:34:00"/>
        <d v="1899-12-30T18:36:00"/>
        <d v="1899-12-30T14:40:00"/>
        <d v="1899-12-30T16:43:00"/>
        <d v="1899-12-30T20:59:00"/>
        <d v="1899-12-30T15:39:00"/>
        <d v="1899-12-30T12:21:00"/>
        <d v="1899-12-30T19:25:00"/>
        <d v="1899-12-30T13:00:00"/>
        <d v="1899-12-30T13:48:00"/>
        <d v="1899-12-30T19:57:00"/>
        <d v="1899-12-30T10:36:00"/>
        <d v="1899-12-30T16:37:00"/>
        <d v="1899-12-30T17:11:00"/>
        <d v="1899-12-30T15:07:00"/>
        <d v="1899-12-30T16:07:00"/>
        <d v="1899-12-30T11:56:00"/>
        <d v="1899-12-30T18:23:00"/>
        <d v="1899-12-30T13:05:00"/>
        <d v="1899-12-30T19:40:00"/>
        <d v="1899-12-30T13:58:00"/>
        <d v="1899-12-30T14:43:00"/>
        <d v="1899-12-30T19:18:00"/>
        <d v="1899-12-30T16:21:00"/>
        <d v="1899-12-30T19:44:00"/>
        <d v="1899-12-30T19:42:00"/>
        <d v="1899-12-30T15:24:00"/>
        <d v="1899-12-30T14:12:00"/>
        <d v="1899-12-30T13:32:00"/>
        <d v="1899-12-30T16:20:00"/>
        <d v="1899-12-30T16:31:00"/>
        <d v="1899-12-30T11:36:00"/>
        <d v="1899-12-30T19:17:00"/>
        <d v="1899-12-30T17:34:00"/>
        <d v="1899-12-30T12:04:00"/>
        <d v="1899-12-30T17:01:00"/>
        <d v="1899-12-30T10:50:00"/>
        <d v="1899-12-30T19:16:00"/>
        <d v="1899-12-30T16:47:00"/>
        <d v="1899-12-30T10:00:00"/>
        <d v="1899-12-30T11:51:00"/>
        <d v="1899-12-30T15:00:00"/>
        <d v="1899-12-30T11:19:00"/>
        <d v="1899-12-30T19:46:00"/>
        <d v="1899-12-30T19:00:00"/>
        <d v="1899-12-30T10:53:00"/>
        <d v="1899-12-30T12:50:00"/>
        <d v="1899-12-30T20:50:00"/>
        <d v="1899-12-30T13:41:00"/>
        <d v="1899-12-30T19:08:00"/>
        <d v="1899-12-30T20:23:00"/>
        <d v="1899-12-30T11:30:00"/>
        <d v="1899-12-30T19:30:00"/>
        <d v="1899-12-30T18:03:00"/>
        <d v="1899-12-30T10:13:00"/>
        <d v="1899-12-30T19:58:00"/>
        <d v="1899-12-30T10:01:00"/>
        <d v="1899-12-30T11:57:00"/>
        <d v="1899-12-30T10:02:00"/>
        <d v="1899-12-30T14:51:00"/>
        <d v="1899-12-30T12:42:00"/>
        <d v="1899-12-30T17:38:00"/>
        <d v="1899-12-30T20:24:00"/>
        <d v="1899-12-30T18:08:00"/>
        <d v="1899-12-30T15:53:00"/>
        <d v="1899-12-30T15:05:00"/>
        <d v="1899-12-30T18:27:00"/>
        <d v="1899-12-30T16:55:00"/>
        <d v="1899-12-30T12:58:00"/>
        <d v="1899-12-30T18:59:00"/>
        <d v="1899-12-30T13:44:00"/>
        <d v="1899-12-30T13:46:00"/>
        <d v="1899-12-30T18:06:00"/>
        <d v="1899-12-30T12:38:00"/>
        <d v="1899-12-30T15:56:00"/>
        <d v="1899-12-30T14:29:00"/>
        <d v="1899-12-30T19:14:00"/>
        <d v="1899-12-30T10:52:00"/>
        <d v="1899-12-30T12:55:00"/>
        <d v="1899-12-30T19:28:00"/>
        <d v="1899-12-30T13:52:00"/>
        <d v="1899-12-30T10:54:00"/>
        <d v="1899-12-30T18:31:00"/>
        <d v="1899-12-30T18:24:00"/>
        <d v="1899-12-30T18:09:00"/>
        <d v="1899-12-30T15:16:00"/>
        <d v="1899-12-30T17:07:00"/>
        <d v="1899-12-30T19:26:00"/>
        <d v="1899-12-30T11:20:00"/>
        <d v="1899-12-30T16:49:00"/>
        <d v="1899-12-30T12:01:00"/>
        <d v="1899-12-30T11:25:00"/>
        <d v="1899-12-30T18:42:00"/>
        <d v="1899-12-30T14:47:00"/>
        <d v="1899-12-30T19:43:00"/>
        <d v="1899-12-30T14:04:00"/>
        <d v="1899-12-30T16:11:00"/>
        <d v="1899-12-30T19:06:00"/>
        <d v="1899-12-30T15:34:00"/>
        <d v="1899-12-30T11:22:00"/>
        <d v="1899-12-30T11:23:00"/>
        <d v="1899-12-30T10:46:00"/>
        <d v="1899-12-30T13:25:00"/>
        <d v="1899-12-30T14:53:00"/>
        <d v="1899-12-30T19:22:00"/>
        <d v="1899-12-30T11:00:00"/>
        <d v="1899-12-30T19:24:00"/>
        <d v="1899-12-30T17:22:00"/>
        <d v="1899-12-30T20:55:00"/>
        <d v="1899-12-30T16:05:00"/>
        <d v="1899-12-30T13:34:00"/>
        <d v="1899-12-30T18:13:00"/>
        <d v="1899-12-30T11:44:00"/>
        <d v="1899-12-30T15:51:00"/>
        <d v="1899-12-30T16:52:00"/>
        <d v="1899-12-30T20:52:00"/>
        <d v="1899-12-30T16:28:00"/>
        <d v="1899-12-30T13:29:00"/>
        <d v="1899-12-30T11:09:00"/>
        <d v="1899-12-30T15:02:00"/>
        <d v="1899-12-30T14:21:00"/>
        <d v="1899-12-30T18:01:00"/>
        <d v="1899-12-30T13:30:00"/>
        <d v="1899-12-30T14:38:00"/>
        <d v="1899-12-30T17:37:00"/>
        <d v="1899-12-30T17:20:00"/>
        <d v="1899-12-30T20:29:00"/>
        <d v="1899-12-30T11:46:00"/>
        <d v="1899-12-30T13:42:00"/>
        <d v="1899-12-30T14:44:00"/>
        <d v="1899-12-30T14:16:00"/>
        <d v="1899-12-30T15:54:00"/>
        <d v="1899-12-30T10:21:00"/>
        <d v="1899-12-30T16:46:00"/>
        <d v="1899-12-30T20:14:00"/>
        <d v="1899-12-30T17:09:00"/>
        <d v="1899-12-30T17:43:00"/>
        <d v="1899-12-30T19:05:00"/>
        <d v="1899-12-30T10:08:00"/>
        <d v="1899-12-30T13:12:00"/>
        <d v="1899-12-30T20:51:00"/>
        <d v="1899-12-30T17:29:00"/>
        <d v="1899-12-30T11:34:00"/>
        <d v="1899-12-30T18:58:00"/>
        <d v="1899-12-30T20:26:00"/>
        <d v="1899-12-30T15:08:00"/>
        <d v="1899-12-30T13:21:00"/>
        <d v="1899-12-30T12:48:00"/>
        <d v="1899-12-30T19:53:00"/>
        <d v="1899-12-30T19:09:00"/>
        <d v="1899-12-30T16:30:00"/>
        <d v="1899-12-30T13:07:00"/>
        <d v="1899-12-30T18:48:00"/>
        <d v="1899-12-30T17:27:00"/>
        <d v="1899-12-30T15:59:00"/>
        <d v="1899-12-30T11:21:00"/>
        <d v="1899-12-30T15:49:00"/>
        <d v="1899-12-30T13:02:00"/>
        <d v="1899-12-30T20:21:00"/>
        <d v="1899-12-30T15:04:00"/>
        <d v="1899-12-30T16:10:00"/>
        <d v="1899-12-30T12:14:00"/>
        <d v="1899-12-30T11:06:00"/>
        <d v="1899-12-30T18:22:00"/>
        <d v="1899-12-30T19:02:00"/>
        <d v="1899-12-30T15:44:00"/>
        <d v="1899-12-30T20:01:00"/>
        <d v="1899-12-30T13:45:00"/>
        <d v="1899-12-30T15:40:00"/>
        <d v="1899-12-30T16:58:00"/>
        <d v="1899-12-30T11:12:00"/>
        <d v="1899-12-30T15:12:00"/>
        <d v="1899-12-30T20:37:00"/>
        <d v="1899-12-30T17:44:00"/>
        <d v="1899-12-30T16:23:00"/>
        <d v="1899-12-30T12:12:00"/>
        <d v="1899-12-30T19:33:00"/>
        <d v="1899-12-30T14:28:00"/>
        <d v="1899-12-30T17:54:00"/>
        <d v="1899-12-30T12:25:00"/>
        <d v="1899-12-30T12:52:00"/>
        <d v="1899-12-30T19:50:00"/>
        <d v="1899-12-30T15:32:00"/>
        <d v="1899-12-30T13:19:00"/>
        <d v="1899-12-30T13:37:00"/>
        <d v="1899-12-30T14:55:00"/>
        <d v="1899-12-30T12:31:00"/>
        <d v="1899-12-30T10:26:00"/>
        <d v="1899-12-30T20:18:00"/>
        <d v="1899-12-30T20:04:00"/>
        <d v="1899-12-30T13:38:00"/>
        <d v="1899-12-30T17:30:00"/>
        <d v="1899-12-30T15:28:00"/>
        <d v="1899-12-30T19:07:00"/>
        <d v="1899-12-30T18:55:00"/>
        <d v="1899-12-30T19:36:00"/>
        <d v="1899-12-30T10:57:00"/>
        <d v="1899-12-30T17:13:00"/>
        <d v="1899-12-30T13:57:00"/>
        <d v="1899-12-30T13:53:00"/>
        <d v="1899-12-30T16:53:00"/>
        <d v="1899-12-30T16:51:00"/>
        <d v="1899-12-30T15:37:00"/>
        <d v="1899-12-30T20:15:00"/>
        <d v="1899-12-30T19:35:00"/>
        <d v="1899-12-30T15:42:00"/>
        <d v="1899-12-30T14:11:00"/>
        <d v="1899-12-30T17:58:00"/>
        <d v="1899-12-30T11:02:00"/>
        <d v="1899-12-30T15:09:00"/>
        <d v="1899-12-30T13:47:00"/>
        <d v="1899-12-30T16:59:00"/>
        <d v="1899-12-30T14:15:00"/>
        <d v="1899-12-30T15:19:00"/>
        <d v="1899-12-30T18:33:00"/>
        <d v="1899-12-30T12:10:00"/>
        <d v="1899-12-30T11:40:00"/>
        <d v="1899-12-30T16:54:00"/>
        <d v="1899-12-30T15:25:00"/>
        <d v="1899-12-30T20:47:00"/>
        <d v="1899-12-30T18:20:00"/>
        <d v="1899-12-30T11:48:00"/>
        <d v="1899-12-30T14:14:00"/>
        <d v="1899-12-30T11:17:00"/>
        <d v="1899-12-30T12:40:00"/>
        <d v="1899-12-30T17:53:00"/>
        <d v="1899-12-30T16:36:00"/>
        <d v="1899-12-30T10:48:00"/>
        <d v="1899-12-30T18:05:00"/>
        <d v="1899-12-30T12:07:00"/>
        <d v="1899-12-30T19:49:00"/>
        <d v="1899-12-30T15:52:00"/>
        <d v="1899-12-30T20:46:00"/>
        <d v="1899-12-30T10:34:00"/>
        <d v="1899-12-30T13:55:00"/>
        <d v="1899-12-30T11:43:00"/>
        <d v="1899-12-30T16:03:00"/>
        <d v="1899-12-30T20:03:00"/>
        <d v="1899-12-30T19:41:00"/>
        <d v="1899-12-30T18:04:00"/>
        <d v="1899-12-30T10:31:00"/>
        <d v="1899-12-30T13:28:00"/>
        <d v="1899-12-30T17:16:00"/>
        <d v="1899-12-30T18:43:00"/>
        <d v="1899-12-30T10:30:00"/>
        <d v="1899-12-30T20:40:00"/>
        <d v="1899-12-30T12:08:00"/>
        <d v="1899-12-30T17:45:00"/>
        <d v="1899-12-30T10:28:00"/>
        <d v="1899-12-30T10:49:00"/>
        <d v="1899-12-30T12:34:00"/>
        <d v="1899-12-30T18:51:00"/>
        <d v="1899-12-30T19:38:00"/>
        <d v="1899-12-30T12:32:00"/>
        <d v="1899-12-30T10:33:00"/>
        <d v="1899-12-30T19:55:00"/>
        <d v="1899-12-30T14:33:00"/>
        <d v="1899-12-30T13:54:00"/>
        <d v="1899-12-30T12:15:00"/>
        <d v="1899-12-30T12:37:00"/>
        <d v="1899-12-30T15:06:00"/>
        <d v="1899-12-30T15:58:00"/>
        <d v="1899-12-30T14:03:00"/>
        <d v="1899-12-30T16:38:00"/>
        <d v="1899-12-30T11:07:00"/>
        <d v="1899-12-30T12:23:00"/>
        <d v="1899-12-30T14:13:00"/>
        <d v="1899-12-30T19:11:00"/>
        <d v="1899-12-30T18:53:00"/>
        <d v="1899-12-30T14:22:00"/>
        <d v="1899-12-30T10:06:00"/>
        <d v="1899-12-30T20:08:00"/>
        <d v="1899-12-30T12:56:00"/>
        <d v="1899-12-30T10:18:00"/>
        <d v="1899-12-30T11:45:00"/>
        <d v="1899-12-30T16:08:00"/>
        <d v="1899-12-30T12:24:00"/>
        <d v="1899-12-30T19:51:00"/>
        <d v="1899-12-30T18:10:00"/>
        <d v="1899-12-30T15:27:00"/>
        <d v="1899-12-30T16:04:00"/>
        <d v="1899-12-30T14:41:00"/>
        <d v="1899-12-30T14:19:00"/>
        <d v="1899-12-30T14:08:00"/>
        <d v="1899-12-30T11:29:00"/>
        <d v="1899-12-30T12:16:00"/>
        <d v="1899-12-30T20:00:00"/>
        <d v="1899-12-30T15:29:00"/>
        <d v="1899-12-30T14:58:00"/>
        <d v="1899-12-30T11:52:00"/>
        <d v="1899-12-30T17:46:00"/>
        <d v="1899-12-30T14:45:00"/>
        <d v="1899-12-30T11:39:00"/>
        <d v="1899-12-30T13:06:00"/>
        <d v="1899-12-30T20:43:00"/>
        <d v="1899-12-30T16:34:00"/>
        <d v="1899-12-30T13:10:00"/>
        <d v="1899-12-30T17:10:00"/>
        <d v="1899-12-30T10:22:00"/>
        <d v="1899-12-30T19:29:00"/>
        <d v="1899-12-30T14:27:00"/>
        <d v="1899-12-30T12:22:00"/>
        <d v="1899-12-30T11:59:00"/>
        <d v="1899-12-30T17:59:00"/>
        <d v="1899-12-30T12:51:00"/>
        <d v="1899-12-30T13:56:00"/>
        <d v="1899-12-30T19:45:00"/>
        <d v="1899-12-30T16:18:00"/>
        <d v="1899-12-30T18:57:00"/>
        <d v="1899-12-30T11:18:00"/>
        <d v="1899-12-30T14:06:00"/>
        <d v="1899-12-30T20:13:00"/>
        <d v="1899-12-30T15:14:00"/>
        <d v="1899-12-30T16:06:00"/>
        <d v="1899-12-30T12:47:00"/>
        <d v="1899-12-30T20:42:00"/>
        <d v="1899-12-30T20:10:00"/>
        <d v="1899-12-30T14:24:00"/>
        <d v="1899-12-30T11:42:00"/>
        <d v="1899-12-30T17:49:00"/>
        <d v="1899-12-30T15:33:00"/>
        <d v="1899-12-30T10:38:00"/>
        <d v="1899-12-30T12:39:00"/>
        <d v="1899-12-30T14:26:00"/>
        <d v="1899-12-30T12:41:00"/>
        <d v="1899-12-30T15:20:00"/>
        <d v="1899-12-30T16:33:00"/>
        <d v="1899-12-30T20:44:00"/>
        <d v="1899-12-30T11:16:00"/>
        <d v="1899-12-30T12:30:00"/>
        <d v="1899-12-30T17:48:00"/>
        <d v="1899-12-30T20:30:00"/>
        <d v="1899-12-30T13:59:00"/>
        <d v="1899-12-30T11:58:00"/>
        <d v="1899-12-30T16:50:00"/>
        <d v="1899-12-30T18:02:00"/>
        <d v="1899-12-30T17:52:00"/>
        <d v="1899-12-30T20:32:00"/>
        <d v="1899-12-30T16:09:00"/>
        <d v="1899-12-30T11:33:00"/>
        <d v="1899-12-30T15:15:00"/>
        <d v="1899-12-30T20:06:00"/>
        <d v="1899-12-30T16:26:00"/>
        <d v="1899-12-30T18:38:00"/>
        <d v="1899-12-30T16:45:00"/>
        <d v="1899-12-30T18:41:00"/>
        <d v="1899-12-30T17:12:00"/>
        <d v="1899-12-30T14:00:00"/>
        <d v="1899-12-30T16:32:00"/>
        <d v="1899-12-30T10:10:00"/>
        <d v="1899-12-30T10:05:00"/>
        <d v="1899-12-30T18:15:00"/>
        <d v="1899-12-30T11:01:00"/>
        <d v="1899-12-30T15:21:00"/>
        <d v="1899-12-30T16:16:00"/>
        <d v="1899-12-30T11:05:00"/>
        <d v="1899-12-30T19:31:00"/>
        <d v="1899-12-30T18:35:00"/>
        <d v="1899-12-30T13:51:00"/>
        <d v="1899-12-30T12:35:00"/>
        <d v="1899-12-30T11:55:00"/>
        <d v="1899-12-30T15:11:00"/>
        <d v="1899-12-30T14:48:00"/>
        <d v="1899-12-30T12:36:00"/>
        <d v="1899-12-30T13:35:00"/>
        <d v="1899-12-30T15:45:00"/>
        <d v="1899-12-30T14:25:00"/>
        <d v="1899-12-30T15:18:00"/>
        <d v="1899-12-30T10:03:00"/>
        <d v="1899-12-30T13:14:00"/>
        <d v="1899-12-30T16:35:00"/>
        <d v="1899-12-30T20:57:00"/>
        <d v="1899-12-30T13:50:00"/>
        <d v="1899-12-30T17:35:00"/>
        <d v="1899-12-30T17:56:00"/>
        <d v="1899-12-30T10:44:00"/>
        <d v="1899-12-30T10:09:00"/>
        <d v="1899-12-30T10:58:00"/>
        <d v="1899-12-30T13:49:00"/>
        <d v="1899-12-30T11:10:00"/>
        <d v="1899-12-30T13:33:00"/>
        <d v="1899-12-30T14:05:00"/>
        <d v="1899-12-30T16:27:00"/>
        <d v="1899-12-30T15:23:00"/>
        <d v="1899-12-30T18:18:00"/>
        <d v="1899-12-30T15:17:00"/>
        <d v="1899-12-30T19:12:00"/>
        <m/>
      </sharedItems>
    </cacheField>
    <cacheField name="Hour" numFmtId="0">
      <sharedItems containsBlank="1" count="12">
        <s v="13"/>
        <s v="10"/>
        <s v="20"/>
        <s v="18"/>
        <s v="14"/>
        <s v="11"/>
        <s v="17"/>
        <s v="16"/>
        <s v="19"/>
        <s v="15"/>
        <s v="12"/>
        <m/>
      </sharedItems>
    </cacheField>
    <cacheField name="Payment" numFmtId="0">
      <sharedItems containsBlank="1" count="4">
        <s v="Ewallet"/>
        <s v="Cash"/>
        <s v="Credit card"/>
        <m/>
      </sharedItems>
    </cacheField>
    <cacheField name="cogs" numFmtId="164">
      <sharedItems containsString="0" containsBlank="1" containsNumber="1" minValue="10.17" maxValue="993"/>
    </cacheField>
    <cacheField name="gross margin percentage" numFmtId="0">
      <sharedItems containsString="0" containsBlank="1" containsNumber="1" minValue="4.7619047620000003" maxValue="4.7619047620000003"/>
    </cacheField>
    <cacheField name="gross income" numFmtId="165">
      <sharedItems containsString="0" containsBlank="1" containsNumber="1" minValue="0.50849999999999995" maxValue="49.65"/>
    </cacheField>
    <cacheField name="Rating" numFmtId="0">
      <sharedItems containsString="0" containsBlank="1" containsNumber="1" minValue="4" maxValue="10"/>
    </cacheField>
  </cacheFields>
  <extLst>
    <ext xmlns:x14="http://schemas.microsoft.com/office/spreadsheetml/2009/9/main" uri="{725AE2AE-9491-48be-B2B4-4EB974FC3084}">
      <x14:pivotCacheDefinition pivotCacheId="183604602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83.747127546296" createdVersion="7" refreshedVersion="7" minRefreshableVersion="3" recordCount="1000" xr:uid="{96E0FFAD-7A38-4E53-B8A5-761DC363D270}">
  <cacheSource type="worksheet">
    <worksheetSource name="Table1"/>
  </cacheSource>
  <cacheFields count="20">
    <cacheField name="Invoice ID" numFmtId="0">
      <sharedItems count="1000">
        <s v="750-67-8428"/>
        <s v="226-31-3081"/>
        <s v="631-41-3108"/>
        <s v="123-19-1176"/>
        <s v="373-73-7910"/>
        <s v="699-14-3026"/>
        <s v="355-53-5943"/>
        <s v="315-22-5665"/>
        <s v="665-32-9167"/>
        <s v="692-92-5582"/>
        <s v="351-62-0822"/>
        <s v="529-56-3974"/>
        <s v="365-64-0515"/>
        <s v="252-56-2699"/>
        <s v="829-34-3910"/>
        <s v="299-46-1805"/>
        <s v="656-95-9349"/>
        <s v="765-26-6951"/>
        <s v="329-62-1586"/>
        <s v="319-50-3348"/>
        <s v="300-71-4605"/>
        <s v="371-85-5789"/>
        <s v="273-16-6619"/>
        <s v="636-48-8204"/>
        <s v="549-59-1358"/>
        <s v="227-03-5010"/>
        <s v="649-29-6775"/>
        <s v="189-17-4241"/>
        <s v="145-94-9061"/>
        <s v="848-62-7243"/>
        <s v="871-79-8483"/>
        <s v="149-71-6266"/>
        <s v="640-49-2076"/>
        <s v="595-11-5460"/>
        <s v="183-56-6882"/>
        <s v="232-16-2483"/>
        <s v="129-29-8530"/>
        <s v="272-65-1806"/>
        <s v="333-73-7901"/>
        <s v="777-82-7220"/>
        <s v="280-35-5823"/>
        <s v="554-53-8700"/>
        <s v="354-25-5821"/>
        <s v="228-96-1411"/>
        <s v="617-15-4209"/>
        <s v="132-32-9879"/>
        <s v="370-41-7321"/>
        <s v="727-46-3608"/>
        <s v="669-54-1719"/>
        <s v="574-22-5561"/>
        <s v="326-78-5178"/>
        <s v="162-48-8011"/>
        <s v="616-24-2851"/>
        <s v="778-71-5554"/>
        <s v="242-55-6721"/>
        <s v="399-46-5918"/>
        <s v="106-35-6779"/>
        <s v="635-40-6220"/>
        <s v="817-48-8732"/>
        <s v="120-06-4233"/>
        <s v="285-68-5083"/>
        <s v="803-83-5989"/>
        <s v="347-34-2234"/>
        <s v="199-75-8169"/>
        <s v="853-23-2453"/>
        <s v="877-22-3308"/>
        <s v="838-78-4295"/>
        <s v="109-28-2512"/>
        <s v="232-11-3025"/>
        <s v="382-03-4532"/>
        <s v="393-65-2792"/>
        <s v="796-12-2025"/>
        <s v="510-95-6347"/>
        <s v="841-35-6630"/>
        <s v="287-21-9091"/>
        <s v="732-94-0499"/>
        <s v="263-10-3913"/>
        <s v="381-20-0914"/>
        <s v="829-49-1914"/>
        <s v="756-01-7507"/>
        <s v="870-72-4431"/>
        <s v="847-38-7188"/>
        <s v="480-63-2856"/>
        <s v="787-56-0757"/>
        <s v="360-39-5055"/>
        <s v="730-50-9884"/>
        <s v="362-58-8315"/>
        <s v="633-44-8566"/>
        <s v="504-35-8843"/>
        <s v="318-68-5053"/>
        <s v="565-80-5980"/>
        <s v="225-32-0908"/>
        <s v="873-51-0671"/>
        <s v="152-08-9985"/>
        <s v="512-91-0811"/>
        <s v="594-34-4444"/>
        <s v="766-85-7061"/>
        <s v="871-39-9221"/>
        <s v="865-92-6136"/>
        <s v="733-01-9107"/>
        <s v="163-56-7055"/>
        <s v="189-98-2939"/>
        <s v="551-21-3069"/>
        <s v="212-62-1842"/>
        <s v="716-39-1409"/>
        <s v="704-48-3927"/>
        <s v="628-34-3388"/>
        <s v="630-74-5166"/>
        <s v="588-01-7461"/>
        <s v="861-77-0145"/>
        <s v="479-26-8945"/>
        <s v="210-67-5886"/>
        <s v="227-78-1148"/>
        <s v="645-44-1170"/>
        <s v="237-01-6122"/>
        <s v="225-98-1496"/>
        <s v="291-32-1427"/>
        <s v="659-65-8956"/>
        <s v="642-32-2990"/>
        <s v="378-24-2715"/>
        <s v="638-60-7125"/>
        <s v="659-36-1684"/>
        <s v="219-22-9386"/>
        <s v="336-78-2147"/>
        <s v="268-27-6179"/>
        <s v="668-90-8900"/>
        <s v="870-54-3162"/>
        <s v="189-08-9157"/>
        <s v="663-86-9076"/>
        <s v="549-84-7482"/>
        <s v="191-10-6171"/>
        <s v="802-70-5316"/>
        <s v="695-51-0018"/>
        <s v="590-83-4591"/>
        <s v="483-71-1164"/>
        <s v="597-78-7908"/>
        <s v="700-81-1757"/>
        <s v="354-39-5160"/>
        <s v="241-72-9525"/>
        <s v="575-30-8091"/>
        <s v="731-81-9469"/>
        <s v="280-17-4359"/>
        <s v="338-65-2210"/>
        <s v="488-25-4221"/>
        <s v="239-10-7476"/>
        <s v="458-41-1477"/>
        <s v="685-64-1609"/>
        <s v="568-90-5112"/>
        <s v="262-47-2794"/>
        <s v="238-49-0436"/>
        <s v="608-96-3517"/>
        <s v="584-86-7256"/>
        <s v="746-94-0204"/>
        <s v="214-17-6927"/>
        <s v="400-89-4171"/>
        <s v="782-95-9291"/>
        <s v="279-74-2924"/>
        <s v="307-85-2293"/>
        <s v="743-04-1105"/>
        <s v="423-57-2993"/>
        <s v="894-41-5205"/>
        <s v="275-28-0149"/>
        <s v="101-17-6199"/>
        <s v="423-80-0988"/>
        <s v="548-46-9322"/>
        <s v="505-02-0892"/>
        <s v="234-65-2137"/>
        <s v="687-47-8271"/>
        <s v="796-32-9050"/>
        <s v="105-31-1824"/>
        <s v="249-42-3782"/>
        <s v="316-55-4634"/>
        <s v="733-33-4967"/>
        <s v="608-27-6295"/>
        <s v="414-12-7047"/>
        <s v="827-26-2100"/>
        <s v="175-54-2529"/>
        <s v="139-52-2867"/>
        <s v="407-63-8975"/>
        <s v="342-65-4817"/>
        <s v="130-98-8941"/>
        <s v="434-83-9547"/>
        <s v="851-28-6367"/>
        <s v="824-88-3614"/>
        <s v="586-25-0848"/>
        <s v="895-66-0685"/>
        <s v="305-14-0245"/>
        <s v="732-04-5373"/>
        <s v="400-60-7251"/>
        <s v="593-65-1552"/>
        <s v="284-34-9626"/>
        <s v="437-58-8131"/>
        <s v="286-43-6208"/>
        <s v="641-43-2399"/>
        <s v="831-07-6050"/>
        <s v="556-86-3144"/>
        <s v="848-24-9445"/>
        <s v="856-22-8149"/>
        <s v="699-01-4164"/>
        <s v="420-11-4919"/>
        <s v="606-80-4905"/>
        <s v="542-41-0513"/>
        <s v="426-39-2418"/>
        <s v="875-46-5808"/>
        <s v="394-43-4238"/>
        <s v="749-24-1565"/>
        <s v="672-51-8681"/>
        <s v="263-87-5680"/>
        <s v="573-58-9734"/>
        <s v="817-69-8206"/>
        <s v="888-02-0338"/>
        <s v="677-11-0152"/>
        <s v="142-63-6033"/>
        <s v="656-16-1063"/>
        <s v="891-58-8335"/>
        <s v="802-43-8934"/>
        <s v="560-30-5617"/>
        <s v="319-74-2561"/>
        <s v="549-03-9315"/>
        <s v="790-29-1172"/>
        <s v="239-36-3640"/>
        <s v="468-01-2051"/>
        <s v="389-25-3394"/>
        <s v="279-62-1445"/>
        <s v="213-72-6612"/>
        <s v="746-68-6593"/>
        <s v="836-82-5858"/>
        <s v="583-72-1480"/>
        <s v="466-61-5506"/>
        <s v="721-86-6247"/>
        <s v="289-65-5721"/>
        <s v="545-46-3100"/>
        <s v="418-02-5978"/>
        <s v="269-04-5750"/>
        <s v="157-13-5295"/>
        <s v="645-78-8093"/>
        <s v="211-30-9270"/>
        <s v="755-12-3214"/>
        <s v="346-84-3103"/>
        <s v="478-06-7835"/>
        <s v="540-11-4336"/>
        <s v="448-81-5016"/>
        <s v="142-72-4741"/>
        <s v="217-58-1179"/>
        <s v="376-02-8238"/>
        <s v="530-90-9855"/>
        <s v="866-05-7563"/>
        <s v="604-70-6476"/>
        <s v="799-71-1548"/>
        <s v="785-13-7708"/>
        <s v="845-51-0542"/>
        <s v="662-47-5456"/>
        <s v="883-17-4236"/>
        <s v="290-68-2984"/>
        <s v="704-11-6354"/>
        <s v="110-48-7033"/>
        <s v="366-93-0948"/>
        <s v="729-09-9681"/>
        <s v="151-16-1484"/>
        <s v="380-94-4661"/>
        <s v="850-41-9669"/>
        <s v="821-07-3596"/>
        <s v="655-85-5130"/>
        <s v="447-15-7839"/>
        <s v="154-74-7179"/>
        <s v="253-12-6086"/>
        <s v="808-65-0703"/>
        <s v="571-94-0759"/>
        <s v="144-51-6085"/>
        <s v="731-14-2199"/>
        <s v="783-09-1637"/>
        <s v="687-15-1097"/>
        <s v="126-54-1082"/>
        <s v="633-91-1052"/>
        <s v="477-24-6490"/>
        <s v="566-19-5475"/>
        <s v="526-86-8552"/>
        <s v="376-56-3573"/>
        <s v="537-72-0426"/>
        <s v="828-61-5674"/>
        <s v="136-08-6195"/>
        <s v="523-38-0215"/>
        <s v="490-29-1201"/>
        <s v="667-92-0055"/>
        <s v="565-17-3836"/>
        <s v="498-41-1961"/>
        <s v="593-95-4461"/>
        <s v="226-71-3580"/>
        <s v="283-79-9594"/>
        <s v="430-60-3493"/>
        <s v="139-20-0155"/>
        <s v="558-80-4082"/>
        <s v="278-97-7759"/>
        <s v="316-68-6352"/>
        <s v="585-03-5943"/>
        <s v="211-05-0490"/>
        <s v="727-75-6477"/>
        <s v="744-02-5987"/>
        <s v="307-83-9164"/>
        <s v="779-06-0012"/>
        <s v="446-47-6729"/>
        <s v="573-10-3877"/>
        <s v="735-06-4124"/>
        <s v="439-54-7422"/>
        <s v="396-90-2219"/>
        <s v="411-77-0180"/>
        <s v="286-01-5402"/>
        <s v="803-17-8013"/>
        <s v="512-98-1403"/>
        <s v="848-42-2560"/>
        <s v="532-59-7201"/>
        <s v="181-94-6432"/>
        <s v="870-76-1733"/>
        <s v="423-64-4619"/>
        <s v="227-07-4446"/>
        <s v="174-36-3675"/>
        <s v="428-83-5800"/>
        <s v="603-07-0961"/>
        <s v="704-20-4138"/>
        <s v="787-15-1757"/>
        <s v="649-11-3678"/>
        <s v="622-20-1945"/>
        <s v="372-94-8041"/>
        <s v="563-91-7120"/>
        <s v="746-54-5508"/>
        <s v="276-54-0879"/>
        <s v="815-11-1168"/>
        <s v="719-76-3868"/>
        <s v="730-61-8757"/>
        <s v="340-66-0321"/>
        <s v="868-81-1752"/>
        <s v="634-97-8956"/>
        <s v="566-71-1091"/>
        <s v="442-48-3607"/>
        <s v="835-16-0096"/>
        <s v="527-09-6272"/>
        <s v="898-04-2717"/>
        <s v="692-27-8933"/>
        <s v="633-09-3463"/>
        <s v="374-17-3652"/>
        <s v="378-07-7001"/>
        <s v="433-75-6987"/>
        <s v="873-95-4984"/>
        <s v="416-13-5917"/>
        <s v="150-89-8043"/>
        <s v="135-84-8019"/>
        <s v="441-94-7118"/>
        <s v="725-96-3778"/>
        <s v="531-80-1784"/>
        <s v="400-45-1220"/>
        <s v="860-79-0874"/>
        <s v="834-61-8124"/>
        <s v="115-99-4379"/>
        <s v="565-67-6697"/>
        <s v="320-49-6392"/>
        <s v="889-04-9723"/>
        <s v="632-90-0281"/>
        <s v="554-42-2417"/>
        <s v="453-63-6187"/>
        <s v="578-80-7669"/>
        <s v="612-36-5536"/>
        <s v="605-72-4132"/>
        <s v="471-41-2823"/>
        <s v="462-67-9126"/>
        <s v="272-27-9238"/>
        <s v="834-25-9262"/>
        <s v="122-61-9553"/>
        <s v="468-88-0009"/>
        <s v="613-59-9758"/>
        <s v="254-31-0042"/>
        <s v="201-86-2184"/>
        <s v="261-12-8671"/>
        <s v="730-70-9830"/>
        <s v="382-25-8917"/>
        <s v="422-29-8786"/>
        <s v="667-23-5919"/>
        <s v="843-01-4703"/>
        <s v="743-88-1662"/>
        <s v="595-86-2894"/>
        <s v="182-69-8360"/>
        <s v="289-15-7034"/>
        <s v="462-78-5240"/>
        <s v="868-52-7573"/>
        <s v="153-58-4872"/>
        <s v="662-72-2873"/>
        <s v="525-88-7307"/>
        <s v="689-16-9784"/>
        <s v="725-56-0833"/>
        <s v="394-41-0748"/>
        <s v="596-42-3999"/>
        <s v="541-89-9860"/>
        <s v="173-82-9529"/>
        <s v="563-36-9814"/>
        <s v="308-47-4913"/>
        <s v="885-17-6250"/>
        <s v="726-27-2396"/>
        <s v="316-01-3952"/>
        <s v="760-54-1821"/>
        <s v="793-10-3222"/>
        <s v="346-12-3257"/>
        <s v="110-05-6330"/>
        <s v="651-61-0874"/>
        <s v="236-86-3015"/>
        <s v="831-64-0259"/>
        <s v="587-03-7455"/>
        <s v="882-40-4577"/>
        <s v="732-67-5346"/>
        <s v="725-32-9708"/>
        <s v="256-08-8343"/>
        <s v="372-26-1506"/>
        <s v="244-08-0162"/>
        <s v="569-71-4390"/>
        <s v="132-23-6451"/>
        <s v="696-90-2548"/>
        <s v="472-15-9636"/>
        <s v="268-03-6164"/>
        <s v="750-57-9686"/>
        <s v="186-09-3669"/>
        <s v="848-07-1692"/>
        <s v="745-71-3520"/>
        <s v="266-76-6436"/>
        <s v="740-22-2500"/>
        <s v="271-88-8734"/>
        <s v="301-81-8610"/>
        <s v="489-64-4354"/>
        <s v="198-84-7132"/>
        <s v="269-10-8440"/>
        <s v="650-98-6268"/>
        <s v="741-73-3559"/>
        <s v="325-77-6186"/>
        <s v="286-75-7818"/>
        <s v="574-57-9721"/>
        <s v="459-50-7686"/>
        <s v="616-87-0016"/>
        <s v="837-55-7229"/>
        <s v="751-69-0068"/>
        <s v="257-73-1380"/>
        <s v="345-08-4992"/>
        <s v="549-96-4200"/>
        <s v="810-60-6344"/>
        <s v="450-28-2866"/>
        <s v="394-30-3170"/>
        <s v="138-17-5109"/>
        <s v="192-98-7397"/>
        <s v="301-11-9629"/>
        <s v="390-80-5128"/>
        <s v="235-46-8343"/>
        <s v="453-12-7053"/>
        <s v="296-11-7041"/>
        <s v="449-27-2918"/>
        <s v="891-01-7034"/>
        <s v="744-09-5786"/>
        <s v="727-17-0390"/>
        <s v="568-88-3448"/>
        <s v="187-83-5490"/>
        <s v="767-54-1907"/>
        <s v="710-46-4433"/>
        <s v="533-33-5337"/>
        <s v="325-90-8763"/>
        <s v="729-46-7422"/>
        <s v="639-76-1242"/>
        <s v="234-03-4040"/>
        <s v="326-71-2155"/>
        <s v="320-32-8842"/>
        <s v="470-32-9057"/>
        <s v="878-30-2331"/>
        <s v="440-59-5691"/>
        <s v="554-53-3790"/>
        <s v="746-19-0921"/>
        <s v="233-34-0817"/>
        <s v="767-05-1286"/>
        <s v="340-21-9136"/>
        <s v="405-31-3305"/>
        <s v="731-59-7531"/>
        <s v="676-39-6028"/>
        <s v="502-05-1910"/>
        <s v="485-30-8700"/>
        <s v="598-47-9715"/>
        <s v="701-69-8742"/>
        <s v="575-67-1508"/>
        <s v="541-08-3113"/>
        <s v="246-11-3901"/>
        <s v="674-15-9296"/>
        <s v="305-18-3552"/>
        <s v="493-65-6248"/>
        <s v="438-01-4015"/>
        <s v="709-58-4068"/>
        <s v="795-49-7276"/>
        <s v="556-72-8512"/>
        <s v="627-95-3243"/>
        <s v="686-41-0932"/>
        <s v="510-09-5628"/>
        <s v="608-04-3797"/>
        <s v="148-82-2527"/>
        <s v="437-53-3084"/>
        <s v="632-32-4574"/>
        <s v="556-97-7101"/>
        <s v="862-59-8517"/>
        <s v="401-18-8016"/>
        <s v="420-18-8989"/>
        <s v="277-63-2961"/>
        <s v="573-98-8548"/>
        <s v="620-02-2046"/>
        <s v="282-35-2475"/>
        <s v="511-54-3087"/>
        <s v="726-29-6793"/>
        <s v="387-49-4215"/>
        <s v="862-17-9201"/>
        <s v="291-21-5991"/>
        <s v="602-80-9671"/>
        <s v="347-72-6115"/>
        <s v="209-61-0206"/>
        <s v="595-27-4851"/>
        <s v="189-52-0236"/>
        <s v="503-07-0930"/>
        <s v="413-20-6708"/>
        <s v="425-85-2085"/>
        <s v="521-18-7827"/>
        <s v="220-28-1851"/>
        <s v="600-38-9738"/>
        <s v="734-91-1155"/>
        <s v="451-28-5717"/>
        <s v="609-81-8548"/>
        <s v="133-14-7229"/>
        <s v="534-01-4457"/>
        <s v="719-89-8991"/>
        <s v="286-62-6248"/>
        <s v="339-38-9982"/>
        <s v="827-44-5872"/>
        <s v="827-77-7633"/>
        <s v="287-83-1405"/>
        <s v="435-13-4908"/>
        <s v="857-67-9057"/>
        <s v="236-27-1144"/>
        <s v="892-05-6689"/>
        <s v="583-41-4548"/>
        <s v="339-12-4827"/>
        <s v="643-38-7867"/>
        <s v="308-81-0538"/>
        <s v="358-88-9262"/>
        <s v="460-35-4390"/>
        <s v="343-87-0864"/>
        <s v="173-50-1108"/>
        <s v="243-47-2663"/>
        <s v="841-18-8232"/>
        <s v="701-23-5550"/>
        <s v="647-50-1224"/>
        <s v="541-48-8554"/>
        <s v="539-21-7227"/>
        <s v="213-32-1216"/>
        <s v="747-58-7183"/>
        <s v="582-52-8065"/>
        <s v="210-57-1719"/>
        <s v="399-69-4630"/>
        <s v="134-75-2619"/>
        <s v="356-44-8813"/>
        <s v="198-66-9832"/>
        <s v="283-26-5248"/>
        <s v="712-39-0363"/>
        <s v="218-59-9410"/>
        <s v="174-75-0888"/>
        <s v="866-99-7614"/>
        <s v="134-54-4720"/>
        <s v="760-90-2357"/>
        <s v="514-37-2845"/>
        <s v="698-98-5964"/>
        <s v="718-57-9773"/>
        <s v="651-88-7328"/>
        <s v="241-11-2261"/>
        <s v="408-26-9866"/>
        <s v="834-83-1826"/>
        <s v="343-61-3544"/>
        <s v="239-48-4278"/>
        <s v="355-34-6244"/>
        <s v="550-84-8664"/>
        <s v="339-96-8318"/>
        <s v="458-61-0011"/>
        <s v="592-34-6155"/>
        <s v="797-88-0493"/>
        <s v="207-73-1363"/>
        <s v="390-31-6381"/>
        <s v="443-82-0585"/>
        <s v="339-18-7061"/>
        <s v="359-90-3665"/>
        <s v="375-72-3056"/>
        <s v="127-47-6963"/>
        <s v="278-86-2735"/>
        <s v="695-28-6250"/>
        <s v="379-17-6588"/>
        <s v="227-50-3718"/>
        <s v="302-15-2162"/>
        <s v="788-07-8452"/>
        <s v="560-49-6611"/>
        <s v="880-35-0356"/>
        <s v="585-11-6748"/>
        <s v="470-31-3286"/>
        <s v="152-68-2907"/>
        <s v="123-35-4896"/>
        <s v="258-69-7810"/>
        <s v="334-64-2006"/>
        <s v="219-61-4139"/>
        <s v="881-41-7302"/>
        <s v="373-09-4567"/>
        <s v="642-30-6693"/>
        <s v="484-22-8230"/>
        <s v="830-58-2383"/>
        <s v="559-98-9873"/>
        <s v="544-32-5024"/>
        <s v="318-12-0304"/>
        <s v="349-97-8902"/>
        <s v="421-95-9805"/>
        <s v="277-35-5865"/>
        <s v="789-23-8625"/>
        <s v="284-54-4231"/>
        <s v="443-59-0061"/>
        <s v="509-29-3912"/>
        <s v="327-40-9673"/>
        <s v="840-19-2096"/>
        <s v="828-46-6863"/>
        <s v="641-96-3695"/>
        <s v="420-97-3340"/>
        <s v="436-54-4512"/>
        <s v="670-79-6321"/>
        <s v="852-62-7105"/>
        <s v="598-06-7312"/>
        <s v="135-13-8269"/>
        <s v="816-57-2053"/>
        <s v="628-90-8624"/>
        <s v="856-66-2701"/>
        <s v="308-39-1707"/>
        <s v="149-61-1929"/>
        <s v="655-07-2265"/>
        <s v="589-02-8023"/>
        <s v="420-04-7590"/>
        <s v="182-88-2763"/>
        <s v="188-55-0967"/>
        <s v="610-46-4100"/>
        <s v="318-81-2368"/>
        <s v="364-33-8584"/>
        <s v="665-63-9737"/>
        <s v="695-09-5146"/>
        <s v="155-45-3814"/>
        <s v="794-32-2436"/>
        <s v="131-15-8856"/>
        <s v="273-84-2164"/>
        <s v="706-36-6154"/>
        <s v="778-89-7974"/>
        <s v="574-31-8277"/>
        <s v="859-71-0933"/>
        <s v="740-11-5257"/>
        <s v="369-82-2676"/>
        <s v="563-47-4072"/>
        <s v="742-04-5161"/>
        <s v="149-15-7606"/>
        <s v="133-77-3154"/>
        <s v="169-52-4504"/>
        <s v="250-81-7186"/>
        <s v="562-12-5430"/>
        <s v="816-72-8853"/>
        <s v="491-38-3499"/>
        <s v="322-02-2271"/>
        <s v="842-29-4695"/>
        <s v="725-67-2480"/>
        <s v="641-51-2661"/>
        <s v="714-02-3114"/>
        <s v="518-17-2983"/>
        <s v="779-42-2410"/>
        <s v="190-14-3147"/>
        <s v="408-66-6712"/>
        <s v="679-22-6530"/>
        <s v="588-47-8641"/>
        <s v="642-61-4706"/>
        <s v="576-31-4774"/>
        <s v="556-41-6224"/>
        <s v="811-03-8790"/>
        <s v="242-11-3142"/>
        <s v="752-23-3760"/>
        <s v="274-05-5470"/>
        <s v="648-94-3045"/>
        <s v="130-67-4723"/>
        <s v="528-87-5606"/>
        <s v="320-85-2052"/>
        <s v="370-96-0655"/>
        <s v="105-10-6182"/>
        <s v="510-79-0415"/>
        <s v="241-96-5076"/>
        <s v="767-97-4650"/>
        <s v="648-83-1321"/>
        <s v="173-57-2300"/>
        <s v="305-03-2383"/>
        <s v="394-55-6384"/>
        <s v="266-20-6657"/>
        <s v="689-05-1884"/>
        <s v="196-01-2849"/>
        <s v="372-62-5264"/>
        <s v="800-09-8606"/>
        <s v="182-52-7000"/>
        <s v="826-58-8051"/>
        <s v="868-06-0466"/>
        <s v="751-41-9720"/>
        <s v="626-43-7888"/>
        <s v="176-64-7711"/>
        <s v="191-29-0321"/>
        <s v="729-06-2010"/>
        <s v="640-48-5028"/>
        <s v="186-79-9562"/>
        <s v="834-45-5519"/>
        <s v="162-65-8559"/>
        <s v="760-27-5490"/>
        <s v="445-30-9252"/>
        <s v="786-94-2700"/>
        <s v="728-88-7867"/>
        <s v="183-21-3799"/>
        <s v="268-20-3585"/>
        <s v="735-32-9839"/>
        <s v="258-92-7466"/>
        <s v="857-16-3520"/>
        <s v="482-17-1179"/>
        <s v="788-21-5741"/>
        <s v="821-14-9046"/>
        <s v="418-05-0656"/>
        <s v="678-79-0726"/>
        <s v="776-68-1096"/>
        <s v="592-46-1692"/>
        <s v="434-35-9162"/>
        <s v="149-14-0304"/>
        <s v="442-44-6497"/>
        <s v="174-64-0215"/>
        <s v="210-74-9613"/>
        <s v="299-29-0180"/>
        <s v="247-11-2470"/>
        <s v="635-28-5728"/>
        <s v="756-49-0168"/>
        <s v="438-23-1242"/>
        <s v="238-45-6950"/>
        <s v="607-65-2441"/>
        <s v="386-27-7606"/>
        <s v="137-63-5492"/>
        <s v="197-77-7132"/>
        <s v="805-86-0265"/>
        <s v="733-29-1227"/>
        <s v="451-73-2711"/>
        <s v="373-14-0504"/>
        <s v="546-80-2899"/>
        <s v="345-68-9016"/>
        <s v="390-17-5806"/>
        <s v="457-13-1708"/>
        <s v="664-14-2882"/>
        <s v="487-79-6868"/>
        <s v="314-23-4520"/>
        <s v="210-30-7976"/>
        <s v="585-86-8361"/>
        <s v="807-14-7833"/>
        <s v="775-72-1988"/>
        <s v="288-38-3758"/>
        <s v="652-43-6591"/>
        <s v="785-96-0615"/>
        <s v="406-46-7107"/>
        <s v="250-17-5703"/>
        <s v="156-95-3964"/>
        <s v="842-40-8179"/>
        <s v="525-09-8450"/>
        <s v="410-67-1709"/>
        <s v="587-73-4862"/>
        <s v="787-87-2010"/>
        <s v="593-14-4239"/>
        <s v="801-88-0346"/>
        <s v="388-76-2555"/>
        <s v="711-31-1234"/>
        <s v="886-54-6089"/>
        <s v="707-32-7409"/>
        <s v="759-98-4285"/>
        <s v="201-63-8275"/>
        <s v="471-06-8611"/>
        <s v="200-16-5952"/>
        <s v="120-54-2248"/>
        <s v="102-77-2261"/>
        <s v="875-31-8302"/>
        <s v="102-06-2002"/>
        <s v="457-94-0464"/>
        <s v="629-42-4133"/>
        <s v="534-53-3526"/>
        <s v="307-04-2070"/>
        <s v="468-99-7231"/>
        <s v="516-77-6464"/>
        <s v="404-91-5964"/>
        <s v="886-77-9084"/>
        <s v="790-38-4466"/>
        <s v="704-10-4056"/>
        <s v="497-37-6538"/>
        <s v="651-96-5970"/>
        <s v="400-80-4065"/>
        <s v="744-16-7898"/>
        <s v="263-12-5321"/>
        <s v="702-72-0487"/>
        <s v="605-83-1050"/>
        <s v="443-60-9639"/>
        <s v="864-24-7918"/>
        <s v="359-94-5395"/>
        <s v="401-09-4232"/>
        <s v="751-15-6198"/>
        <s v="324-41-6833"/>
        <s v="474-33-8305"/>
        <s v="759-29-9521"/>
        <s v="831-81-6575"/>
        <s v="220-68-6701"/>
        <s v="618-34-8551"/>
        <s v="257-60-7754"/>
        <s v="559-61-5987"/>
        <s v="189-55-2313"/>
        <s v="565-91-4567"/>
        <s v="380-60-5336"/>
        <s v="815-04-6282"/>
        <s v="674-56-6360"/>
        <s v="778-34-2523"/>
        <s v="499-27-7781"/>
        <s v="477-59-2456"/>
        <s v="832-51-6761"/>
        <s v="869-11-3082"/>
        <s v="190-59-3964"/>
        <s v="366-43-6862"/>
        <s v="186-43-8965"/>
        <s v="784-21-9238"/>
        <s v="276-75-6884"/>
        <s v="109-86-4363"/>
        <s v="569-76-2760"/>
        <s v="222-42-0244"/>
        <s v="760-53-9233"/>
        <s v="538-22-0304"/>
        <s v="416-17-9926"/>
        <s v="237-44-6163"/>
        <s v="636-17-0325"/>
        <s v="343-75-9322"/>
        <s v="528-14-9470"/>
        <s v="427-45-9297"/>
        <s v="807-34-3742"/>
        <s v="288-62-1085"/>
        <s v="670-71-7306"/>
        <s v="660-29-7083"/>
        <s v="271-77-8740"/>
        <s v="497-36-0989"/>
        <s v="291-59-1384"/>
        <s v="860-73-6466"/>
        <s v="549-23-9016"/>
        <s v="896-34-0956"/>
        <s v="804-38-3935"/>
        <s v="585-90-0249"/>
        <s v="862-29-5914"/>
        <s v="845-94-6841"/>
        <s v="125-45-2293"/>
        <s v="843-73-4724"/>
        <s v="409-33-9708"/>
        <s v="658-66-3967"/>
        <s v="866-70-2814"/>
        <s v="160-22-2687"/>
        <s v="895-03-6665"/>
        <s v="770-42-8960"/>
        <s v="748-45-2862"/>
        <s v="234-36-2483"/>
        <s v="316-66-3011"/>
        <s v="848-95-6252"/>
        <s v="840-76-5966"/>
        <s v="152-03-4217"/>
        <s v="533-66-5566"/>
        <s v="124-31-1458"/>
        <s v="176-78-1170"/>
        <s v="361-59-0574"/>
        <s v="101-81-4070"/>
        <s v="631-34-1880"/>
        <s v="852-82-2749"/>
        <s v="873-14-6353"/>
        <s v="584-66-4073"/>
        <s v="544-55-9589"/>
        <s v="166-19-2553"/>
        <s v="737-88-5876"/>
        <s v="154-87-7367"/>
        <s v="885-56-0389"/>
        <s v="608-05-3804"/>
        <s v="448-61-3783"/>
        <s v="761-49-0439"/>
        <s v="490-95-0021"/>
        <s v="115-38-7388"/>
        <s v="311-13-6971"/>
        <s v="291-55-6563"/>
        <s v="548-48-3156"/>
        <s v="460-93-5834"/>
        <s v="325-89-4209"/>
        <s v="884-80-6021"/>
        <s v="137-74-8729"/>
        <s v="880-46-5796"/>
        <s v="389-70-2397"/>
        <s v="114-35-5271"/>
        <s v="607-76-6216"/>
        <s v="715-20-1673"/>
        <s v="811-35-1094"/>
        <s v="699-88-1972"/>
        <s v="781-84-8059"/>
        <s v="409-49-6995"/>
        <s v="725-54-0677"/>
        <s v="146-09-5432"/>
        <s v="377-79-7592"/>
        <s v="509-10-0516"/>
        <s v="595-94-9924"/>
        <s v="865-41-9075"/>
        <s v="545-07-8534"/>
        <s v="118-62-1812"/>
        <s v="450-42-3339"/>
        <s v="851-98-3555"/>
        <s v="186-71-5196"/>
        <s v="624-01-8356"/>
        <s v="313-66-9943"/>
        <s v="151-27-8496"/>
        <s v="453-33-6436"/>
        <s v="522-57-8364"/>
        <s v="459-45-2396"/>
        <s v="717-96-4189"/>
        <s v="722-13-2115"/>
        <s v="749-81-8133"/>
        <s v="777-67-2495"/>
        <s v="636-98-3364"/>
        <s v="246-55-6923"/>
        <s v="181-82-6255"/>
        <s v="838-02-1821"/>
        <s v="887-42-0517"/>
        <s v="457-12-0244"/>
        <s v="226-34-0034"/>
        <s v="321-49-7382"/>
        <s v="397-25-8725"/>
        <s v="431-66-2305"/>
        <s v="825-94-5922"/>
        <s v="641-62-7288"/>
        <s v="756-93-1854"/>
        <s v="243-55-8457"/>
        <s v="458-10-8612"/>
        <s v="501-61-1753"/>
        <s v="235-06-8510"/>
        <s v="433-08-7822"/>
        <s v="361-85-2571"/>
        <s v="131-70-8179"/>
        <s v="500-02-2261"/>
        <s v="720-72-2436"/>
        <s v="702-83-5291"/>
        <s v="809-69-9497"/>
        <s v="449-16-6770"/>
        <s v="333-23-2632"/>
        <s v="489-82-1237"/>
        <s v="859-97-6048"/>
        <s v="676-10-2200"/>
        <s v="373-88-1424"/>
        <s v="365-16-4334"/>
        <s v="503-21-4385"/>
        <s v="305-89-2768"/>
        <s v="574-80-1489"/>
        <s v="784-08-0310"/>
        <s v="200-40-6154"/>
        <s v="846-10-0341"/>
        <s v="577-34-7579"/>
        <s v="430-02-3888"/>
        <s v="867-47-1948"/>
        <s v="384-59-6655"/>
        <s v="256-58-3609"/>
        <s v="324-92-3863"/>
        <s v="593-08-5916"/>
        <s v="364-34-2972"/>
        <s v="794-42-3736"/>
        <s v="172-42-8274"/>
        <s v="558-60-5016"/>
        <s v="195-06-0432"/>
        <s v="605-03-2706"/>
        <s v="214-30-2776"/>
        <s v="746-04-1077"/>
        <s v="448-34-8700"/>
        <s v="452-04-8808"/>
        <s v="531-56-4728"/>
        <s v="744-82-9138"/>
        <s v="883-69-1285"/>
        <s v="221-25-5073"/>
        <s v="518-71-6847"/>
        <s v="156-20-0370"/>
        <s v="151-33-7434"/>
        <s v="728-47-9078"/>
        <s v="809-46-1866"/>
        <s v="139-32-4183"/>
        <s v="148-41-7930"/>
        <s v="189-40-5216"/>
        <s v="374-38-5555"/>
        <s v="764-44-8999"/>
        <s v="552-44-5977"/>
        <s v="267-62-7380"/>
        <s v="430-53-4718"/>
        <s v="886-18-2897"/>
        <s v="602-16-6955"/>
        <s v="745-74-0715"/>
        <s v="690-01-6631"/>
        <s v="652-49-6720"/>
        <s v="233-67-5758"/>
        <s v="303-96-2227"/>
        <s v="727-02-1313"/>
        <s v="347-56-2442"/>
        <s v="849-09-3807"/>
      </sharedItems>
    </cacheField>
    <cacheField name="Branch" numFmtId="0">
      <sharedItems count="3">
        <s v="A"/>
        <s v="C"/>
        <s v="B"/>
      </sharedItems>
    </cacheField>
    <cacheField name="City" numFmtId="0">
      <sharedItems count="3">
        <s v="Yangon"/>
        <s v="Naypyitaw"/>
        <s v="Mandalay"/>
      </sharedItems>
    </cacheField>
    <cacheField name="Customer type" numFmtId="0">
      <sharedItems containsSemiMixedTypes="0" containsString="0" containsNumber="1" containsInteger="1" minValue="0" maxValue="1" count="2">
        <n v="1"/>
        <n v="0"/>
      </sharedItems>
    </cacheField>
    <cacheField name="Gender" numFmtId="0">
      <sharedItems count="2">
        <s v="FM"/>
        <s v="M"/>
      </sharedItems>
    </cacheField>
    <cacheField name=" " numFmtId="0">
      <sharedItems/>
    </cacheField>
    <cacheField name="Unit price" numFmtId="165">
      <sharedItems containsSemiMixedTypes="0" containsString="0" containsNumber="1" minValue="10.08" maxValue="99.96"/>
    </cacheField>
    <cacheField name="Quantity" numFmtId="0">
      <sharedItems containsSemiMixedTypes="0" containsString="0" containsNumber="1" containsInteger="1" minValue="1" maxValue="10"/>
    </cacheField>
    <cacheField name="Tax 5%" numFmtId="165">
      <sharedItems containsSemiMixedTypes="0" containsString="0" containsNumber="1" minValue="0.50849999999999995" maxValue="49.65"/>
    </cacheField>
    <cacheField name="Total" numFmtId="165">
      <sharedItems containsSemiMixedTypes="0" containsString="0" containsNumber="1" minValue="10.6785" maxValue="1042.6500000000001"/>
    </cacheField>
    <cacheField name="Date" numFmtId="14">
      <sharedItems containsSemiMixedTypes="0" containsNonDate="0" containsDate="1" containsString="0" minDate="2019-01-01T00:00:00" maxDate="2019-03-31T00:00:00"/>
    </cacheField>
    <cacheField name="Month" numFmtId="14">
      <sharedItems count="3">
        <s v="January"/>
        <s v="March"/>
        <s v="February"/>
      </sharedItems>
    </cacheField>
    <cacheField name="Day" numFmtId="14">
      <sharedItems/>
    </cacheField>
    <cacheField name="Time" numFmtId="20">
      <sharedItems containsSemiMixedTypes="0" containsNonDate="0" containsDate="1" containsString="0" minDate="1899-12-30T10:00:00" maxDate="1899-12-30T20:59:00"/>
    </cacheField>
    <cacheField name="Hour" numFmtId="20">
      <sharedItems/>
    </cacheField>
    <cacheField name="Payment" numFmtId="0">
      <sharedItems count="3">
        <s v="Ewallet"/>
        <s v="Cash"/>
        <s v="Credit card"/>
      </sharedItems>
    </cacheField>
    <cacheField name="cogs" numFmtId="164">
      <sharedItems containsSemiMixedTypes="0" containsString="0" containsNumber="1" minValue="10.17" maxValue="993"/>
    </cacheField>
    <cacheField name="gross margin percentage" numFmtId="0">
      <sharedItems containsSemiMixedTypes="0" containsString="0" containsNumber="1" minValue="4.7619047620000003" maxValue="4.7619047620000003"/>
    </cacheField>
    <cacheField name="gross income" numFmtId="165">
      <sharedItems containsSemiMixedTypes="0" containsString="0" containsNumber="1" minValue="0.50849999999999995" maxValue="49.65"/>
    </cacheField>
    <cacheField name="Rating" numFmtId="0">
      <sharedItems containsSemiMixedTypes="0" containsString="0" containsNumber="1" minValue="4" maxValue="10"/>
    </cacheField>
  </cacheFields>
  <extLst>
    <ext xmlns:x14="http://schemas.microsoft.com/office/spreadsheetml/2009/9/main" uri="{725AE2AE-9491-48be-B2B4-4EB974FC3084}">
      <x14:pivotCacheDefinition pivotCacheId="8326901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750-67-8428"/>
    <s v="A"/>
    <x v="0"/>
    <n v="1"/>
    <s v="FM"/>
    <s v="Health and beauty"/>
    <n v="74.69"/>
    <n v="7"/>
    <n v="26.141500000000001"/>
    <n v="548.97149999999999"/>
    <d v="2019-01-05T00:00:00"/>
    <s v="January"/>
    <s v="Saturday"/>
    <d v="1899-12-30T13:08:00"/>
    <s v="13"/>
    <s v="Ewallet"/>
    <n v="522.83000000000004"/>
    <n v="4.7619047620000003"/>
    <n v="26.141500000000001"/>
    <n v="9.1"/>
  </r>
  <r>
    <s v="226-31-3081"/>
    <s v="C"/>
    <x v="1"/>
    <n v="0"/>
    <s v="FM"/>
    <s v="Electronic accessories"/>
    <n v="15.28"/>
    <n v="5"/>
    <n v="3.82"/>
    <n v="80.22"/>
    <d v="2019-03-08T00:00:00"/>
    <s v="March"/>
    <s v="Friday"/>
    <d v="1899-12-30T10:29:00"/>
    <s v="10"/>
    <s v="Cash"/>
    <n v="76.400000000000006"/>
    <n v="4.7619047620000003"/>
    <n v="3.82"/>
    <n v="9.6"/>
  </r>
  <r>
    <s v="631-41-3108"/>
    <s v="A"/>
    <x v="0"/>
    <n v="0"/>
    <s v="M"/>
    <s v="Home and lifestyle"/>
    <n v="46.33"/>
    <n v="7"/>
    <n v="16.215499999999999"/>
    <n v="340.52550000000002"/>
    <d v="2019-03-03T00:00:00"/>
    <s v="March"/>
    <s v="Sunday"/>
    <d v="1899-12-30T13:23:00"/>
    <s v="13"/>
    <s v="Credit card"/>
    <n v="324.31"/>
    <n v="4.7619047620000003"/>
    <n v="16.215499999999999"/>
    <n v="7.4"/>
  </r>
  <r>
    <s v="123-19-1176"/>
    <s v="A"/>
    <x v="0"/>
    <n v="1"/>
    <s v="M"/>
    <s v="Health and beauty"/>
    <n v="58.22"/>
    <n v="8"/>
    <n v="23.288"/>
    <n v="489.048"/>
    <d v="2019-01-27T00:00:00"/>
    <s v="January"/>
    <s v="Sunday"/>
    <d v="1899-12-30T20:33:00"/>
    <s v="20"/>
    <s v="Ewallet"/>
    <n v="465.76"/>
    <n v="4.7619047620000003"/>
    <n v="23.288"/>
    <n v="8.4"/>
  </r>
  <r>
    <s v="373-73-7910"/>
    <s v="A"/>
    <x v="0"/>
    <n v="0"/>
    <s v="M"/>
    <s v="Sports and travel"/>
    <n v="86.31"/>
    <n v="7"/>
    <n v="30.208500000000001"/>
    <n v="634.37850000000003"/>
    <d v="2019-02-08T00:00:00"/>
    <s v="February"/>
    <s v="Friday"/>
    <d v="1899-12-30T10:37:00"/>
    <s v="10"/>
    <s v="Ewallet"/>
    <n v="604.16999999999996"/>
    <n v="4.7619047620000003"/>
    <n v="30.208500000000001"/>
    <n v="5.3"/>
  </r>
  <r>
    <s v="699-14-3026"/>
    <s v="C"/>
    <x v="1"/>
    <n v="0"/>
    <s v="M"/>
    <s v="Electronic accessories"/>
    <n v="85.39"/>
    <n v="7"/>
    <n v="29.886500000000002"/>
    <n v="627.61649999999997"/>
    <d v="2019-03-25T00:00:00"/>
    <s v="March"/>
    <s v="Monday"/>
    <d v="1899-12-30T18:30:00"/>
    <s v="18"/>
    <s v="Ewallet"/>
    <n v="597.73"/>
    <n v="4.7619047620000003"/>
    <n v="29.886500000000002"/>
    <n v="4.0999999999999996"/>
  </r>
  <r>
    <s v="355-53-5943"/>
    <s v="A"/>
    <x v="0"/>
    <n v="1"/>
    <s v="FM"/>
    <s v="Electronic accessories"/>
    <n v="68.84"/>
    <n v="6"/>
    <n v="20.652000000000001"/>
    <n v="433.69200000000001"/>
    <d v="2019-02-25T00:00:00"/>
    <s v="February"/>
    <s v="Monday"/>
    <d v="1899-12-30T14:36:00"/>
    <s v="14"/>
    <s v="Ewallet"/>
    <n v="413.04"/>
    <n v="4.7619047620000003"/>
    <n v="20.652000000000001"/>
    <n v="5.8"/>
  </r>
  <r>
    <s v="315-22-5665"/>
    <s v="C"/>
    <x v="1"/>
    <n v="0"/>
    <s v="FM"/>
    <s v="Home and lifestyle"/>
    <n v="73.56"/>
    <n v="10"/>
    <n v="36.78"/>
    <n v="772.38"/>
    <d v="2019-02-24T00:00:00"/>
    <s v="February"/>
    <s v="Sunday"/>
    <d v="1899-12-30T11:38:00"/>
    <s v="11"/>
    <s v="Ewallet"/>
    <n v="735.6"/>
    <n v="4.7619047620000003"/>
    <n v="36.78"/>
    <n v="8"/>
  </r>
  <r>
    <s v="665-32-9167"/>
    <s v="A"/>
    <x v="0"/>
    <n v="1"/>
    <s v="FM"/>
    <s v="Health and beauty"/>
    <n v="36.26"/>
    <n v="2"/>
    <n v="3.6259999999999999"/>
    <n v="76.146000000000001"/>
    <d v="2019-01-10T00:00:00"/>
    <s v="January"/>
    <s v="Thursday"/>
    <d v="1899-12-30T17:15:00"/>
    <s v="17"/>
    <s v="Credit card"/>
    <n v="72.52"/>
    <n v="4.7619047620000003"/>
    <n v="3.6259999999999999"/>
    <n v="7.2"/>
  </r>
  <r>
    <s v="692-92-5582"/>
    <s v="B"/>
    <x v="2"/>
    <n v="1"/>
    <s v="FM"/>
    <s v="Food and beverages"/>
    <n v="54.84"/>
    <n v="3"/>
    <n v="8.2260000000000009"/>
    <n v="172.74600000000001"/>
    <d v="2019-02-20T00:00:00"/>
    <s v="February"/>
    <s v="Wednesday"/>
    <d v="1899-12-30T13:27:00"/>
    <s v="13"/>
    <s v="Credit card"/>
    <n v="164.52"/>
    <n v="4.7619047620000003"/>
    <n v="8.2260000000000009"/>
    <n v="5.9"/>
  </r>
  <r>
    <s v="351-62-0822"/>
    <s v="B"/>
    <x v="2"/>
    <n v="1"/>
    <s v="FM"/>
    <s v="Fashion accessories"/>
    <n v="14.48"/>
    <n v="4"/>
    <n v="2.8959999999999999"/>
    <n v="60.816000000000003"/>
    <d v="2019-02-06T00:00:00"/>
    <s v="February"/>
    <s v="Wednesday"/>
    <d v="1899-12-30T18:07:00"/>
    <s v="18"/>
    <s v="Ewallet"/>
    <n v="57.92"/>
    <n v="4.7619047620000003"/>
    <n v="2.8959999999999999"/>
    <n v="4.5"/>
  </r>
  <r>
    <s v="529-56-3974"/>
    <s v="B"/>
    <x v="2"/>
    <n v="1"/>
    <s v="M"/>
    <s v="Electronic accessories"/>
    <n v="25.51"/>
    <n v="4"/>
    <n v="5.1020000000000003"/>
    <n v="107.142"/>
    <d v="2019-03-09T00:00:00"/>
    <s v="March"/>
    <s v="Saturday"/>
    <d v="1899-12-30T17:03:00"/>
    <s v="17"/>
    <s v="Cash"/>
    <n v="102.04"/>
    <n v="4.7619047620000003"/>
    <n v="5.1020000000000003"/>
    <n v="6.8"/>
  </r>
  <r>
    <s v="365-64-0515"/>
    <s v="A"/>
    <x v="0"/>
    <n v="0"/>
    <s v="FM"/>
    <s v="Electronic accessories"/>
    <n v="46.95"/>
    <n v="5"/>
    <n v="11.737500000000001"/>
    <n v="246.48750000000001"/>
    <d v="2019-02-12T00:00:00"/>
    <s v="February"/>
    <s v="Tuesday"/>
    <d v="1899-12-30T10:25:00"/>
    <s v="10"/>
    <s v="Ewallet"/>
    <n v="234.75"/>
    <n v="4.7619047620000003"/>
    <n v="11.737500000000001"/>
    <n v="7.1"/>
  </r>
  <r>
    <s v="252-56-2699"/>
    <s v="A"/>
    <x v="0"/>
    <n v="0"/>
    <s v="M"/>
    <s v="Food and beverages"/>
    <n v="43.19"/>
    <n v="10"/>
    <n v="21.594999999999999"/>
    <n v="453.495"/>
    <d v="2019-02-07T00:00:00"/>
    <s v="February"/>
    <s v="Thursday"/>
    <d v="1899-12-30T16:48:00"/>
    <s v="16"/>
    <s v="Ewallet"/>
    <n v="431.9"/>
    <n v="4.7619047620000003"/>
    <n v="21.594999999999999"/>
    <n v="8.1999999999999993"/>
  </r>
  <r>
    <s v="829-34-3910"/>
    <s v="A"/>
    <x v="0"/>
    <n v="0"/>
    <s v="FM"/>
    <s v="Health and beauty"/>
    <n v="71.38"/>
    <n v="10"/>
    <n v="35.69"/>
    <n v="749.49"/>
    <d v="2019-03-29T00:00:00"/>
    <s v="March"/>
    <s v="Friday"/>
    <d v="1899-12-30T19:21:00"/>
    <s v="19"/>
    <s v="Cash"/>
    <n v="713.8"/>
    <n v="4.7619047620000003"/>
    <n v="35.69"/>
    <n v="5.7"/>
  </r>
  <r>
    <s v="299-46-1805"/>
    <s v="B"/>
    <x v="2"/>
    <n v="1"/>
    <s v="FM"/>
    <s v="Sports and travel"/>
    <n v="93.72"/>
    <n v="6"/>
    <n v="28.116"/>
    <n v="590.43600000000004"/>
    <d v="2019-01-15T00:00:00"/>
    <s v="January"/>
    <s v="Tuesday"/>
    <d v="1899-12-30T16:19:00"/>
    <s v="16"/>
    <s v="Cash"/>
    <n v="562.32000000000005"/>
    <n v="4.7619047620000003"/>
    <n v="28.116"/>
    <n v="4.5"/>
  </r>
  <r>
    <s v="656-95-9349"/>
    <s v="A"/>
    <x v="0"/>
    <n v="1"/>
    <s v="FM"/>
    <s v="Health and beauty"/>
    <n v="68.930000000000007"/>
    <n v="7"/>
    <n v="24.125499999999999"/>
    <n v="506.63549999999998"/>
    <d v="2019-03-11T00:00:00"/>
    <s v="March"/>
    <s v="Monday"/>
    <d v="1899-12-30T11:03:00"/>
    <s v="11"/>
    <s v="Credit card"/>
    <n v="482.51"/>
    <n v="4.7619047620000003"/>
    <n v="24.125499999999999"/>
    <n v="4.5999999999999996"/>
  </r>
  <r>
    <s v="765-26-6951"/>
    <s v="A"/>
    <x v="0"/>
    <n v="0"/>
    <s v="M"/>
    <s v="Sports and travel"/>
    <n v="72.61"/>
    <n v="6"/>
    <n v="21.783000000000001"/>
    <n v="457.44299999999998"/>
    <d v="2019-01-01T00:00:00"/>
    <s v="January"/>
    <s v="Tuesday"/>
    <d v="1899-12-30T10:39:00"/>
    <s v="10"/>
    <s v="Credit card"/>
    <n v="435.66"/>
    <n v="4.7619047620000003"/>
    <n v="21.783000000000001"/>
    <n v="6.9"/>
  </r>
  <r>
    <s v="329-62-1586"/>
    <s v="A"/>
    <x v="0"/>
    <n v="0"/>
    <s v="M"/>
    <s v="Food and beverages"/>
    <n v="54.67"/>
    <n v="3"/>
    <n v="8.2004999999999999"/>
    <n v="172.2105"/>
    <d v="2019-01-21T00:00:00"/>
    <s v="January"/>
    <s v="Monday"/>
    <d v="1899-12-30T18:00:00"/>
    <s v="18"/>
    <s v="Credit card"/>
    <n v="164.01"/>
    <n v="4.7619047620000003"/>
    <n v="8.2004999999999999"/>
    <n v="8.6"/>
  </r>
  <r>
    <s v="319-50-3348"/>
    <s v="B"/>
    <x v="2"/>
    <n v="0"/>
    <s v="FM"/>
    <s v="Home and lifestyle"/>
    <n v="40.299999999999997"/>
    <n v="2"/>
    <n v="4.03"/>
    <n v="84.63"/>
    <d v="2019-03-11T00:00:00"/>
    <s v="March"/>
    <s v="Monday"/>
    <d v="1899-12-30T15:30:00"/>
    <s v="15"/>
    <s v="Ewallet"/>
    <n v="80.599999999999994"/>
    <n v="4.7619047620000003"/>
    <n v="4.03"/>
    <n v="4.4000000000000004"/>
  </r>
  <r>
    <s v="300-71-4605"/>
    <s v="C"/>
    <x v="1"/>
    <n v="1"/>
    <s v="M"/>
    <s v="Electronic accessories"/>
    <n v="86.04"/>
    <n v="5"/>
    <n v="21.51"/>
    <n v="451.71"/>
    <d v="2019-02-25T00:00:00"/>
    <s v="February"/>
    <s v="Monday"/>
    <d v="1899-12-30T11:24:00"/>
    <s v="11"/>
    <s v="Ewallet"/>
    <n v="430.2"/>
    <n v="4.7619047620000003"/>
    <n v="21.51"/>
    <n v="4.8"/>
  </r>
  <r>
    <s v="371-85-5789"/>
    <s v="B"/>
    <x v="2"/>
    <n v="0"/>
    <s v="M"/>
    <s v="Health and beauty"/>
    <n v="87.98"/>
    <n v="3"/>
    <n v="13.196999999999999"/>
    <n v="277.137"/>
    <d v="2019-03-05T00:00:00"/>
    <s v="March"/>
    <s v="Tuesday"/>
    <d v="1899-12-30T10:40:00"/>
    <s v="10"/>
    <s v="Ewallet"/>
    <n v="263.94"/>
    <n v="4.7619047620000003"/>
    <n v="13.196999999999999"/>
    <n v="5.0999999999999996"/>
  </r>
  <r>
    <s v="273-16-6619"/>
    <s v="B"/>
    <x v="2"/>
    <n v="0"/>
    <s v="M"/>
    <s v="Home and lifestyle"/>
    <n v="33.200000000000003"/>
    <n v="2"/>
    <n v="3.32"/>
    <n v="69.72"/>
    <d v="2019-03-15T00:00:00"/>
    <s v="March"/>
    <s v="Friday"/>
    <d v="1899-12-30T12:20:00"/>
    <s v="12"/>
    <s v="Credit card"/>
    <n v="66.400000000000006"/>
    <n v="4.7619047620000003"/>
    <n v="3.32"/>
    <n v="4.4000000000000004"/>
  </r>
  <r>
    <s v="636-48-8204"/>
    <s v="A"/>
    <x v="0"/>
    <n v="0"/>
    <s v="M"/>
    <s v="Electronic accessories"/>
    <n v="34.56"/>
    <n v="5"/>
    <n v="8.64"/>
    <n v="181.44"/>
    <d v="2019-02-17T00:00:00"/>
    <s v="February"/>
    <s v="Sunday"/>
    <d v="1899-12-30T11:15:00"/>
    <s v="11"/>
    <s v="Ewallet"/>
    <n v="172.8"/>
    <n v="4.7619047620000003"/>
    <n v="8.64"/>
    <n v="9.9"/>
  </r>
  <r>
    <s v="549-59-1358"/>
    <s v="A"/>
    <x v="0"/>
    <n v="1"/>
    <s v="M"/>
    <s v="Sports and travel"/>
    <n v="88.63"/>
    <n v="3"/>
    <n v="13.294499999999999"/>
    <n v="279.18450000000001"/>
    <d v="2019-03-02T00:00:00"/>
    <s v="March"/>
    <s v="Saturday"/>
    <d v="1899-12-30T17:36:00"/>
    <s v="17"/>
    <s v="Ewallet"/>
    <n v="265.89"/>
    <n v="4.7619047620000003"/>
    <n v="13.294499999999999"/>
    <n v="6"/>
  </r>
  <r>
    <s v="227-03-5010"/>
    <s v="A"/>
    <x v="0"/>
    <n v="1"/>
    <s v="FM"/>
    <s v="Home and lifestyle"/>
    <n v="52.59"/>
    <n v="8"/>
    <n v="21.036000000000001"/>
    <n v="441.75599999999997"/>
    <d v="2019-03-22T00:00:00"/>
    <s v="March"/>
    <s v="Friday"/>
    <d v="1899-12-30T19:20:00"/>
    <s v="19"/>
    <s v="Credit card"/>
    <n v="420.72"/>
    <n v="4.7619047620000003"/>
    <n v="21.036000000000001"/>
    <n v="8.5"/>
  </r>
  <r>
    <s v="649-29-6775"/>
    <s v="B"/>
    <x v="2"/>
    <n v="0"/>
    <s v="M"/>
    <s v="Fashion accessories"/>
    <n v="33.520000000000003"/>
    <n v="1"/>
    <n v="1.6759999999999999"/>
    <n v="35.195999999999998"/>
    <d v="2019-02-08T00:00:00"/>
    <s v="February"/>
    <s v="Friday"/>
    <d v="1899-12-30T15:31:00"/>
    <s v="15"/>
    <s v="Cash"/>
    <n v="33.520000000000003"/>
    <n v="4.7619047620000003"/>
    <n v="1.6759999999999999"/>
    <n v="6.7"/>
  </r>
  <r>
    <s v="189-17-4241"/>
    <s v="A"/>
    <x v="0"/>
    <n v="0"/>
    <s v="FM"/>
    <s v="Fashion accessories"/>
    <n v="87.67"/>
    <n v="2"/>
    <n v="8.7669999999999995"/>
    <n v="184.107"/>
    <d v="2019-03-10T00:00:00"/>
    <s v="March"/>
    <s v="Sunday"/>
    <d v="1899-12-30T12:17:00"/>
    <s v="12"/>
    <s v="Credit card"/>
    <n v="175.34"/>
    <n v="4.7619047620000003"/>
    <n v="8.7669999999999995"/>
    <n v="7.7"/>
  </r>
  <r>
    <s v="145-94-9061"/>
    <s v="B"/>
    <x v="2"/>
    <n v="0"/>
    <s v="FM"/>
    <s v="Food and beverages"/>
    <n v="88.36"/>
    <n v="5"/>
    <n v="22.09"/>
    <n v="463.89"/>
    <d v="2019-01-25T00:00:00"/>
    <s v="January"/>
    <s v="Friday"/>
    <d v="1899-12-30T19:48:00"/>
    <s v="19"/>
    <s v="Cash"/>
    <n v="441.8"/>
    <n v="4.7619047620000003"/>
    <n v="22.09"/>
    <n v="9.6"/>
  </r>
  <r>
    <s v="848-62-7243"/>
    <s v="A"/>
    <x v="0"/>
    <n v="0"/>
    <s v="M"/>
    <s v="Health and beauty"/>
    <n v="24.89"/>
    <n v="9"/>
    <n v="11.2005"/>
    <n v="235.2105"/>
    <d v="2019-03-15T00:00:00"/>
    <s v="March"/>
    <s v="Friday"/>
    <d v="1899-12-30T15:36:00"/>
    <s v="15"/>
    <s v="Cash"/>
    <n v="224.01"/>
    <n v="4.7619047620000003"/>
    <n v="11.2005"/>
    <n v="7.4"/>
  </r>
  <r>
    <s v="871-79-8483"/>
    <s v="B"/>
    <x v="2"/>
    <n v="0"/>
    <s v="M"/>
    <s v="Fashion accessories"/>
    <n v="94.13"/>
    <n v="5"/>
    <n v="23.532499999999999"/>
    <n v="494.1825"/>
    <d v="2019-02-25T00:00:00"/>
    <s v="February"/>
    <s v="Monday"/>
    <d v="1899-12-30T19:39:00"/>
    <s v="19"/>
    <s v="Credit card"/>
    <n v="470.65"/>
    <n v="4.7619047620000003"/>
    <n v="23.532499999999999"/>
    <n v="4.8"/>
  </r>
  <r>
    <s v="149-71-6266"/>
    <s v="B"/>
    <x v="2"/>
    <n v="1"/>
    <s v="M"/>
    <s v="Sports and travel"/>
    <n v="78.069999999999993"/>
    <n v="9"/>
    <n v="35.131500000000003"/>
    <n v="737.76149999999996"/>
    <d v="2019-01-28T00:00:00"/>
    <s v="January"/>
    <s v="Monday"/>
    <d v="1899-12-30T12:43:00"/>
    <s v="12"/>
    <s v="Cash"/>
    <n v="702.63"/>
    <n v="4.7619047620000003"/>
    <n v="35.131500000000003"/>
    <n v="4.5"/>
  </r>
  <r>
    <s v="640-49-2076"/>
    <s v="B"/>
    <x v="2"/>
    <n v="0"/>
    <s v="M"/>
    <s v="Sports and travel"/>
    <n v="83.78"/>
    <n v="8"/>
    <n v="33.512"/>
    <n v="703.75199999999995"/>
    <d v="2019-01-10T00:00:00"/>
    <s v="January"/>
    <s v="Thursday"/>
    <d v="1899-12-30T14:49:00"/>
    <s v="14"/>
    <s v="Cash"/>
    <n v="670.24"/>
    <n v="4.7619047620000003"/>
    <n v="33.512"/>
    <n v="5.0999999999999996"/>
  </r>
  <r>
    <s v="595-11-5460"/>
    <s v="A"/>
    <x v="0"/>
    <n v="0"/>
    <s v="M"/>
    <s v="Health and beauty"/>
    <n v="96.58"/>
    <n v="2"/>
    <n v="9.6579999999999995"/>
    <n v="202.81800000000001"/>
    <d v="2019-03-15T00:00:00"/>
    <s v="March"/>
    <s v="Friday"/>
    <d v="1899-12-30T10:12:00"/>
    <s v="10"/>
    <s v="Credit card"/>
    <n v="193.16"/>
    <n v="4.7619047620000003"/>
    <n v="9.6579999999999995"/>
    <n v="5.0999999999999996"/>
  </r>
  <r>
    <s v="183-56-6882"/>
    <s v="C"/>
    <x v="1"/>
    <n v="1"/>
    <s v="FM"/>
    <s v="Food and beverages"/>
    <n v="99.42"/>
    <n v="4"/>
    <n v="19.884"/>
    <n v="417.56400000000002"/>
    <d v="2019-02-06T00:00:00"/>
    <s v="February"/>
    <s v="Wednesday"/>
    <d v="1899-12-30T10:42:00"/>
    <s v="10"/>
    <s v="Ewallet"/>
    <n v="397.68"/>
    <n v="4.7619047620000003"/>
    <n v="19.884"/>
    <n v="7.5"/>
  </r>
  <r>
    <s v="232-16-2483"/>
    <s v="C"/>
    <x v="1"/>
    <n v="1"/>
    <s v="FM"/>
    <s v="Sports and travel"/>
    <n v="68.12"/>
    <n v="1"/>
    <n v="3.4060000000000001"/>
    <n v="71.525999999999996"/>
    <d v="2019-01-07T00:00:00"/>
    <s v="January"/>
    <s v="Monday"/>
    <d v="1899-12-30T12:28:00"/>
    <s v="12"/>
    <s v="Ewallet"/>
    <n v="68.12"/>
    <n v="4.7619047620000003"/>
    <n v="3.4060000000000001"/>
    <n v="6.8"/>
  </r>
  <r>
    <s v="129-29-8530"/>
    <s v="A"/>
    <x v="0"/>
    <n v="1"/>
    <s v="M"/>
    <s v="Sports and travel"/>
    <n v="62.62"/>
    <n v="5"/>
    <n v="15.654999999999999"/>
    <n v="328.755"/>
    <d v="2019-03-10T00:00:00"/>
    <s v="March"/>
    <s v="Sunday"/>
    <d v="1899-12-30T19:15:00"/>
    <s v="19"/>
    <s v="Ewallet"/>
    <n v="313.10000000000002"/>
    <n v="4.7619047620000003"/>
    <n v="15.654999999999999"/>
    <n v="7"/>
  </r>
  <r>
    <s v="272-65-1806"/>
    <s v="A"/>
    <x v="0"/>
    <n v="0"/>
    <s v="FM"/>
    <s v="Electronic accessories"/>
    <n v="60.88"/>
    <n v="9"/>
    <n v="27.396000000000001"/>
    <n v="575.31600000000003"/>
    <d v="2019-01-15T00:00:00"/>
    <s v="January"/>
    <s v="Tuesday"/>
    <d v="1899-12-30T17:17:00"/>
    <s v="17"/>
    <s v="Ewallet"/>
    <n v="547.91999999999996"/>
    <n v="4.7619047620000003"/>
    <n v="27.396000000000001"/>
    <n v="4.7"/>
  </r>
  <r>
    <s v="333-73-7901"/>
    <s v="C"/>
    <x v="1"/>
    <n v="0"/>
    <s v="FM"/>
    <s v="Health and beauty"/>
    <n v="54.92"/>
    <n v="8"/>
    <n v="21.968"/>
    <n v="461.32799999999997"/>
    <d v="2019-03-23T00:00:00"/>
    <s v="March"/>
    <s v="Saturday"/>
    <d v="1899-12-30T13:24:00"/>
    <s v="13"/>
    <s v="Ewallet"/>
    <n v="439.36"/>
    <n v="4.7619047620000003"/>
    <n v="21.968"/>
    <n v="7.6"/>
  </r>
  <r>
    <s v="777-82-7220"/>
    <s v="B"/>
    <x v="2"/>
    <n v="1"/>
    <s v="M"/>
    <s v="Home and lifestyle"/>
    <n v="30.12"/>
    <n v="8"/>
    <n v="12.048"/>
    <n v="253.00800000000001"/>
    <d v="2019-03-03T00:00:00"/>
    <s v="March"/>
    <s v="Sunday"/>
    <d v="1899-12-30T13:01:00"/>
    <s v="13"/>
    <s v="Cash"/>
    <n v="240.96"/>
    <n v="4.7619047620000003"/>
    <n v="12.048"/>
    <n v="7.7"/>
  </r>
  <r>
    <s v="280-35-5823"/>
    <s v="B"/>
    <x v="2"/>
    <n v="1"/>
    <s v="FM"/>
    <s v="Home and lifestyle"/>
    <n v="86.72"/>
    <n v="1"/>
    <n v="4.3360000000000003"/>
    <n v="91.055999999999997"/>
    <d v="2019-01-17T00:00:00"/>
    <s v="January"/>
    <s v="Thursday"/>
    <d v="1899-12-30T18:45:00"/>
    <s v="18"/>
    <s v="Ewallet"/>
    <n v="86.72"/>
    <n v="4.7619047620000003"/>
    <n v="4.3360000000000003"/>
    <n v="7.9"/>
  </r>
  <r>
    <s v="554-53-8700"/>
    <s v="C"/>
    <x v="1"/>
    <n v="1"/>
    <s v="M"/>
    <s v="Home and lifestyle"/>
    <n v="56.11"/>
    <n v="2"/>
    <n v="5.6109999999999998"/>
    <n v="117.831"/>
    <d v="2019-02-02T00:00:00"/>
    <s v="February"/>
    <s v="Saturday"/>
    <d v="1899-12-30T10:11:00"/>
    <s v="10"/>
    <s v="Cash"/>
    <n v="112.22"/>
    <n v="4.7619047620000003"/>
    <n v="5.6109999999999998"/>
    <n v="6.3"/>
  </r>
  <r>
    <s v="354-25-5821"/>
    <s v="B"/>
    <x v="2"/>
    <n v="1"/>
    <s v="FM"/>
    <s v="Sports and travel"/>
    <n v="69.12"/>
    <n v="6"/>
    <n v="20.736000000000001"/>
    <n v="435.45600000000002"/>
    <d v="2019-02-08T00:00:00"/>
    <s v="February"/>
    <s v="Friday"/>
    <d v="1899-12-30T13:03:00"/>
    <s v="13"/>
    <s v="Cash"/>
    <n v="414.72"/>
    <n v="4.7619047620000003"/>
    <n v="20.736000000000001"/>
    <n v="5.6"/>
  </r>
  <r>
    <s v="228-96-1411"/>
    <s v="C"/>
    <x v="1"/>
    <n v="1"/>
    <s v="FM"/>
    <s v="Food and beverages"/>
    <n v="98.7"/>
    <n v="8"/>
    <n v="39.479999999999997"/>
    <n v="829.08"/>
    <d v="2019-03-04T00:00:00"/>
    <s v="March"/>
    <s v="Monday"/>
    <d v="1899-12-30T20:39:00"/>
    <s v="20"/>
    <s v="Cash"/>
    <n v="789.6"/>
    <n v="4.7619047620000003"/>
    <n v="39.479999999999997"/>
    <n v="7.6"/>
  </r>
  <r>
    <s v="617-15-4209"/>
    <s v="C"/>
    <x v="1"/>
    <n v="1"/>
    <s v="M"/>
    <s v="Health and beauty"/>
    <n v="15.37"/>
    <n v="2"/>
    <n v="1.5369999999999999"/>
    <n v="32.277000000000001"/>
    <d v="2019-03-16T00:00:00"/>
    <s v="March"/>
    <s v="Saturday"/>
    <d v="1899-12-30T19:47:00"/>
    <s v="19"/>
    <s v="Cash"/>
    <n v="30.74"/>
    <n v="4.7619047620000003"/>
    <n v="1.5369999999999999"/>
    <n v="7.2"/>
  </r>
  <r>
    <s v="132-32-9879"/>
    <s v="B"/>
    <x v="2"/>
    <n v="1"/>
    <s v="FM"/>
    <s v="Electronic accessories"/>
    <n v="93.96"/>
    <n v="4"/>
    <n v="18.792000000000002"/>
    <n v="394.63200000000001"/>
    <d v="2019-03-09T00:00:00"/>
    <s v="March"/>
    <s v="Saturday"/>
    <d v="1899-12-30T18:00:00"/>
    <s v="18"/>
    <s v="Cash"/>
    <n v="375.84"/>
    <n v="4.7619047620000003"/>
    <n v="18.792000000000002"/>
    <n v="9.5"/>
  </r>
  <r>
    <s v="370-41-7321"/>
    <s v="B"/>
    <x v="2"/>
    <n v="1"/>
    <s v="M"/>
    <s v="Health and beauty"/>
    <n v="56.69"/>
    <n v="9"/>
    <n v="25.5105"/>
    <n v="535.72050000000002"/>
    <d v="2019-02-27T00:00:00"/>
    <s v="February"/>
    <s v="Wednesday"/>
    <d v="1899-12-30T17:24:00"/>
    <s v="17"/>
    <s v="Credit card"/>
    <n v="510.21"/>
    <n v="4.7619047620000003"/>
    <n v="25.5105"/>
    <n v="8.4"/>
  </r>
  <r>
    <s v="727-46-3608"/>
    <s v="B"/>
    <x v="2"/>
    <n v="1"/>
    <s v="FM"/>
    <s v="Food and beverages"/>
    <n v="20.010000000000002"/>
    <n v="9"/>
    <n v="9.0045000000000002"/>
    <n v="189.09450000000001"/>
    <d v="2019-02-06T00:00:00"/>
    <s v="February"/>
    <s v="Wednesday"/>
    <d v="1899-12-30T15:47:00"/>
    <s v="15"/>
    <s v="Ewallet"/>
    <n v="180.09"/>
    <n v="4.7619047620000003"/>
    <n v="9.0045000000000002"/>
    <n v="4.0999999999999996"/>
  </r>
  <r>
    <s v="669-54-1719"/>
    <s v="B"/>
    <x v="2"/>
    <n v="1"/>
    <s v="M"/>
    <s v="Electronic accessories"/>
    <n v="18.93"/>
    <n v="6"/>
    <n v="5.6790000000000003"/>
    <n v="119.259"/>
    <d v="2019-02-10T00:00:00"/>
    <s v="February"/>
    <s v="Sunday"/>
    <d v="1899-12-30T12:45:00"/>
    <s v="12"/>
    <s v="Credit card"/>
    <n v="113.58"/>
    <n v="4.7619047620000003"/>
    <n v="5.6790000000000003"/>
    <n v="8.1"/>
  </r>
  <r>
    <s v="574-22-5561"/>
    <s v="C"/>
    <x v="1"/>
    <n v="1"/>
    <s v="FM"/>
    <s v="Fashion accessories"/>
    <n v="82.63"/>
    <n v="10"/>
    <n v="41.314999999999998"/>
    <n v="867.61500000000001"/>
    <d v="2019-03-19T00:00:00"/>
    <s v="March"/>
    <s v="Tuesday"/>
    <d v="1899-12-30T17:08:00"/>
    <s v="17"/>
    <s v="Ewallet"/>
    <n v="826.3"/>
    <n v="4.7619047620000003"/>
    <n v="41.314999999999998"/>
    <n v="7.9"/>
  </r>
  <r>
    <s v="326-78-5178"/>
    <s v="C"/>
    <x v="1"/>
    <n v="1"/>
    <s v="M"/>
    <s v="Food and beverages"/>
    <n v="91.4"/>
    <n v="7"/>
    <n v="31.99"/>
    <n v="671.79"/>
    <d v="2019-02-03T00:00:00"/>
    <s v="February"/>
    <s v="Sunday"/>
    <d v="1899-12-30T10:19:00"/>
    <s v="10"/>
    <s v="Cash"/>
    <n v="639.79999999999995"/>
    <n v="4.7619047620000003"/>
    <n v="31.99"/>
    <n v="9.5"/>
  </r>
  <r>
    <s v="162-48-8011"/>
    <s v="A"/>
    <x v="0"/>
    <n v="1"/>
    <s v="FM"/>
    <s v="Food and beverages"/>
    <n v="44.59"/>
    <n v="5"/>
    <n v="11.147500000000001"/>
    <n v="234.0975"/>
    <d v="2019-02-10T00:00:00"/>
    <s v="February"/>
    <s v="Sunday"/>
    <d v="1899-12-30T15:10:00"/>
    <s v="15"/>
    <s v="Cash"/>
    <n v="222.95"/>
    <n v="4.7619047620000003"/>
    <n v="11.147500000000001"/>
    <n v="8.5"/>
  </r>
  <r>
    <s v="616-24-2851"/>
    <s v="B"/>
    <x v="2"/>
    <n v="1"/>
    <s v="FM"/>
    <s v="Fashion accessories"/>
    <n v="17.87"/>
    <n v="4"/>
    <n v="3.5739999999999998"/>
    <n v="75.054000000000002"/>
    <d v="2019-03-22T00:00:00"/>
    <s v="March"/>
    <s v="Friday"/>
    <d v="1899-12-30T14:42:00"/>
    <s v="14"/>
    <s v="Ewallet"/>
    <n v="71.48"/>
    <n v="4.7619047620000003"/>
    <n v="3.5739999999999998"/>
    <n v="6.5"/>
  </r>
  <r>
    <s v="778-71-5554"/>
    <s v="C"/>
    <x v="1"/>
    <n v="1"/>
    <s v="M"/>
    <s v="Fashion accessories"/>
    <n v="15.43"/>
    <n v="1"/>
    <n v="0.77149999999999996"/>
    <n v="16.201499999999999"/>
    <d v="2019-01-25T00:00:00"/>
    <s v="January"/>
    <s v="Friday"/>
    <d v="1899-12-30T15:46:00"/>
    <s v="15"/>
    <s v="Credit card"/>
    <n v="15.43"/>
    <n v="4.7619047620000003"/>
    <n v="0.77149999999999996"/>
    <n v="6.1"/>
  </r>
  <r>
    <s v="242-55-6721"/>
    <s v="B"/>
    <x v="2"/>
    <n v="0"/>
    <s v="M"/>
    <s v="Home and lifestyle"/>
    <n v="16.16"/>
    <n v="2"/>
    <n v="1.6160000000000001"/>
    <n v="33.936"/>
    <d v="2019-03-07T00:00:00"/>
    <s v="March"/>
    <s v="Thursday"/>
    <d v="1899-12-30T11:49:00"/>
    <s v="11"/>
    <s v="Ewallet"/>
    <n v="32.32"/>
    <n v="4.7619047620000003"/>
    <n v="1.6160000000000001"/>
    <n v="6.5"/>
  </r>
  <r>
    <s v="399-46-5918"/>
    <s v="C"/>
    <x v="1"/>
    <n v="0"/>
    <s v="FM"/>
    <s v="Electronic accessories"/>
    <n v="85.98"/>
    <n v="8"/>
    <n v="34.392000000000003"/>
    <n v="722.23199999999997"/>
    <d v="2019-02-28T00:00:00"/>
    <s v="February"/>
    <s v="Thursday"/>
    <d v="1899-12-30T19:01:00"/>
    <s v="19"/>
    <s v="Cash"/>
    <n v="687.84"/>
    <n v="4.7619047620000003"/>
    <n v="34.392000000000003"/>
    <n v="8.1999999999999993"/>
  </r>
  <r>
    <s v="106-35-6779"/>
    <s v="A"/>
    <x v="0"/>
    <n v="1"/>
    <s v="M"/>
    <s v="Home and lifestyle"/>
    <n v="44.34"/>
    <n v="2"/>
    <n v="4.4340000000000002"/>
    <n v="93.114000000000004"/>
    <d v="2019-03-27T00:00:00"/>
    <s v="March"/>
    <s v="Wednesday"/>
    <d v="1899-12-30T11:26:00"/>
    <s v="11"/>
    <s v="Cash"/>
    <n v="88.68"/>
    <n v="4.7619047620000003"/>
    <n v="4.4340000000000002"/>
    <n v="5.8"/>
  </r>
  <r>
    <s v="635-40-6220"/>
    <s v="A"/>
    <x v="0"/>
    <n v="0"/>
    <s v="M"/>
    <s v="Health and beauty"/>
    <n v="89.6"/>
    <n v="8"/>
    <n v="35.840000000000003"/>
    <n v="752.64"/>
    <d v="2019-02-07T00:00:00"/>
    <s v="February"/>
    <s v="Thursday"/>
    <d v="1899-12-30T11:28:00"/>
    <s v="11"/>
    <s v="Ewallet"/>
    <n v="716.8"/>
    <n v="4.7619047620000003"/>
    <n v="35.840000000000003"/>
    <n v="6.6"/>
  </r>
  <r>
    <s v="817-48-8732"/>
    <s v="A"/>
    <x v="0"/>
    <n v="1"/>
    <s v="FM"/>
    <s v="Home and lifestyle"/>
    <n v="72.349999999999994"/>
    <n v="10"/>
    <n v="36.174999999999997"/>
    <n v="759.67499999999995"/>
    <d v="2019-01-20T00:00:00"/>
    <s v="January"/>
    <s v="Sunday"/>
    <d v="1899-12-30T15:55:00"/>
    <s v="15"/>
    <s v="Cash"/>
    <n v="723.5"/>
    <n v="4.7619047620000003"/>
    <n v="36.174999999999997"/>
    <n v="5.4"/>
  </r>
  <r>
    <s v="120-06-4233"/>
    <s v="C"/>
    <x v="1"/>
    <n v="0"/>
    <s v="M"/>
    <s v="Electronic accessories"/>
    <n v="30.61"/>
    <n v="6"/>
    <n v="9.1829999999999998"/>
    <n v="192.84299999999999"/>
    <d v="2019-03-12T00:00:00"/>
    <s v="March"/>
    <s v="Tuesday"/>
    <d v="1899-12-30T20:36:00"/>
    <s v="20"/>
    <s v="Cash"/>
    <n v="183.66"/>
    <n v="4.7619047620000003"/>
    <n v="9.1829999999999998"/>
    <n v="9.3000000000000007"/>
  </r>
  <r>
    <s v="285-68-5083"/>
    <s v="C"/>
    <x v="1"/>
    <n v="1"/>
    <s v="FM"/>
    <s v="Sports and travel"/>
    <n v="24.74"/>
    <n v="3"/>
    <n v="3.7109999999999999"/>
    <n v="77.930999999999997"/>
    <d v="2019-02-15T00:00:00"/>
    <s v="February"/>
    <s v="Friday"/>
    <d v="1899-12-30T17:47:00"/>
    <s v="17"/>
    <s v="Credit card"/>
    <n v="74.22"/>
    <n v="4.7619047620000003"/>
    <n v="3.7109999999999999"/>
    <n v="10"/>
  </r>
  <r>
    <s v="803-83-5989"/>
    <s v="C"/>
    <x v="1"/>
    <n v="0"/>
    <s v="M"/>
    <s v="Home and lifestyle"/>
    <n v="55.73"/>
    <n v="6"/>
    <n v="16.719000000000001"/>
    <n v="351.09899999999999"/>
    <d v="2019-02-24T00:00:00"/>
    <s v="February"/>
    <s v="Sunday"/>
    <d v="1899-12-30T10:55:00"/>
    <s v="10"/>
    <s v="Ewallet"/>
    <n v="334.38"/>
    <n v="4.7619047620000003"/>
    <n v="16.719000000000001"/>
    <n v="7"/>
  </r>
  <r>
    <s v="347-34-2234"/>
    <s v="B"/>
    <x v="2"/>
    <n v="1"/>
    <s v="FM"/>
    <s v="Sports and travel"/>
    <n v="55.07"/>
    <n v="9"/>
    <n v="24.781500000000001"/>
    <n v="520.41150000000005"/>
    <d v="2019-02-03T00:00:00"/>
    <s v="February"/>
    <s v="Sunday"/>
    <d v="1899-12-30T13:40:00"/>
    <s v="13"/>
    <s v="Ewallet"/>
    <n v="495.63"/>
    <n v="4.7619047620000003"/>
    <n v="24.781500000000001"/>
    <n v="10"/>
  </r>
  <r>
    <s v="199-75-8169"/>
    <s v="A"/>
    <x v="0"/>
    <n v="1"/>
    <s v="M"/>
    <s v="Sports and travel"/>
    <n v="15.81"/>
    <n v="10"/>
    <n v="7.9050000000000002"/>
    <n v="166.005"/>
    <d v="2019-03-06T00:00:00"/>
    <s v="March"/>
    <s v="Wednesday"/>
    <d v="1899-12-30T12:27:00"/>
    <s v="12"/>
    <s v="Credit card"/>
    <n v="158.1"/>
    <n v="4.7619047620000003"/>
    <n v="7.9050000000000002"/>
    <n v="8.6"/>
  </r>
  <r>
    <s v="853-23-2453"/>
    <s v="B"/>
    <x v="2"/>
    <n v="1"/>
    <s v="M"/>
    <s v="Health and beauty"/>
    <n v="75.739999999999995"/>
    <n v="4"/>
    <n v="15.148"/>
    <n v="318.108"/>
    <d v="2019-02-14T00:00:00"/>
    <s v="February"/>
    <s v="Thursday"/>
    <d v="1899-12-30T14:35:00"/>
    <s v="14"/>
    <s v="Cash"/>
    <n v="302.95999999999998"/>
    <n v="4.7619047620000003"/>
    <n v="15.148"/>
    <n v="7.6"/>
  </r>
  <r>
    <s v="877-22-3308"/>
    <s v="A"/>
    <x v="0"/>
    <n v="1"/>
    <s v="M"/>
    <s v="Health and beauty"/>
    <n v="15.87"/>
    <n v="10"/>
    <n v="7.9349999999999996"/>
    <n v="166.63499999999999"/>
    <d v="2019-03-13T00:00:00"/>
    <s v="March"/>
    <s v="Wednesday"/>
    <d v="1899-12-30T16:40:00"/>
    <s v="16"/>
    <s v="Cash"/>
    <n v="158.69999999999999"/>
    <n v="4.7619047620000003"/>
    <n v="7.9349999999999996"/>
    <n v="5.8"/>
  </r>
  <r>
    <s v="838-78-4295"/>
    <s v="C"/>
    <x v="1"/>
    <n v="0"/>
    <s v="FM"/>
    <s v="Health and beauty"/>
    <n v="33.47"/>
    <n v="2"/>
    <n v="3.347"/>
    <n v="70.287000000000006"/>
    <d v="2019-02-10T00:00:00"/>
    <s v="February"/>
    <s v="Sunday"/>
    <d v="1899-12-30T15:43:00"/>
    <s v="15"/>
    <s v="Ewallet"/>
    <n v="66.94"/>
    <n v="4.7619047620000003"/>
    <n v="3.347"/>
    <n v="6.7"/>
  </r>
  <r>
    <s v="109-28-2512"/>
    <s v="B"/>
    <x v="2"/>
    <n v="1"/>
    <s v="FM"/>
    <s v="Fashion accessories"/>
    <n v="97.61"/>
    <n v="6"/>
    <n v="29.283000000000001"/>
    <n v="614.94299999999998"/>
    <d v="2019-01-07T00:00:00"/>
    <s v="January"/>
    <s v="Monday"/>
    <d v="1899-12-30T15:01:00"/>
    <s v="15"/>
    <s v="Ewallet"/>
    <n v="585.66"/>
    <n v="4.7619047620000003"/>
    <n v="29.283000000000001"/>
    <n v="9.9"/>
  </r>
  <r>
    <s v="232-11-3025"/>
    <s v="A"/>
    <x v="0"/>
    <n v="0"/>
    <s v="M"/>
    <s v="Sports and travel"/>
    <n v="78.77"/>
    <n v="10"/>
    <n v="39.384999999999998"/>
    <n v="827.08500000000004"/>
    <d v="2019-01-24T00:00:00"/>
    <s v="January"/>
    <s v="Thursday"/>
    <d v="1899-12-30T10:04:00"/>
    <s v="10"/>
    <s v="Cash"/>
    <n v="787.7"/>
    <n v="4.7619047620000003"/>
    <n v="39.384999999999998"/>
    <n v="6.4"/>
  </r>
  <r>
    <s v="382-03-4532"/>
    <s v="A"/>
    <x v="0"/>
    <n v="1"/>
    <s v="FM"/>
    <s v="Health and beauty"/>
    <n v="18.329999999999998"/>
    <n v="1"/>
    <n v="0.91649999999999998"/>
    <n v="19.246500000000001"/>
    <d v="2019-02-02T00:00:00"/>
    <s v="February"/>
    <s v="Saturday"/>
    <d v="1899-12-30T18:50:00"/>
    <s v="18"/>
    <s v="Cash"/>
    <n v="18.329999999999998"/>
    <n v="4.7619047620000003"/>
    <n v="0.91649999999999998"/>
    <n v="4.3"/>
  </r>
  <r>
    <s v="393-65-2792"/>
    <s v="C"/>
    <x v="1"/>
    <n v="0"/>
    <s v="M"/>
    <s v="Food and beverages"/>
    <n v="89.48"/>
    <n v="10"/>
    <n v="44.74"/>
    <n v="939.54"/>
    <d v="2019-01-06T00:00:00"/>
    <s v="January"/>
    <s v="Sunday"/>
    <d v="1899-12-30T12:46:00"/>
    <s v="12"/>
    <s v="Credit card"/>
    <n v="894.8"/>
    <n v="4.7619047620000003"/>
    <n v="44.74"/>
    <n v="9.6"/>
  </r>
  <r>
    <s v="796-12-2025"/>
    <s v="C"/>
    <x v="1"/>
    <n v="0"/>
    <s v="M"/>
    <s v="Fashion accessories"/>
    <n v="62.12"/>
    <n v="10"/>
    <n v="31.06"/>
    <n v="652.26"/>
    <d v="2019-02-11T00:00:00"/>
    <s v="February"/>
    <s v="Monday"/>
    <d v="1899-12-30T16:19:00"/>
    <s v="16"/>
    <s v="Cash"/>
    <n v="621.20000000000005"/>
    <n v="4.7619047620000003"/>
    <n v="31.06"/>
    <n v="5.9"/>
  </r>
  <r>
    <s v="510-95-6347"/>
    <s v="B"/>
    <x v="2"/>
    <n v="1"/>
    <s v="FM"/>
    <s v="Food and beverages"/>
    <n v="48.52"/>
    <n v="3"/>
    <n v="7.2779999999999996"/>
    <n v="152.83799999999999"/>
    <d v="2019-03-05T00:00:00"/>
    <s v="March"/>
    <s v="Tuesday"/>
    <d v="1899-12-30T18:17:00"/>
    <s v="18"/>
    <s v="Ewallet"/>
    <n v="145.56"/>
    <n v="4.7619047620000003"/>
    <n v="7.2779999999999996"/>
    <n v="4"/>
  </r>
  <r>
    <s v="841-35-6630"/>
    <s v="C"/>
    <x v="1"/>
    <n v="0"/>
    <s v="FM"/>
    <s v="Electronic accessories"/>
    <n v="75.91"/>
    <n v="6"/>
    <n v="22.773"/>
    <n v="478.233"/>
    <d v="2019-03-09T00:00:00"/>
    <s v="March"/>
    <s v="Saturday"/>
    <d v="1899-12-30T18:21:00"/>
    <s v="18"/>
    <s v="Cash"/>
    <n v="455.46"/>
    <n v="4.7619047620000003"/>
    <n v="22.773"/>
    <n v="8.6999999999999993"/>
  </r>
  <r>
    <s v="287-21-9091"/>
    <s v="A"/>
    <x v="0"/>
    <n v="0"/>
    <s v="M"/>
    <s v="Home and lifestyle"/>
    <n v="74.67"/>
    <n v="9"/>
    <n v="33.601500000000001"/>
    <n v="705.63149999999996"/>
    <d v="2019-01-22T00:00:00"/>
    <s v="January"/>
    <s v="Tuesday"/>
    <d v="1899-12-30T10:55:00"/>
    <s v="10"/>
    <s v="Ewallet"/>
    <n v="672.03"/>
    <n v="4.7619047620000003"/>
    <n v="33.601500000000001"/>
    <n v="9.4"/>
  </r>
  <r>
    <s v="732-94-0499"/>
    <s v="C"/>
    <x v="1"/>
    <n v="0"/>
    <s v="FM"/>
    <s v="Electronic accessories"/>
    <n v="41.65"/>
    <n v="10"/>
    <n v="20.824999999999999"/>
    <n v="437.32499999999999"/>
    <d v="2019-01-13T00:00:00"/>
    <s v="January"/>
    <s v="Sunday"/>
    <d v="1899-12-30T17:04:00"/>
    <s v="17"/>
    <s v="Credit card"/>
    <n v="416.5"/>
    <n v="4.7619047620000003"/>
    <n v="20.824999999999999"/>
    <n v="5.4"/>
  </r>
  <r>
    <s v="263-10-3913"/>
    <s v="C"/>
    <x v="1"/>
    <n v="1"/>
    <s v="M"/>
    <s v="Fashion accessories"/>
    <n v="49.04"/>
    <n v="9"/>
    <n v="22.068000000000001"/>
    <n v="463.428"/>
    <d v="2019-01-09T00:00:00"/>
    <s v="January"/>
    <s v="Wednesday"/>
    <d v="1899-12-30T14:20:00"/>
    <s v="14"/>
    <s v="Credit card"/>
    <n v="441.36"/>
    <n v="4.7619047620000003"/>
    <n v="22.068000000000001"/>
    <n v="8.6"/>
  </r>
  <r>
    <s v="381-20-0914"/>
    <s v="A"/>
    <x v="0"/>
    <n v="1"/>
    <s v="FM"/>
    <s v="Fashion accessories"/>
    <n v="20.010000000000002"/>
    <n v="9"/>
    <n v="9.0045000000000002"/>
    <n v="189.09450000000001"/>
    <d v="2019-01-12T00:00:00"/>
    <s v="January"/>
    <s v="Saturday"/>
    <d v="1899-12-30T15:48:00"/>
    <s v="15"/>
    <s v="Credit card"/>
    <n v="180.09"/>
    <n v="4.7619047620000003"/>
    <n v="9.0045000000000002"/>
    <n v="5.7"/>
  </r>
  <r>
    <s v="829-49-1914"/>
    <s v="C"/>
    <x v="1"/>
    <n v="1"/>
    <s v="FM"/>
    <s v="Food and beverages"/>
    <n v="78.31"/>
    <n v="10"/>
    <n v="39.155000000000001"/>
    <n v="822.255"/>
    <d v="2019-03-05T00:00:00"/>
    <s v="March"/>
    <s v="Tuesday"/>
    <d v="1899-12-30T16:24:00"/>
    <s v="16"/>
    <s v="Ewallet"/>
    <n v="783.1"/>
    <n v="4.7619047620000003"/>
    <n v="39.155000000000001"/>
    <n v="6.6"/>
  </r>
  <r>
    <s v="756-01-7507"/>
    <s v="C"/>
    <x v="1"/>
    <n v="0"/>
    <s v="FM"/>
    <s v="Health and beauty"/>
    <n v="20.38"/>
    <n v="5"/>
    <n v="5.0949999999999998"/>
    <n v="106.995"/>
    <d v="2019-01-22T00:00:00"/>
    <s v="January"/>
    <s v="Tuesday"/>
    <d v="1899-12-30T18:56:00"/>
    <s v="18"/>
    <s v="Cash"/>
    <n v="101.9"/>
    <n v="4.7619047620000003"/>
    <n v="5.0949999999999998"/>
    <n v="6"/>
  </r>
  <r>
    <s v="870-72-4431"/>
    <s v="C"/>
    <x v="1"/>
    <n v="0"/>
    <s v="FM"/>
    <s v="Health and beauty"/>
    <n v="99.19"/>
    <n v="6"/>
    <n v="29.757000000000001"/>
    <n v="624.89700000000005"/>
    <d v="2019-01-21T00:00:00"/>
    <s v="January"/>
    <s v="Monday"/>
    <d v="1899-12-30T14:42:00"/>
    <s v="14"/>
    <s v="Credit card"/>
    <n v="595.14"/>
    <n v="4.7619047620000003"/>
    <n v="29.757000000000001"/>
    <n v="5.5"/>
  </r>
  <r>
    <s v="847-38-7188"/>
    <s v="B"/>
    <x v="2"/>
    <n v="0"/>
    <s v="FM"/>
    <s v="Food and beverages"/>
    <n v="96.68"/>
    <n v="3"/>
    <n v="14.502000000000001"/>
    <n v="304.54199999999997"/>
    <d v="2019-01-26T00:00:00"/>
    <s v="January"/>
    <s v="Saturday"/>
    <d v="1899-12-30T19:56:00"/>
    <s v="19"/>
    <s v="Ewallet"/>
    <n v="290.04000000000002"/>
    <n v="4.7619047620000003"/>
    <n v="14.502000000000001"/>
    <n v="6.4"/>
  </r>
  <r>
    <s v="480-63-2856"/>
    <s v="C"/>
    <x v="1"/>
    <n v="0"/>
    <s v="M"/>
    <s v="Food and beverages"/>
    <n v="19.25"/>
    <n v="8"/>
    <n v="7.7"/>
    <n v="161.69999999999999"/>
    <d v="2019-01-23T00:00:00"/>
    <s v="January"/>
    <s v="Wednesday"/>
    <d v="1899-12-30T18:37:00"/>
    <s v="18"/>
    <s v="Ewallet"/>
    <n v="154"/>
    <n v="4.7619047620000003"/>
    <n v="7.7"/>
    <n v="6.6"/>
  </r>
  <r>
    <s v="787-56-0757"/>
    <s v="C"/>
    <x v="1"/>
    <n v="1"/>
    <s v="FM"/>
    <s v="Food and beverages"/>
    <n v="80.36"/>
    <n v="4"/>
    <n v="16.071999999999999"/>
    <n v="337.512"/>
    <d v="2019-02-23T00:00:00"/>
    <s v="February"/>
    <s v="Saturday"/>
    <d v="1899-12-30T18:45:00"/>
    <s v="18"/>
    <s v="Credit card"/>
    <n v="321.44"/>
    <n v="4.7619047620000003"/>
    <n v="16.071999999999999"/>
    <n v="8.3000000000000007"/>
  </r>
  <r>
    <s v="360-39-5055"/>
    <s v="C"/>
    <x v="1"/>
    <n v="1"/>
    <s v="M"/>
    <s v="Sports and travel"/>
    <n v="48.91"/>
    <n v="5"/>
    <n v="12.227499999999999"/>
    <n v="256.77749999999997"/>
    <d v="2019-03-09T00:00:00"/>
    <s v="March"/>
    <s v="Saturday"/>
    <d v="1899-12-30T10:17:00"/>
    <s v="10"/>
    <s v="Cash"/>
    <n v="244.55"/>
    <n v="4.7619047620000003"/>
    <n v="12.227499999999999"/>
    <n v="6.6"/>
  </r>
  <r>
    <s v="730-50-9884"/>
    <s v="C"/>
    <x v="1"/>
    <n v="0"/>
    <s v="FM"/>
    <s v="Sports and travel"/>
    <n v="83.06"/>
    <n v="7"/>
    <n v="29.071000000000002"/>
    <n v="610.49099999999999"/>
    <d v="2019-03-05T00:00:00"/>
    <s v="March"/>
    <s v="Tuesday"/>
    <d v="1899-12-30T14:31:00"/>
    <s v="14"/>
    <s v="Ewallet"/>
    <n v="581.41999999999996"/>
    <n v="4.7619047620000003"/>
    <n v="29.071000000000002"/>
    <n v="4"/>
  </r>
  <r>
    <s v="362-58-8315"/>
    <s v="C"/>
    <x v="1"/>
    <n v="0"/>
    <s v="M"/>
    <s v="Fashion accessories"/>
    <n v="76.52"/>
    <n v="5"/>
    <n v="19.13"/>
    <n v="401.73"/>
    <d v="2019-03-25T00:00:00"/>
    <s v="March"/>
    <s v="Monday"/>
    <d v="1899-12-30T10:23:00"/>
    <s v="10"/>
    <s v="Cash"/>
    <n v="382.6"/>
    <n v="4.7619047620000003"/>
    <n v="19.13"/>
    <n v="9.9"/>
  </r>
  <r>
    <s v="633-44-8566"/>
    <s v="A"/>
    <x v="0"/>
    <n v="1"/>
    <s v="M"/>
    <s v="Food and beverages"/>
    <n v="49.38"/>
    <n v="7"/>
    <n v="17.283000000000001"/>
    <n v="362.94299999999998"/>
    <d v="2019-03-27T00:00:00"/>
    <s v="March"/>
    <s v="Wednesday"/>
    <d v="1899-12-30T20:35:00"/>
    <s v="20"/>
    <s v="Credit card"/>
    <n v="345.66"/>
    <n v="4.7619047620000003"/>
    <n v="17.283000000000001"/>
    <n v="7.3"/>
  </r>
  <r>
    <s v="504-35-8843"/>
    <s v="A"/>
    <x v="0"/>
    <n v="0"/>
    <s v="M"/>
    <s v="Sports and travel"/>
    <n v="42.47"/>
    <n v="1"/>
    <n v="2.1234999999999999"/>
    <n v="44.593499999999999"/>
    <d v="2019-01-02T00:00:00"/>
    <s v="January"/>
    <s v="Wednesday"/>
    <d v="1899-12-30T16:57:00"/>
    <s v="16"/>
    <s v="Cash"/>
    <n v="42.47"/>
    <n v="4.7619047620000003"/>
    <n v="2.1234999999999999"/>
    <n v="5.7"/>
  </r>
  <r>
    <s v="318-68-5053"/>
    <s v="B"/>
    <x v="2"/>
    <n v="0"/>
    <s v="FM"/>
    <s v="Health and beauty"/>
    <n v="76.989999999999995"/>
    <n v="6"/>
    <n v="23.097000000000001"/>
    <n v="485.03699999999998"/>
    <d v="2019-02-27T00:00:00"/>
    <s v="February"/>
    <s v="Wednesday"/>
    <d v="1899-12-30T17:55:00"/>
    <s v="17"/>
    <s v="Cash"/>
    <n v="461.94"/>
    <n v="4.7619047620000003"/>
    <n v="23.097000000000001"/>
    <n v="6.1"/>
  </r>
  <r>
    <s v="565-80-5980"/>
    <s v="C"/>
    <x v="1"/>
    <n v="1"/>
    <s v="FM"/>
    <s v="Home and lifestyle"/>
    <n v="47.38"/>
    <n v="4"/>
    <n v="9.4760000000000009"/>
    <n v="198.99600000000001"/>
    <d v="2019-01-23T00:00:00"/>
    <s v="January"/>
    <s v="Wednesday"/>
    <d v="1899-12-30T10:25:00"/>
    <s v="10"/>
    <s v="Cash"/>
    <n v="189.52"/>
    <n v="4.7619047620000003"/>
    <n v="9.4760000000000009"/>
    <n v="7.1"/>
  </r>
  <r>
    <s v="225-32-0908"/>
    <s v="C"/>
    <x v="1"/>
    <n v="0"/>
    <s v="FM"/>
    <s v="Sports and travel"/>
    <n v="44.86"/>
    <n v="10"/>
    <n v="22.43"/>
    <n v="471.03"/>
    <d v="2019-01-26T00:00:00"/>
    <s v="January"/>
    <s v="Saturday"/>
    <d v="1899-12-30T19:54:00"/>
    <s v="19"/>
    <s v="Ewallet"/>
    <n v="448.6"/>
    <n v="4.7619047620000003"/>
    <n v="22.43"/>
    <n v="8.1999999999999993"/>
  </r>
  <r>
    <s v="873-51-0671"/>
    <s v="A"/>
    <x v="0"/>
    <n v="1"/>
    <s v="FM"/>
    <s v="Sports and travel"/>
    <n v="21.98"/>
    <n v="7"/>
    <n v="7.6929999999999996"/>
    <n v="161.553"/>
    <d v="2019-01-10T00:00:00"/>
    <s v="January"/>
    <s v="Thursday"/>
    <d v="1899-12-30T16:42:00"/>
    <s v="16"/>
    <s v="Ewallet"/>
    <n v="153.86000000000001"/>
    <n v="4.7619047620000003"/>
    <n v="7.6929999999999996"/>
    <n v="5.0999999999999996"/>
  </r>
  <r>
    <s v="152-08-9985"/>
    <s v="B"/>
    <x v="2"/>
    <n v="1"/>
    <s v="M"/>
    <s v="Health and beauty"/>
    <n v="64.36"/>
    <n v="9"/>
    <n v="28.962"/>
    <n v="608.202"/>
    <d v="2019-03-12T00:00:00"/>
    <s v="March"/>
    <s v="Tuesday"/>
    <d v="1899-12-30T12:09:00"/>
    <s v="12"/>
    <s v="Credit card"/>
    <n v="579.24"/>
    <n v="4.7619047620000003"/>
    <n v="28.962"/>
    <n v="8.6"/>
  </r>
  <r>
    <s v="512-91-0811"/>
    <s v="C"/>
    <x v="1"/>
    <n v="0"/>
    <s v="M"/>
    <s v="Health and beauty"/>
    <n v="89.75"/>
    <n v="1"/>
    <n v="4.4874999999999998"/>
    <n v="94.237499999999997"/>
    <d v="2019-02-06T00:00:00"/>
    <s v="February"/>
    <s v="Wednesday"/>
    <d v="1899-12-30T20:05:00"/>
    <s v="20"/>
    <s v="Credit card"/>
    <n v="89.75"/>
    <n v="4.7619047620000003"/>
    <n v="4.4874999999999998"/>
    <n v="6.6"/>
  </r>
  <r>
    <s v="594-34-4444"/>
    <s v="A"/>
    <x v="0"/>
    <n v="0"/>
    <s v="M"/>
    <s v="Electronic accessories"/>
    <n v="97.16"/>
    <n v="1"/>
    <n v="4.8579999999999997"/>
    <n v="102.018"/>
    <d v="2019-03-08T00:00:00"/>
    <s v="March"/>
    <s v="Friday"/>
    <d v="1899-12-30T20:38:00"/>
    <s v="20"/>
    <s v="Ewallet"/>
    <n v="97.16"/>
    <n v="4.7619047620000003"/>
    <n v="4.8579999999999997"/>
    <n v="7.2"/>
  </r>
  <r>
    <s v="766-85-7061"/>
    <s v="B"/>
    <x v="2"/>
    <n v="0"/>
    <s v="M"/>
    <s v="Health and beauty"/>
    <n v="87.87"/>
    <n v="10"/>
    <n v="43.935000000000002"/>
    <n v="922.63499999999999"/>
    <d v="2019-03-29T00:00:00"/>
    <s v="March"/>
    <s v="Friday"/>
    <d v="1899-12-30T10:25:00"/>
    <s v="10"/>
    <s v="Ewallet"/>
    <n v="878.7"/>
    <n v="4.7619047620000003"/>
    <n v="43.935000000000002"/>
    <n v="5.0999999999999996"/>
  </r>
  <r>
    <s v="871-39-9221"/>
    <s v="C"/>
    <x v="1"/>
    <n v="0"/>
    <s v="FM"/>
    <s v="Electronic accessories"/>
    <n v="12.45"/>
    <n v="6"/>
    <n v="3.7349999999999999"/>
    <n v="78.435000000000002"/>
    <d v="2019-02-09T00:00:00"/>
    <s v="February"/>
    <s v="Saturday"/>
    <d v="1899-12-30T13:11:00"/>
    <s v="13"/>
    <s v="Cash"/>
    <n v="74.7"/>
    <n v="4.7619047620000003"/>
    <n v="3.7349999999999999"/>
    <n v="4.0999999999999996"/>
  </r>
  <r>
    <s v="865-92-6136"/>
    <s v="A"/>
    <x v="0"/>
    <n v="0"/>
    <s v="M"/>
    <s v="Food and beverages"/>
    <n v="52.75"/>
    <n v="3"/>
    <n v="7.9124999999999996"/>
    <n v="166.16249999999999"/>
    <d v="2019-03-23T00:00:00"/>
    <s v="March"/>
    <s v="Saturday"/>
    <d v="1899-12-30T10:16:00"/>
    <s v="10"/>
    <s v="Ewallet"/>
    <n v="158.25"/>
    <n v="4.7619047620000003"/>
    <n v="7.9124999999999996"/>
    <n v="9.3000000000000007"/>
  </r>
  <r>
    <s v="733-01-9107"/>
    <s v="B"/>
    <x v="2"/>
    <n v="0"/>
    <s v="M"/>
    <s v="Home and lifestyle"/>
    <n v="82.7"/>
    <n v="6"/>
    <n v="24.81"/>
    <n v="521.01"/>
    <d v="2019-03-05T00:00:00"/>
    <s v="March"/>
    <s v="Tuesday"/>
    <d v="1899-12-30T18:14:00"/>
    <s v="18"/>
    <s v="Cash"/>
    <n v="496.2"/>
    <n v="4.7619047620000003"/>
    <n v="24.81"/>
    <n v="7.4"/>
  </r>
  <r>
    <s v="163-56-7055"/>
    <s v="C"/>
    <x v="1"/>
    <n v="1"/>
    <s v="M"/>
    <s v="Fashion accessories"/>
    <n v="48.71"/>
    <n v="1"/>
    <n v="2.4355000000000002"/>
    <n v="51.145499999999998"/>
    <d v="2019-03-26T00:00:00"/>
    <s v="March"/>
    <s v="Tuesday"/>
    <d v="1899-12-30T19:20:00"/>
    <s v="19"/>
    <s v="Cash"/>
    <n v="48.71"/>
    <n v="4.7619047620000003"/>
    <n v="2.4355000000000002"/>
    <n v="4.0999999999999996"/>
  </r>
  <r>
    <s v="189-98-2939"/>
    <s v="C"/>
    <x v="1"/>
    <n v="0"/>
    <s v="M"/>
    <s v="Fashion accessories"/>
    <n v="78.55"/>
    <n v="9"/>
    <n v="35.347499999999997"/>
    <n v="742.29750000000001"/>
    <d v="2019-03-01T00:00:00"/>
    <s v="March"/>
    <s v="Friday"/>
    <d v="1899-12-30T13:22:00"/>
    <s v="13"/>
    <s v="Cash"/>
    <n v="706.95"/>
    <n v="4.7619047620000003"/>
    <n v="35.347499999999997"/>
    <n v="7.2"/>
  </r>
  <r>
    <s v="551-21-3069"/>
    <s v="C"/>
    <x v="1"/>
    <n v="0"/>
    <s v="FM"/>
    <s v="Electronic accessories"/>
    <n v="23.07"/>
    <n v="9"/>
    <n v="10.381500000000001"/>
    <n v="218.01150000000001"/>
    <d v="2019-02-01T00:00:00"/>
    <s v="February"/>
    <s v="Friday"/>
    <d v="1899-12-30T11:27:00"/>
    <s v="11"/>
    <s v="Cash"/>
    <n v="207.63"/>
    <n v="4.7619047620000003"/>
    <n v="10.381500000000001"/>
    <n v="4.9000000000000004"/>
  </r>
  <r>
    <s v="212-62-1842"/>
    <s v="A"/>
    <x v="0"/>
    <n v="0"/>
    <s v="M"/>
    <s v="Food and beverages"/>
    <n v="58.26"/>
    <n v="6"/>
    <n v="17.478000000000002"/>
    <n v="367.03800000000001"/>
    <d v="2019-03-28T00:00:00"/>
    <s v="March"/>
    <s v="Thursday"/>
    <d v="1899-12-30T16:44:00"/>
    <s v="16"/>
    <s v="Cash"/>
    <n v="349.56"/>
    <n v="4.7619047620000003"/>
    <n v="17.478000000000002"/>
    <n v="9.9"/>
  </r>
  <r>
    <s v="716-39-1409"/>
    <s v="B"/>
    <x v="2"/>
    <n v="0"/>
    <s v="M"/>
    <s v="Health and beauty"/>
    <n v="30.35"/>
    <n v="7"/>
    <n v="10.6225"/>
    <n v="223.07249999999999"/>
    <d v="2019-03-19T00:00:00"/>
    <s v="March"/>
    <s v="Tuesday"/>
    <d v="1899-12-30T18:19:00"/>
    <s v="18"/>
    <s v="Cash"/>
    <n v="212.45"/>
    <n v="4.7619047620000003"/>
    <n v="10.6225"/>
    <n v="8"/>
  </r>
  <r>
    <s v="704-48-3927"/>
    <s v="A"/>
    <x v="0"/>
    <n v="1"/>
    <s v="M"/>
    <s v="Electronic accessories"/>
    <n v="88.67"/>
    <n v="10"/>
    <n v="44.335000000000001"/>
    <n v="931.03499999999997"/>
    <d v="2019-01-12T00:00:00"/>
    <s v="January"/>
    <s v="Saturday"/>
    <d v="1899-12-30T14:50:00"/>
    <s v="14"/>
    <s v="Ewallet"/>
    <n v="886.7"/>
    <n v="4.7619047620000003"/>
    <n v="44.335000000000001"/>
    <n v="7.3"/>
  </r>
  <r>
    <s v="628-34-3388"/>
    <s v="C"/>
    <x v="1"/>
    <n v="0"/>
    <s v="M"/>
    <s v="Fashion accessories"/>
    <n v="27.38"/>
    <n v="6"/>
    <n v="8.2140000000000004"/>
    <n v="172.494"/>
    <d v="2019-01-05T00:00:00"/>
    <s v="January"/>
    <s v="Saturday"/>
    <d v="1899-12-30T20:54:00"/>
    <s v="20"/>
    <s v="Credit card"/>
    <n v="164.28"/>
    <n v="4.7619047620000003"/>
    <n v="8.2140000000000004"/>
    <n v="7.9"/>
  </r>
  <r>
    <s v="630-74-5166"/>
    <s v="A"/>
    <x v="0"/>
    <n v="0"/>
    <s v="M"/>
    <s v="Sports and travel"/>
    <n v="62.13"/>
    <n v="6"/>
    <n v="18.638999999999999"/>
    <n v="391.41899999999998"/>
    <d v="2019-03-22T00:00:00"/>
    <s v="March"/>
    <s v="Friday"/>
    <d v="1899-12-30T20:19:00"/>
    <s v="20"/>
    <s v="Cash"/>
    <n v="372.78"/>
    <n v="4.7619047620000003"/>
    <n v="18.638999999999999"/>
    <n v="7.4"/>
  </r>
  <r>
    <s v="588-01-7461"/>
    <s v="C"/>
    <x v="1"/>
    <n v="0"/>
    <s v="FM"/>
    <s v="Food and beverages"/>
    <n v="33.979999999999997"/>
    <n v="9"/>
    <n v="15.291"/>
    <n v="321.11099999999999"/>
    <d v="2019-03-24T00:00:00"/>
    <s v="March"/>
    <s v="Sunday"/>
    <d v="1899-12-30T10:43:00"/>
    <s v="10"/>
    <s v="Cash"/>
    <n v="305.82"/>
    <n v="4.7619047620000003"/>
    <n v="15.291"/>
    <n v="4.2"/>
  </r>
  <r>
    <s v="861-77-0145"/>
    <s v="C"/>
    <x v="1"/>
    <n v="1"/>
    <s v="M"/>
    <s v="Electronic accessories"/>
    <n v="81.97"/>
    <n v="10"/>
    <n v="40.984999999999999"/>
    <n v="860.68499999999995"/>
    <d v="2019-03-03T00:00:00"/>
    <s v="March"/>
    <s v="Sunday"/>
    <d v="1899-12-30T14:30:00"/>
    <s v="14"/>
    <s v="Cash"/>
    <n v="819.7"/>
    <n v="4.7619047620000003"/>
    <n v="40.984999999999999"/>
    <n v="9.1999999999999993"/>
  </r>
  <r>
    <s v="479-26-8945"/>
    <s v="B"/>
    <x v="2"/>
    <n v="1"/>
    <s v="FM"/>
    <s v="Sports and travel"/>
    <n v="16.489999999999998"/>
    <n v="2"/>
    <n v="1.649"/>
    <n v="34.628999999999998"/>
    <d v="2019-02-05T00:00:00"/>
    <s v="February"/>
    <s v="Tuesday"/>
    <d v="1899-12-30T11:32:00"/>
    <s v="11"/>
    <s v="Ewallet"/>
    <n v="32.979999999999997"/>
    <n v="4.7619047620000003"/>
    <n v="1.649"/>
    <n v="4.5999999999999996"/>
  </r>
  <r>
    <s v="210-67-5886"/>
    <s v="C"/>
    <x v="1"/>
    <n v="1"/>
    <s v="FM"/>
    <s v="Health and beauty"/>
    <n v="98.21"/>
    <n v="3"/>
    <n v="14.7315"/>
    <n v="309.36149999999998"/>
    <d v="2019-02-05T00:00:00"/>
    <s v="February"/>
    <s v="Tuesday"/>
    <d v="1899-12-30T10:41:00"/>
    <s v="10"/>
    <s v="Credit card"/>
    <n v="294.63"/>
    <n v="4.7619047620000003"/>
    <n v="14.7315"/>
    <n v="7.8"/>
  </r>
  <r>
    <s v="227-78-1148"/>
    <s v="B"/>
    <x v="2"/>
    <n v="0"/>
    <s v="FM"/>
    <s v="Fashion accessories"/>
    <n v="72.84"/>
    <n v="7"/>
    <n v="25.494"/>
    <n v="535.37400000000002"/>
    <d v="2019-02-15T00:00:00"/>
    <s v="February"/>
    <s v="Friday"/>
    <d v="1899-12-30T12:44:00"/>
    <s v="12"/>
    <s v="Cash"/>
    <n v="509.88"/>
    <n v="4.7619047620000003"/>
    <n v="25.494"/>
    <n v="8.4"/>
  </r>
  <r>
    <s v="645-44-1170"/>
    <s v="A"/>
    <x v="0"/>
    <n v="1"/>
    <s v="M"/>
    <s v="Home and lifestyle"/>
    <n v="58.07"/>
    <n v="9"/>
    <n v="26.131499999999999"/>
    <n v="548.76149999999996"/>
    <d v="2019-01-19T00:00:00"/>
    <s v="January"/>
    <s v="Saturday"/>
    <d v="1899-12-30T20:07:00"/>
    <s v="20"/>
    <s v="Ewallet"/>
    <n v="522.63"/>
    <n v="4.7619047620000003"/>
    <n v="26.131499999999999"/>
    <n v="4.3"/>
  </r>
  <r>
    <s v="237-01-6122"/>
    <s v="C"/>
    <x v="1"/>
    <n v="1"/>
    <s v="FM"/>
    <s v="Home and lifestyle"/>
    <n v="80.790000000000006"/>
    <n v="9"/>
    <n v="36.355499999999999"/>
    <n v="763.46550000000002"/>
    <d v="2019-02-01T00:00:00"/>
    <s v="February"/>
    <s v="Friday"/>
    <d v="1899-12-30T20:31:00"/>
    <s v="20"/>
    <s v="Credit card"/>
    <n v="727.11"/>
    <n v="4.7619047620000003"/>
    <n v="36.355499999999999"/>
    <n v="9.5"/>
  </r>
  <r>
    <s v="225-98-1496"/>
    <s v="C"/>
    <x v="1"/>
    <n v="0"/>
    <s v="FM"/>
    <s v="Fashion accessories"/>
    <n v="27.02"/>
    <n v="3"/>
    <n v="4.0529999999999999"/>
    <n v="85.113"/>
    <d v="2019-03-02T00:00:00"/>
    <s v="March"/>
    <s v="Saturday"/>
    <d v="1899-12-30T13:01:00"/>
    <s v="13"/>
    <s v="Credit card"/>
    <n v="81.06"/>
    <n v="4.7619047620000003"/>
    <n v="4.0529999999999999"/>
    <n v="7.1"/>
  </r>
  <r>
    <s v="291-32-1427"/>
    <s v="B"/>
    <x v="2"/>
    <n v="1"/>
    <s v="M"/>
    <s v="Fashion accessories"/>
    <n v="21.94"/>
    <n v="5"/>
    <n v="5.4850000000000003"/>
    <n v="115.185"/>
    <d v="2019-03-05T00:00:00"/>
    <s v="March"/>
    <s v="Tuesday"/>
    <d v="1899-12-30T12:29:00"/>
    <s v="12"/>
    <s v="Ewallet"/>
    <n v="109.7"/>
    <n v="4.7619047620000003"/>
    <n v="5.4850000000000003"/>
    <n v="5.3"/>
  </r>
  <r>
    <s v="659-65-8956"/>
    <s v="B"/>
    <x v="2"/>
    <n v="1"/>
    <s v="M"/>
    <s v="Fashion accessories"/>
    <n v="51.36"/>
    <n v="1"/>
    <n v="2.5680000000000001"/>
    <n v="53.927999999999997"/>
    <d v="2019-01-16T00:00:00"/>
    <s v="January"/>
    <s v="Wednesday"/>
    <d v="1899-12-30T15:26:00"/>
    <s v="15"/>
    <s v="Ewallet"/>
    <n v="51.36"/>
    <n v="4.7619047620000003"/>
    <n v="2.5680000000000001"/>
    <n v="5.2"/>
  </r>
  <r>
    <s v="642-32-2990"/>
    <s v="A"/>
    <x v="0"/>
    <n v="0"/>
    <s v="FM"/>
    <s v="Food and beverages"/>
    <n v="10.96"/>
    <n v="10"/>
    <n v="5.48"/>
    <n v="115.08"/>
    <d v="2019-02-02T00:00:00"/>
    <s v="February"/>
    <s v="Saturday"/>
    <d v="1899-12-30T20:48:00"/>
    <s v="20"/>
    <s v="Ewallet"/>
    <n v="109.6"/>
    <n v="4.7619047620000003"/>
    <n v="5.48"/>
    <n v="6"/>
  </r>
  <r>
    <s v="378-24-2715"/>
    <s v="B"/>
    <x v="2"/>
    <n v="0"/>
    <s v="M"/>
    <s v="Home and lifestyle"/>
    <n v="53.44"/>
    <n v="2"/>
    <n v="5.3440000000000003"/>
    <n v="112.224"/>
    <d v="2019-01-20T00:00:00"/>
    <s v="January"/>
    <s v="Sunday"/>
    <d v="1899-12-30T20:38:00"/>
    <s v="20"/>
    <s v="Ewallet"/>
    <n v="106.88"/>
    <n v="4.7619047620000003"/>
    <n v="5.3440000000000003"/>
    <n v="4.0999999999999996"/>
  </r>
  <r>
    <s v="638-60-7125"/>
    <s v="A"/>
    <x v="0"/>
    <n v="0"/>
    <s v="FM"/>
    <s v="Electronic accessories"/>
    <n v="99.56"/>
    <n v="8"/>
    <n v="39.823999999999998"/>
    <n v="836.30399999999997"/>
    <d v="2019-02-14T00:00:00"/>
    <s v="February"/>
    <s v="Thursday"/>
    <d v="1899-12-30T17:03:00"/>
    <s v="17"/>
    <s v="Credit card"/>
    <n v="796.48"/>
    <n v="4.7619047620000003"/>
    <n v="39.823999999999998"/>
    <n v="5.2"/>
  </r>
  <r>
    <s v="659-36-1684"/>
    <s v="C"/>
    <x v="1"/>
    <n v="1"/>
    <s v="M"/>
    <s v="Sports and travel"/>
    <n v="57.12"/>
    <n v="7"/>
    <n v="19.992000000000001"/>
    <n v="419.83199999999999"/>
    <d v="2019-01-12T00:00:00"/>
    <s v="January"/>
    <s v="Saturday"/>
    <d v="1899-12-30T12:02:00"/>
    <s v="12"/>
    <s v="Credit card"/>
    <n v="399.84"/>
    <n v="4.7619047620000003"/>
    <n v="19.992000000000001"/>
    <n v="6.5"/>
  </r>
  <r>
    <s v="219-22-9386"/>
    <s v="B"/>
    <x v="2"/>
    <n v="1"/>
    <s v="M"/>
    <s v="Sports and travel"/>
    <n v="99.96"/>
    <n v="9"/>
    <n v="44.981999999999999"/>
    <n v="944.62199999999996"/>
    <d v="2019-03-09T00:00:00"/>
    <s v="March"/>
    <s v="Saturday"/>
    <d v="1899-12-30T17:26:00"/>
    <s v="17"/>
    <s v="Credit card"/>
    <n v="899.64"/>
    <n v="4.7619047620000003"/>
    <n v="44.981999999999999"/>
    <n v="4.2"/>
  </r>
  <r>
    <s v="336-78-2147"/>
    <s v="C"/>
    <x v="1"/>
    <n v="1"/>
    <s v="M"/>
    <s v="Home and lifestyle"/>
    <n v="63.91"/>
    <n v="8"/>
    <n v="25.564"/>
    <n v="536.84400000000005"/>
    <d v="2019-03-13T00:00:00"/>
    <s v="March"/>
    <s v="Wednesday"/>
    <d v="1899-12-30T19:52:00"/>
    <s v="19"/>
    <s v="Credit card"/>
    <n v="511.28"/>
    <n v="4.7619047620000003"/>
    <n v="25.564"/>
    <n v="4.5999999999999996"/>
  </r>
  <r>
    <s v="268-27-6179"/>
    <s v="B"/>
    <x v="2"/>
    <n v="1"/>
    <s v="FM"/>
    <s v="Fashion accessories"/>
    <n v="56.47"/>
    <n v="8"/>
    <n v="22.588000000000001"/>
    <n v="474.34800000000001"/>
    <d v="2019-03-09T00:00:00"/>
    <s v="March"/>
    <s v="Saturday"/>
    <d v="1899-12-30T14:57:00"/>
    <s v="14"/>
    <s v="Ewallet"/>
    <n v="451.76"/>
    <n v="4.7619047620000003"/>
    <n v="22.588000000000001"/>
    <n v="7.3"/>
  </r>
  <r>
    <s v="668-90-8900"/>
    <s v="A"/>
    <x v="0"/>
    <n v="0"/>
    <s v="FM"/>
    <s v="Home and lifestyle"/>
    <n v="93.69"/>
    <n v="7"/>
    <n v="32.791499999999999"/>
    <n v="688.62149999999997"/>
    <d v="2019-03-10T00:00:00"/>
    <s v="March"/>
    <s v="Sunday"/>
    <d v="1899-12-30T18:44:00"/>
    <s v="18"/>
    <s v="Credit card"/>
    <n v="655.83"/>
    <n v="4.7619047620000003"/>
    <n v="32.791499999999999"/>
    <n v="4.5"/>
  </r>
  <r>
    <s v="870-54-3162"/>
    <s v="A"/>
    <x v="0"/>
    <n v="0"/>
    <s v="FM"/>
    <s v="Sports and travel"/>
    <n v="32.25"/>
    <n v="5"/>
    <n v="8.0625"/>
    <n v="169.3125"/>
    <d v="2019-01-27T00:00:00"/>
    <s v="January"/>
    <s v="Sunday"/>
    <d v="1899-12-30T13:26:00"/>
    <s v="13"/>
    <s v="Cash"/>
    <n v="161.25"/>
    <n v="4.7619047620000003"/>
    <n v="8.0625"/>
    <n v="9"/>
  </r>
  <r>
    <s v="189-08-9157"/>
    <s v="C"/>
    <x v="1"/>
    <n v="0"/>
    <s v="FM"/>
    <s v="Fashion accessories"/>
    <n v="31.73"/>
    <n v="9"/>
    <n v="14.278499999999999"/>
    <n v="299.8485"/>
    <d v="2019-01-08T00:00:00"/>
    <s v="January"/>
    <s v="Tuesday"/>
    <d v="1899-12-30T16:17:00"/>
    <s v="16"/>
    <s v="Credit card"/>
    <n v="285.57"/>
    <n v="4.7619047620000003"/>
    <n v="14.278499999999999"/>
    <n v="5.9"/>
  </r>
  <r>
    <s v="663-86-9076"/>
    <s v="C"/>
    <x v="1"/>
    <n v="1"/>
    <s v="FM"/>
    <s v="Food and beverages"/>
    <n v="68.540000000000006"/>
    <n v="8"/>
    <n v="27.416"/>
    <n v="575.73599999999999"/>
    <d v="2019-01-08T00:00:00"/>
    <s v="January"/>
    <s v="Tuesday"/>
    <d v="1899-12-30T15:57:00"/>
    <s v="15"/>
    <s v="Ewallet"/>
    <n v="548.32000000000005"/>
    <n v="4.7619047620000003"/>
    <n v="27.416"/>
    <n v="8.5"/>
  </r>
  <r>
    <s v="549-84-7482"/>
    <s v="B"/>
    <x v="2"/>
    <n v="0"/>
    <s v="FM"/>
    <s v="Sports and travel"/>
    <n v="90.28"/>
    <n v="9"/>
    <n v="40.625999999999998"/>
    <n v="853.14599999999996"/>
    <d v="2019-02-08T00:00:00"/>
    <s v="February"/>
    <s v="Friday"/>
    <d v="1899-12-30T11:15:00"/>
    <s v="11"/>
    <s v="Ewallet"/>
    <n v="812.52"/>
    <n v="4.7619047620000003"/>
    <n v="40.625999999999998"/>
    <n v="7.2"/>
  </r>
  <r>
    <s v="191-10-6171"/>
    <s v="B"/>
    <x v="2"/>
    <n v="0"/>
    <s v="FM"/>
    <s v="Fashion accessories"/>
    <n v="39.619999999999997"/>
    <n v="7"/>
    <n v="13.867000000000001"/>
    <n v="291.20699999999999"/>
    <d v="2019-01-25T00:00:00"/>
    <s v="January"/>
    <s v="Friday"/>
    <d v="1899-12-30T13:18:00"/>
    <s v="13"/>
    <s v="Cash"/>
    <n v="277.33999999999997"/>
    <n v="4.7619047620000003"/>
    <n v="13.867000000000001"/>
    <n v="7.5"/>
  </r>
  <r>
    <s v="802-70-5316"/>
    <s v="A"/>
    <x v="0"/>
    <n v="1"/>
    <s v="FM"/>
    <s v="Sports and travel"/>
    <n v="92.13"/>
    <n v="6"/>
    <n v="27.638999999999999"/>
    <n v="580.41899999999998"/>
    <d v="2019-03-06T00:00:00"/>
    <s v="March"/>
    <s v="Wednesday"/>
    <d v="1899-12-30T20:34:00"/>
    <s v="20"/>
    <s v="Cash"/>
    <n v="552.78"/>
    <n v="4.7619047620000003"/>
    <n v="27.638999999999999"/>
    <n v="8.3000000000000007"/>
  </r>
  <r>
    <s v="695-51-0018"/>
    <s v="B"/>
    <x v="2"/>
    <n v="0"/>
    <s v="FM"/>
    <s v="Sports and travel"/>
    <n v="34.840000000000003"/>
    <n v="4"/>
    <n v="6.968"/>
    <n v="146.328"/>
    <d v="2019-02-10T00:00:00"/>
    <s v="February"/>
    <s v="Sunday"/>
    <d v="1899-12-30T18:36:00"/>
    <s v="18"/>
    <s v="Cash"/>
    <n v="139.36000000000001"/>
    <n v="4.7619047620000003"/>
    <n v="6.968"/>
    <n v="7.4"/>
  </r>
  <r>
    <s v="590-83-4591"/>
    <s v="B"/>
    <x v="2"/>
    <n v="1"/>
    <s v="M"/>
    <s v="Electronic accessories"/>
    <n v="87.45"/>
    <n v="6"/>
    <n v="26.234999999999999"/>
    <n v="550.93499999999995"/>
    <d v="2019-02-17T00:00:00"/>
    <s v="February"/>
    <s v="Sunday"/>
    <d v="1899-12-30T14:40:00"/>
    <s v="14"/>
    <s v="Credit card"/>
    <n v="524.70000000000005"/>
    <n v="4.7619047620000003"/>
    <n v="26.234999999999999"/>
    <n v="8.8000000000000007"/>
  </r>
  <r>
    <s v="483-71-1164"/>
    <s v="C"/>
    <x v="1"/>
    <n v="0"/>
    <s v="FM"/>
    <s v="Health and beauty"/>
    <n v="81.3"/>
    <n v="6"/>
    <n v="24.39"/>
    <n v="512.19000000000005"/>
    <d v="2019-03-08T00:00:00"/>
    <s v="March"/>
    <s v="Friday"/>
    <d v="1899-12-30T16:43:00"/>
    <s v="16"/>
    <s v="Ewallet"/>
    <n v="487.8"/>
    <n v="4.7619047620000003"/>
    <n v="24.39"/>
    <n v="5.3"/>
  </r>
  <r>
    <s v="597-78-7908"/>
    <s v="C"/>
    <x v="1"/>
    <n v="0"/>
    <s v="M"/>
    <s v="Fashion accessories"/>
    <n v="90.22"/>
    <n v="3"/>
    <n v="13.532999999999999"/>
    <n v="284.19299999999998"/>
    <d v="2019-02-18T00:00:00"/>
    <s v="February"/>
    <s v="Monday"/>
    <d v="1899-12-30T19:39:00"/>
    <s v="19"/>
    <s v="Cash"/>
    <n v="270.66000000000003"/>
    <n v="4.7619047620000003"/>
    <n v="13.532999999999999"/>
    <n v="6.2"/>
  </r>
  <r>
    <s v="700-81-1757"/>
    <s v="A"/>
    <x v="0"/>
    <n v="0"/>
    <s v="FM"/>
    <s v="Electronic accessories"/>
    <n v="26.31"/>
    <n v="5"/>
    <n v="6.5774999999999997"/>
    <n v="138.1275"/>
    <d v="2019-01-18T00:00:00"/>
    <s v="January"/>
    <s v="Friday"/>
    <d v="1899-12-30T20:59:00"/>
    <s v="20"/>
    <s v="Credit card"/>
    <n v="131.55000000000001"/>
    <n v="4.7619047620000003"/>
    <n v="6.5774999999999997"/>
    <n v="8.8000000000000007"/>
  </r>
  <r>
    <s v="354-39-5160"/>
    <s v="A"/>
    <x v="0"/>
    <n v="1"/>
    <s v="FM"/>
    <s v="Home and lifestyle"/>
    <n v="34.42"/>
    <n v="6"/>
    <n v="10.326000000000001"/>
    <n v="216.846"/>
    <d v="2019-02-18T00:00:00"/>
    <s v="February"/>
    <s v="Monday"/>
    <d v="1899-12-30T15:39:00"/>
    <s v="15"/>
    <s v="Cash"/>
    <n v="206.52"/>
    <n v="4.7619047620000003"/>
    <n v="10.326000000000001"/>
    <n v="9.8000000000000007"/>
  </r>
  <r>
    <s v="241-72-9525"/>
    <s v="B"/>
    <x v="2"/>
    <n v="0"/>
    <s v="M"/>
    <s v="Sports and travel"/>
    <n v="51.91"/>
    <n v="10"/>
    <n v="25.954999999999998"/>
    <n v="545.05499999999995"/>
    <d v="2019-02-16T00:00:00"/>
    <s v="February"/>
    <s v="Saturday"/>
    <d v="1899-12-30T12:21:00"/>
    <s v="12"/>
    <s v="Cash"/>
    <n v="519.1"/>
    <n v="4.7619047620000003"/>
    <n v="25.954999999999998"/>
    <n v="8.1999999999999993"/>
  </r>
  <r>
    <s v="575-30-8091"/>
    <s v="A"/>
    <x v="0"/>
    <n v="0"/>
    <s v="M"/>
    <s v="Sports and travel"/>
    <n v="72.5"/>
    <n v="8"/>
    <n v="29"/>
    <n v="609"/>
    <d v="2019-03-16T00:00:00"/>
    <s v="March"/>
    <s v="Saturday"/>
    <d v="1899-12-30T19:25:00"/>
    <s v="19"/>
    <s v="Ewallet"/>
    <n v="580"/>
    <n v="4.7619047620000003"/>
    <n v="29"/>
    <n v="9.1999999999999993"/>
  </r>
  <r>
    <s v="731-81-9469"/>
    <s v="C"/>
    <x v="1"/>
    <n v="1"/>
    <s v="FM"/>
    <s v="Sports and travel"/>
    <n v="89.8"/>
    <n v="10"/>
    <n v="44.9"/>
    <n v="942.9"/>
    <d v="2019-01-23T00:00:00"/>
    <s v="January"/>
    <s v="Wednesday"/>
    <d v="1899-12-30T13:00:00"/>
    <s v="13"/>
    <s v="Credit card"/>
    <n v="898"/>
    <n v="4.7619047620000003"/>
    <n v="44.9"/>
    <n v="5.4"/>
  </r>
  <r>
    <s v="280-17-4359"/>
    <s v="C"/>
    <x v="1"/>
    <n v="1"/>
    <s v="M"/>
    <s v="Health and beauty"/>
    <n v="90.5"/>
    <n v="10"/>
    <n v="45.25"/>
    <n v="950.25"/>
    <d v="2019-01-25T00:00:00"/>
    <s v="January"/>
    <s v="Friday"/>
    <d v="1899-12-30T13:48:00"/>
    <s v="13"/>
    <s v="Cash"/>
    <n v="905"/>
    <n v="4.7619047620000003"/>
    <n v="45.25"/>
    <n v="8.1"/>
  </r>
  <r>
    <s v="338-65-2210"/>
    <s v="C"/>
    <x v="1"/>
    <n v="1"/>
    <s v="FM"/>
    <s v="Health and beauty"/>
    <n v="68.599999999999994"/>
    <n v="10"/>
    <n v="34.299999999999997"/>
    <n v="720.3"/>
    <d v="2019-02-05T00:00:00"/>
    <s v="February"/>
    <s v="Tuesday"/>
    <d v="1899-12-30T19:57:00"/>
    <s v="19"/>
    <s v="Cash"/>
    <n v="686"/>
    <n v="4.7619047620000003"/>
    <n v="34.299999999999997"/>
    <n v="9.1"/>
  </r>
  <r>
    <s v="488-25-4221"/>
    <s v="C"/>
    <x v="1"/>
    <n v="1"/>
    <s v="FM"/>
    <s v="Food and beverages"/>
    <n v="30.41"/>
    <n v="1"/>
    <n v="1.5205"/>
    <n v="31.930499999999999"/>
    <d v="2019-02-22T00:00:00"/>
    <s v="February"/>
    <s v="Friday"/>
    <d v="1899-12-30T10:36:00"/>
    <s v="10"/>
    <s v="Credit card"/>
    <n v="30.41"/>
    <n v="4.7619047620000003"/>
    <n v="1.5205"/>
    <n v="8.4"/>
  </r>
  <r>
    <s v="239-10-7476"/>
    <s v="A"/>
    <x v="0"/>
    <n v="0"/>
    <s v="FM"/>
    <s v="Home and lifestyle"/>
    <n v="77.95"/>
    <n v="6"/>
    <n v="23.385000000000002"/>
    <n v="491.08499999999998"/>
    <d v="2019-01-21T00:00:00"/>
    <s v="January"/>
    <s v="Monday"/>
    <d v="1899-12-30T16:37:00"/>
    <s v="16"/>
    <s v="Ewallet"/>
    <n v="467.7"/>
    <n v="4.7619047620000003"/>
    <n v="23.385000000000002"/>
    <n v="8"/>
  </r>
  <r>
    <s v="458-41-1477"/>
    <s v="C"/>
    <x v="1"/>
    <n v="0"/>
    <s v="FM"/>
    <s v="Health and beauty"/>
    <n v="46.26"/>
    <n v="6"/>
    <n v="13.878"/>
    <n v="291.43799999999999"/>
    <d v="2019-03-08T00:00:00"/>
    <s v="March"/>
    <s v="Friday"/>
    <d v="1899-12-30T17:11:00"/>
    <s v="17"/>
    <s v="Credit card"/>
    <n v="277.56"/>
    <n v="4.7619047620000003"/>
    <n v="13.878"/>
    <n v="9.5"/>
  </r>
  <r>
    <s v="685-64-1609"/>
    <s v="A"/>
    <x v="0"/>
    <n v="1"/>
    <s v="FM"/>
    <s v="Fashion accessories"/>
    <n v="30.14"/>
    <n v="10"/>
    <n v="15.07"/>
    <n v="316.47000000000003"/>
    <d v="2019-02-10T00:00:00"/>
    <s v="February"/>
    <s v="Sunday"/>
    <d v="1899-12-30T12:28:00"/>
    <s v="12"/>
    <s v="Ewallet"/>
    <n v="301.39999999999998"/>
    <n v="4.7619047620000003"/>
    <n v="15.07"/>
    <n v="9.1999999999999993"/>
  </r>
  <r>
    <s v="568-90-5112"/>
    <s v="C"/>
    <x v="1"/>
    <n v="0"/>
    <s v="M"/>
    <s v="Health and beauty"/>
    <n v="66.14"/>
    <n v="4"/>
    <n v="13.228"/>
    <n v="277.78800000000001"/>
    <d v="2019-03-19T00:00:00"/>
    <s v="March"/>
    <s v="Tuesday"/>
    <d v="1899-12-30T12:46:00"/>
    <s v="12"/>
    <s v="Credit card"/>
    <n v="264.56"/>
    <n v="4.7619047620000003"/>
    <n v="13.228"/>
    <n v="5.6"/>
  </r>
  <r>
    <s v="262-47-2794"/>
    <s v="B"/>
    <x v="2"/>
    <n v="1"/>
    <s v="M"/>
    <s v="Home and lifestyle"/>
    <n v="71.86"/>
    <n v="8"/>
    <n v="28.744"/>
    <n v="603.62400000000002"/>
    <d v="2019-03-06T00:00:00"/>
    <s v="March"/>
    <s v="Wednesday"/>
    <d v="1899-12-30T15:07:00"/>
    <s v="15"/>
    <s v="Credit card"/>
    <n v="574.88"/>
    <n v="4.7619047620000003"/>
    <n v="28.744"/>
    <n v="6.2"/>
  </r>
  <r>
    <s v="238-49-0436"/>
    <s v="A"/>
    <x v="0"/>
    <n v="0"/>
    <s v="M"/>
    <s v="Health and beauty"/>
    <n v="32.46"/>
    <n v="8"/>
    <n v="12.984"/>
    <n v="272.66399999999999"/>
    <d v="2019-03-27T00:00:00"/>
    <s v="March"/>
    <s v="Wednesday"/>
    <d v="1899-12-30T13:48:00"/>
    <s v="13"/>
    <s v="Credit card"/>
    <n v="259.68"/>
    <n v="4.7619047620000003"/>
    <n v="12.984"/>
    <n v="4.9000000000000004"/>
  </r>
  <r>
    <s v="608-96-3517"/>
    <s v="B"/>
    <x v="2"/>
    <n v="1"/>
    <s v="FM"/>
    <s v="Fashion accessories"/>
    <n v="91.54"/>
    <n v="4"/>
    <n v="18.308"/>
    <n v="384.46800000000002"/>
    <d v="2019-03-23T00:00:00"/>
    <s v="March"/>
    <s v="Saturday"/>
    <d v="1899-12-30T19:20:00"/>
    <s v="19"/>
    <s v="Credit card"/>
    <n v="366.16"/>
    <n v="4.7619047620000003"/>
    <n v="18.308"/>
    <n v="4.8"/>
  </r>
  <r>
    <s v="584-86-7256"/>
    <s v="C"/>
    <x v="1"/>
    <n v="1"/>
    <s v="M"/>
    <s v="Sports and travel"/>
    <n v="34.56"/>
    <n v="7"/>
    <n v="12.096"/>
    <n v="254.01599999999999"/>
    <d v="2019-03-11T00:00:00"/>
    <s v="March"/>
    <s v="Monday"/>
    <d v="1899-12-30T16:07:00"/>
    <s v="16"/>
    <s v="Credit card"/>
    <n v="241.92"/>
    <n v="4.7619047620000003"/>
    <n v="12.096"/>
    <n v="7.3"/>
  </r>
  <r>
    <s v="746-94-0204"/>
    <s v="A"/>
    <x v="0"/>
    <n v="0"/>
    <s v="M"/>
    <s v="Fashion accessories"/>
    <n v="83.24"/>
    <n v="9"/>
    <n v="37.457999999999998"/>
    <n v="786.61800000000005"/>
    <d v="2019-01-29T00:00:00"/>
    <s v="January"/>
    <s v="Tuesday"/>
    <d v="1899-12-30T11:56:00"/>
    <s v="11"/>
    <s v="Credit card"/>
    <n v="749.16"/>
    <n v="4.7619047620000003"/>
    <n v="37.457999999999998"/>
    <n v="7.4"/>
  </r>
  <r>
    <s v="214-17-6927"/>
    <s v="C"/>
    <x v="1"/>
    <n v="0"/>
    <s v="FM"/>
    <s v="Food and beverages"/>
    <n v="16.48"/>
    <n v="6"/>
    <n v="4.944"/>
    <n v="103.824"/>
    <d v="2019-02-07T00:00:00"/>
    <s v="February"/>
    <s v="Thursday"/>
    <d v="1899-12-30T18:23:00"/>
    <s v="18"/>
    <s v="Ewallet"/>
    <n v="98.88"/>
    <n v="4.7619047620000003"/>
    <n v="4.944"/>
    <n v="9.9"/>
  </r>
  <r>
    <s v="400-89-4171"/>
    <s v="C"/>
    <x v="1"/>
    <n v="0"/>
    <s v="FM"/>
    <s v="Sports and travel"/>
    <n v="80.97"/>
    <n v="8"/>
    <n v="32.387999999999998"/>
    <n v="680.14800000000002"/>
    <d v="2019-01-28T00:00:00"/>
    <s v="January"/>
    <s v="Monday"/>
    <d v="1899-12-30T13:05:00"/>
    <s v="13"/>
    <s v="Cash"/>
    <n v="647.76"/>
    <n v="4.7619047620000003"/>
    <n v="32.387999999999998"/>
    <n v="9.3000000000000007"/>
  </r>
  <r>
    <s v="782-95-9291"/>
    <s v="A"/>
    <x v="0"/>
    <n v="1"/>
    <s v="M"/>
    <s v="Food and beverages"/>
    <n v="92.29"/>
    <n v="5"/>
    <n v="23.072500000000002"/>
    <n v="484.52249999999998"/>
    <d v="2019-02-20T00:00:00"/>
    <s v="February"/>
    <s v="Wednesday"/>
    <d v="1899-12-30T15:55:00"/>
    <s v="15"/>
    <s v="Credit card"/>
    <n v="461.45"/>
    <n v="4.7619047620000003"/>
    <n v="23.072500000000002"/>
    <n v="9"/>
  </r>
  <r>
    <s v="279-74-2924"/>
    <s v="B"/>
    <x v="2"/>
    <n v="1"/>
    <s v="M"/>
    <s v="Electronic accessories"/>
    <n v="72.17"/>
    <n v="1"/>
    <n v="3.6084999999999998"/>
    <n v="75.778499999999994"/>
    <d v="2019-01-04T00:00:00"/>
    <s v="January"/>
    <s v="Friday"/>
    <d v="1899-12-30T19:40:00"/>
    <s v="19"/>
    <s v="Cash"/>
    <n v="72.17"/>
    <n v="4.7619047620000003"/>
    <n v="3.6084999999999998"/>
    <n v="6.1"/>
  </r>
  <r>
    <s v="307-85-2293"/>
    <s v="B"/>
    <x v="2"/>
    <n v="0"/>
    <s v="M"/>
    <s v="Home and lifestyle"/>
    <n v="50.28"/>
    <n v="5"/>
    <n v="12.57"/>
    <n v="263.97000000000003"/>
    <d v="2019-03-07T00:00:00"/>
    <s v="March"/>
    <s v="Thursday"/>
    <d v="1899-12-30T13:58:00"/>
    <s v="13"/>
    <s v="Ewallet"/>
    <n v="251.4"/>
    <n v="4.7619047620000003"/>
    <n v="12.57"/>
    <n v="9.6999999999999993"/>
  </r>
  <r>
    <s v="743-04-1105"/>
    <s v="B"/>
    <x v="2"/>
    <n v="1"/>
    <s v="M"/>
    <s v="Health and beauty"/>
    <n v="97.22"/>
    <n v="9"/>
    <n v="43.749000000000002"/>
    <n v="918.72900000000004"/>
    <d v="2019-03-30T00:00:00"/>
    <s v="March"/>
    <s v="Saturday"/>
    <d v="1899-12-30T14:43:00"/>
    <s v="14"/>
    <s v="Ewallet"/>
    <n v="874.98"/>
    <n v="4.7619047620000003"/>
    <n v="43.749000000000002"/>
    <n v="6"/>
  </r>
  <r>
    <s v="423-57-2993"/>
    <s v="B"/>
    <x v="2"/>
    <n v="0"/>
    <s v="M"/>
    <s v="Sports and travel"/>
    <n v="93.39"/>
    <n v="6"/>
    <n v="28.016999999999999"/>
    <n v="588.35699999999997"/>
    <d v="2019-03-27T00:00:00"/>
    <s v="March"/>
    <s v="Wednesday"/>
    <d v="1899-12-30T19:18:00"/>
    <s v="19"/>
    <s v="Ewallet"/>
    <n v="560.34"/>
    <n v="4.7619047620000003"/>
    <n v="28.016999999999999"/>
    <n v="10"/>
  </r>
  <r>
    <s v="894-41-5205"/>
    <s v="C"/>
    <x v="1"/>
    <n v="0"/>
    <s v="FM"/>
    <s v="Food and beverages"/>
    <n v="43.18"/>
    <n v="8"/>
    <n v="17.271999999999998"/>
    <n v="362.71199999999999"/>
    <d v="2019-01-19T00:00:00"/>
    <s v="January"/>
    <s v="Saturday"/>
    <d v="1899-12-30T19:39:00"/>
    <s v="19"/>
    <s v="Credit card"/>
    <n v="345.44"/>
    <n v="4.7619047620000003"/>
    <n v="17.271999999999998"/>
    <n v="8.3000000000000007"/>
  </r>
  <r>
    <s v="275-28-0149"/>
    <s v="A"/>
    <x v="0"/>
    <n v="0"/>
    <s v="M"/>
    <s v="Sports and travel"/>
    <n v="63.69"/>
    <n v="1"/>
    <n v="3.1844999999999999"/>
    <n v="66.874499999999998"/>
    <d v="2019-02-25T00:00:00"/>
    <s v="February"/>
    <s v="Monday"/>
    <d v="1899-12-30T16:21:00"/>
    <s v="16"/>
    <s v="Cash"/>
    <n v="63.69"/>
    <n v="4.7619047620000003"/>
    <n v="3.1844999999999999"/>
    <n v="6"/>
  </r>
  <r>
    <s v="101-17-6199"/>
    <s v="A"/>
    <x v="0"/>
    <n v="0"/>
    <s v="M"/>
    <s v="Food and beverages"/>
    <n v="45.79"/>
    <n v="7"/>
    <n v="16.026499999999999"/>
    <n v="336.55650000000003"/>
    <d v="2019-03-13T00:00:00"/>
    <s v="March"/>
    <s v="Wednesday"/>
    <d v="1899-12-30T19:44:00"/>
    <s v="19"/>
    <s v="Credit card"/>
    <n v="320.52999999999997"/>
    <n v="4.7619047620000003"/>
    <n v="16.026499999999999"/>
    <n v="7"/>
  </r>
  <r>
    <s v="423-80-0988"/>
    <s v="C"/>
    <x v="1"/>
    <n v="0"/>
    <s v="M"/>
    <s v="Sports and travel"/>
    <n v="76.400000000000006"/>
    <n v="2"/>
    <n v="7.64"/>
    <n v="160.44"/>
    <d v="2019-01-30T00:00:00"/>
    <s v="January"/>
    <s v="Wednesday"/>
    <d v="1899-12-30T19:42:00"/>
    <s v="19"/>
    <s v="Ewallet"/>
    <n v="152.80000000000001"/>
    <n v="4.7619047620000003"/>
    <n v="7.64"/>
    <n v="6.5"/>
  </r>
  <r>
    <s v="548-46-9322"/>
    <s v="B"/>
    <x v="2"/>
    <n v="0"/>
    <s v="M"/>
    <s v="Food and beverages"/>
    <n v="39.9"/>
    <n v="10"/>
    <n v="19.95"/>
    <n v="418.95"/>
    <d v="2019-02-20T00:00:00"/>
    <s v="February"/>
    <s v="Wednesday"/>
    <d v="1899-12-30T15:24:00"/>
    <s v="15"/>
    <s v="Credit card"/>
    <n v="399"/>
    <n v="4.7619047620000003"/>
    <n v="19.95"/>
    <n v="5.9"/>
  </r>
  <r>
    <s v="505-02-0892"/>
    <s v="B"/>
    <x v="2"/>
    <n v="1"/>
    <s v="M"/>
    <s v="Health and beauty"/>
    <n v="42.57"/>
    <n v="8"/>
    <n v="17.027999999999999"/>
    <n v="357.58800000000002"/>
    <d v="2019-02-25T00:00:00"/>
    <s v="February"/>
    <s v="Monday"/>
    <d v="1899-12-30T14:12:00"/>
    <s v="14"/>
    <s v="Ewallet"/>
    <n v="340.56"/>
    <n v="4.7619047620000003"/>
    <n v="17.027999999999999"/>
    <n v="5.6"/>
  </r>
  <r>
    <s v="234-65-2137"/>
    <s v="C"/>
    <x v="1"/>
    <n v="0"/>
    <s v="M"/>
    <s v="Home and lifestyle"/>
    <n v="95.58"/>
    <n v="10"/>
    <n v="47.79"/>
    <n v="1003.59"/>
    <d v="2019-01-16T00:00:00"/>
    <s v="January"/>
    <s v="Wednesday"/>
    <d v="1899-12-30T13:32:00"/>
    <s v="13"/>
    <s v="Cash"/>
    <n v="955.8"/>
    <n v="4.7619047620000003"/>
    <n v="47.79"/>
    <n v="4.8"/>
  </r>
  <r>
    <s v="687-47-8271"/>
    <s v="A"/>
    <x v="0"/>
    <n v="0"/>
    <s v="M"/>
    <s v="Fashion accessories"/>
    <n v="98.98"/>
    <n v="10"/>
    <n v="49.49"/>
    <n v="1039.29"/>
    <d v="2019-02-08T00:00:00"/>
    <s v="February"/>
    <s v="Friday"/>
    <d v="1899-12-30T16:20:00"/>
    <s v="16"/>
    <s v="Credit card"/>
    <n v="989.8"/>
    <n v="4.7619047620000003"/>
    <n v="49.49"/>
    <n v="8.6999999999999993"/>
  </r>
  <r>
    <s v="796-32-9050"/>
    <s v="A"/>
    <x v="0"/>
    <n v="0"/>
    <s v="M"/>
    <s v="Food and beverages"/>
    <n v="51.28"/>
    <n v="6"/>
    <n v="15.384"/>
    <n v="323.06400000000002"/>
    <d v="2019-01-19T00:00:00"/>
    <s v="January"/>
    <s v="Saturday"/>
    <d v="1899-12-30T16:31:00"/>
    <s v="16"/>
    <s v="Cash"/>
    <n v="307.68"/>
    <n v="4.7619047620000003"/>
    <n v="15.384"/>
    <n v="6.5"/>
  </r>
  <r>
    <s v="105-31-1824"/>
    <s v="A"/>
    <x v="0"/>
    <n v="1"/>
    <s v="M"/>
    <s v="Sports and travel"/>
    <n v="69.52"/>
    <n v="7"/>
    <n v="24.332000000000001"/>
    <n v="510.97199999999998"/>
    <d v="2019-02-01T00:00:00"/>
    <s v="February"/>
    <s v="Friday"/>
    <d v="1899-12-30T15:10:00"/>
    <s v="15"/>
    <s v="Credit card"/>
    <n v="486.64"/>
    <n v="4.7619047620000003"/>
    <n v="24.332000000000001"/>
    <n v="8.5"/>
  </r>
  <r>
    <s v="249-42-3782"/>
    <s v="A"/>
    <x v="0"/>
    <n v="0"/>
    <s v="M"/>
    <s v="Health and beauty"/>
    <n v="70.010000000000005"/>
    <n v="5"/>
    <n v="17.502500000000001"/>
    <n v="367.55250000000001"/>
    <d v="2019-01-03T00:00:00"/>
    <s v="January"/>
    <s v="Thursday"/>
    <d v="1899-12-30T11:36:00"/>
    <s v="11"/>
    <s v="Ewallet"/>
    <n v="350.05"/>
    <n v="4.7619047620000003"/>
    <n v="17.502500000000001"/>
    <n v="5.5"/>
  </r>
  <r>
    <s v="316-55-4634"/>
    <s v="B"/>
    <x v="2"/>
    <n v="1"/>
    <s v="M"/>
    <s v="Food and beverages"/>
    <n v="80.05"/>
    <n v="5"/>
    <n v="20.012499999999999"/>
    <n v="420.26249999999999"/>
    <d v="2019-01-26T00:00:00"/>
    <s v="January"/>
    <s v="Saturday"/>
    <d v="1899-12-30T12:45:00"/>
    <s v="12"/>
    <s v="Credit card"/>
    <n v="400.25"/>
    <n v="4.7619047620000003"/>
    <n v="20.012499999999999"/>
    <n v="9.4"/>
  </r>
  <r>
    <s v="733-33-4967"/>
    <s v="C"/>
    <x v="1"/>
    <n v="0"/>
    <s v="M"/>
    <s v="Electronic accessories"/>
    <n v="20.85"/>
    <n v="8"/>
    <n v="8.34"/>
    <n v="175.14"/>
    <d v="2019-03-03T00:00:00"/>
    <s v="March"/>
    <s v="Sunday"/>
    <d v="1899-12-30T19:17:00"/>
    <s v="19"/>
    <s v="Cash"/>
    <n v="166.8"/>
    <n v="4.7619047620000003"/>
    <n v="8.34"/>
    <n v="6.3"/>
  </r>
  <r>
    <s v="608-27-6295"/>
    <s v="B"/>
    <x v="2"/>
    <n v="1"/>
    <s v="M"/>
    <s v="Electronic accessories"/>
    <n v="52.89"/>
    <n v="6"/>
    <n v="15.867000000000001"/>
    <n v="333.20699999999999"/>
    <d v="2019-01-19T00:00:00"/>
    <s v="January"/>
    <s v="Saturday"/>
    <d v="1899-12-30T17:34:00"/>
    <s v="17"/>
    <s v="Credit card"/>
    <n v="317.33999999999997"/>
    <n v="4.7619047620000003"/>
    <n v="15.867000000000001"/>
    <n v="9.8000000000000007"/>
  </r>
  <r>
    <s v="414-12-7047"/>
    <s v="B"/>
    <x v="2"/>
    <n v="0"/>
    <s v="M"/>
    <s v="Food and beverages"/>
    <n v="19.79"/>
    <n v="8"/>
    <n v="7.9160000000000004"/>
    <n v="166.23599999999999"/>
    <d v="2019-01-18T00:00:00"/>
    <s v="January"/>
    <s v="Friday"/>
    <d v="1899-12-30T12:04:00"/>
    <s v="12"/>
    <s v="Ewallet"/>
    <n v="158.32"/>
    <n v="4.7619047620000003"/>
    <n v="7.9160000000000004"/>
    <n v="8.6999999999999993"/>
  </r>
  <r>
    <s v="827-26-2100"/>
    <s v="A"/>
    <x v="0"/>
    <n v="1"/>
    <s v="M"/>
    <s v="Home and lifestyle"/>
    <n v="33.840000000000003"/>
    <n v="9"/>
    <n v="15.228"/>
    <n v="319.78800000000001"/>
    <d v="2019-03-21T00:00:00"/>
    <s v="March"/>
    <s v="Thursday"/>
    <d v="1899-12-30T16:21:00"/>
    <s v="16"/>
    <s v="Ewallet"/>
    <n v="304.56"/>
    <n v="4.7619047620000003"/>
    <n v="15.228"/>
    <n v="8.8000000000000007"/>
  </r>
  <r>
    <s v="175-54-2529"/>
    <s v="A"/>
    <x v="0"/>
    <n v="1"/>
    <s v="M"/>
    <s v="Food and beverages"/>
    <n v="22.17"/>
    <n v="8"/>
    <n v="8.8680000000000003"/>
    <n v="186.22800000000001"/>
    <d v="2019-03-03T00:00:00"/>
    <s v="March"/>
    <s v="Sunday"/>
    <d v="1899-12-30T17:01:00"/>
    <s v="17"/>
    <s v="Credit card"/>
    <n v="177.36"/>
    <n v="4.7619047620000003"/>
    <n v="8.8680000000000003"/>
    <n v="9.6"/>
  </r>
  <r>
    <s v="139-52-2867"/>
    <s v="C"/>
    <x v="1"/>
    <n v="0"/>
    <s v="FM"/>
    <s v="Fashion accessories"/>
    <n v="22.51"/>
    <n v="7"/>
    <n v="7.8784999999999998"/>
    <n v="165.4485"/>
    <d v="2019-02-13T00:00:00"/>
    <s v="February"/>
    <s v="Wednesday"/>
    <d v="1899-12-30T10:50:00"/>
    <s v="10"/>
    <s v="Credit card"/>
    <n v="157.57"/>
    <n v="4.7619047620000003"/>
    <n v="7.8784999999999998"/>
    <n v="4.8"/>
  </r>
  <r>
    <s v="407-63-8975"/>
    <s v="A"/>
    <x v="0"/>
    <n v="0"/>
    <s v="M"/>
    <s v="Food and beverages"/>
    <n v="73.88"/>
    <n v="6"/>
    <n v="22.164000000000001"/>
    <n v="465.44400000000002"/>
    <d v="2019-03-23T00:00:00"/>
    <s v="March"/>
    <s v="Saturday"/>
    <d v="1899-12-30T19:16:00"/>
    <s v="19"/>
    <s v="Ewallet"/>
    <n v="443.28"/>
    <n v="4.7619047620000003"/>
    <n v="22.164000000000001"/>
    <n v="4.4000000000000004"/>
  </r>
  <r>
    <s v="342-65-4817"/>
    <s v="C"/>
    <x v="1"/>
    <n v="1"/>
    <s v="M"/>
    <s v="Health and beauty"/>
    <n v="86.8"/>
    <n v="3"/>
    <n v="13.02"/>
    <n v="273.42"/>
    <d v="2019-01-28T00:00:00"/>
    <s v="January"/>
    <s v="Monday"/>
    <d v="1899-12-30T16:47:00"/>
    <s v="16"/>
    <s v="Ewallet"/>
    <n v="260.39999999999998"/>
    <n v="4.7619047620000003"/>
    <n v="13.02"/>
    <n v="9.9"/>
  </r>
  <r>
    <s v="130-98-8941"/>
    <s v="C"/>
    <x v="1"/>
    <n v="0"/>
    <s v="M"/>
    <s v="Fashion accessories"/>
    <n v="64.260000000000005"/>
    <n v="7"/>
    <n v="22.491"/>
    <n v="472.31099999999998"/>
    <d v="2019-02-09T00:00:00"/>
    <s v="February"/>
    <s v="Saturday"/>
    <d v="1899-12-30T10:00:00"/>
    <s v="10"/>
    <s v="Cash"/>
    <n v="449.82"/>
    <n v="4.7619047620000003"/>
    <n v="22.491"/>
    <n v="5.7"/>
  </r>
  <r>
    <s v="434-83-9547"/>
    <s v="C"/>
    <x v="1"/>
    <n v="1"/>
    <s v="M"/>
    <s v="Food and beverages"/>
    <n v="38.47"/>
    <n v="8"/>
    <n v="15.388"/>
    <n v="323.14800000000002"/>
    <d v="2019-01-23T00:00:00"/>
    <s v="January"/>
    <s v="Wednesday"/>
    <d v="1899-12-30T11:51:00"/>
    <s v="11"/>
    <s v="Cash"/>
    <n v="307.76"/>
    <n v="4.7619047620000003"/>
    <n v="15.388"/>
    <n v="7.7"/>
  </r>
  <r>
    <s v="851-28-6367"/>
    <s v="A"/>
    <x v="0"/>
    <n v="1"/>
    <s v="M"/>
    <s v="Sports and travel"/>
    <n v="15.5"/>
    <n v="10"/>
    <n v="7.75"/>
    <n v="162.75"/>
    <d v="2019-03-23T00:00:00"/>
    <s v="March"/>
    <s v="Saturday"/>
    <d v="1899-12-30T10:55:00"/>
    <s v="10"/>
    <s v="Ewallet"/>
    <n v="155"/>
    <n v="4.7619047620000003"/>
    <n v="7.75"/>
    <n v="8"/>
  </r>
  <r>
    <s v="824-88-3614"/>
    <s v="C"/>
    <x v="1"/>
    <n v="0"/>
    <s v="M"/>
    <s v="Health and beauty"/>
    <n v="34.31"/>
    <n v="8"/>
    <n v="13.724"/>
    <n v="288.20400000000001"/>
    <d v="2019-01-25T00:00:00"/>
    <s v="January"/>
    <s v="Friday"/>
    <d v="1899-12-30T15:00:00"/>
    <s v="15"/>
    <s v="Ewallet"/>
    <n v="274.48"/>
    <n v="4.7619047620000003"/>
    <n v="13.724"/>
    <n v="5.7"/>
  </r>
  <r>
    <s v="586-25-0848"/>
    <s v="A"/>
    <x v="0"/>
    <n v="0"/>
    <s v="FM"/>
    <s v="Sports and travel"/>
    <n v="12.34"/>
    <n v="7"/>
    <n v="4.319"/>
    <n v="90.698999999999998"/>
    <d v="2019-03-04T00:00:00"/>
    <s v="March"/>
    <s v="Monday"/>
    <d v="1899-12-30T11:19:00"/>
    <s v="11"/>
    <s v="Credit card"/>
    <n v="86.38"/>
    <n v="4.7619047620000003"/>
    <n v="4.319"/>
    <n v="6.7"/>
  </r>
  <r>
    <s v="895-66-0685"/>
    <s v="B"/>
    <x v="2"/>
    <n v="1"/>
    <s v="M"/>
    <s v="Food and beverages"/>
    <n v="18.079999999999998"/>
    <n v="3"/>
    <n v="2.7120000000000002"/>
    <n v="56.951999999999998"/>
    <d v="2019-03-05T00:00:00"/>
    <s v="March"/>
    <s v="Tuesday"/>
    <d v="1899-12-30T19:46:00"/>
    <s v="19"/>
    <s v="Ewallet"/>
    <n v="54.24"/>
    <n v="4.7619047620000003"/>
    <n v="2.7120000000000002"/>
    <n v="8"/>
  </r>
  <r>
    <s v="305-14-0245"/>
    <s v="B"/>
    <x v="2"/>
    <n v="1"/>
    <s v="FM"/>
    <s v="Home and lifestyle"/>
    <n v="94.49"/>
    <n v="8"/>
    <n v="37.795999999999999"/>
    <n v="793.71600000000001"/>
    <d v="2019-03-03T00:00:00"/>
    <s v="March"/>
    <s v="Sunday"/>
    <d v="1899-12-30T19:00:00"/>
    <s v="19"/>
    <s v="Ewallet"/>
    <n v="755.92"/>
    <n v="4.7619047620000003"/>
    <n v="37.795999999999999"/>
    <n v="7.5"/>
  </r>
  <r>
    <s v="732-04-5373"/>
    <s v="B"/>
    <x v="2"/>
    <n v="1"/>
    <s v="M"/>
    <s v="Home and lifestyle"/>
    <n v="46.47"/>
    <n v="4"/>
    <n v="9.2940000000000005"/>
    <n v="195.17400000000001"/>
    <d v="2019-02-08T00:00:00"/>
    <s v="February"/>
    <s v="Friday"/>
    <d v="1899-12-30T10:53:00"/>
    <s v="10"/>
    <s v="Cash"/>
    <n v="185.88"/>
    <n v="4.7619047620000003"/>
    <n v="9.2940000000000005"/>
    <n v="7"/>
  </r>
  <r>
    <s v="400-60-7251"/>
    <s v="A"/>
    <x v="0"/>
    <n v="0"/>
    <s v="M"/>
    <s v="Home and lifestyle"/>
    <n v="74.069999999999993"/>
    <n v="1"/>
    <n v="3.7035"/>
    <n v="77.773499999999999"/>
    <d v="2019-02-10T00:00:00"/>
    <s v="February"/>
    <s v="Sunday"/>
    <d v="1899-12-30T12:50:00"/>
    <s v="12"/>
    <s v="Ewallet"/>
    <n v="74.069999999999993"/>
    <n v="4.7619047620000003"/>
    <n v="3.7035"/>
    <n v="9.9"/>
  </r>
  <r>
    <s v="593-65-1552"/>
    <s v="C"/>
    <x v="1"/>
    <n v="0"/>
    <s v="FM"/>
    <s v="Home and lifestyle"/>
    <n v="69.81"/>
    <n v="4"/>
    <n v="13.962"/>
    <n v="293.202"/>
    <d v="2019-01-28T00:00:00"/>
    <s v="January"/>
    <s v="Monday"/>
    <d v="1899-12-30T20:50:00"/>
    <s v="20"/>
    <s v="Credit card"/>
    <n v="279.24"/>
    <n v="4.7619047620000003"/>
    <n v="13.962"/>
    <n v="5.9"/>
  </r>
  <r>
    <s v="284-34-9626"/>
    <s v="B"/>
    <x v="2"/>
    <n v="0"/>
    <s v="FM"/>
    <s v="Home and lifestyle"/>
    <n v="77.040000000000006"/>
    <n v="3"/>
    <n v="11.555999999999999"/>
    <n v="242.67599999999999"/>
    <d v="2019-02-11T00:00:00"/>
    <s v="February"/>
    <s v="Monday"/>
    <d v="1899-12-30T10:39:00"/>
    <s v="10"/>
    <s v="Credit card"/>
    <n v="231.12"/>
    <n v="4.7619047620000003"/>
    <n v="11.555999999999999"/>
    <n v="7.2"/>
  </r>
  <r>
    <s v="437-58-8131"/>
    <s v="B"/>
    <x v="2"/>
    <n v="0"/>
    <s v="FM"/>
    <s v="Fashion accessories"/>
    <n v="73.52"/>
    <n v="2"/>
    <n v="7.3520000000000003"/>
    <n v="154.392"/>
    <d v="2019-01-15T00:00:00"/>
    <s v="January"/>
    <s v="Tuesday"/>
    <d v="1899-12-30T13:41:00"/>
    <s v="13"/>
    <s v="Ewallet"/>
    <n v="147.04"/>
    <n v="4.7619047620000003"/>
    <n v="7.3520000000000003"/>
    <n v="4.5999999999999996"/>
  </r>
  <r>
    <s v="286-43-6208"/>
    <s v="C"/>
    <x v="1"/>
    <n v="0"/>
    <s v="FM"/>
    <s v="Food and beverages"/>
    <n v="87.8"/>
    <n v="9"/>
    <n v="39.51"/>
    <n v="829.71"/>
    <d v="2019-03-16T00:00:00"/>
    <s v="March"/>
    <s v="Saturday"/>
    <d v="1899-12-30T19:08:00"/>
    <s v="19"/>
    <s v="Cash"/>
    <n v="790.2"/>
    <n v="4.7619047620000003"/>
    <n v="39.51"/>
    <n v="9.1999999999999993"/>
  </r>
  <r>
    <s v="641-43-2399"/>
    <s v="B"/>
    <x v="2"/>
    <n v="0"/>
    <s v="M"/>
    <s v="Home and lifestyle"/>
    <n v="25.55"/>
    <n v="4"/>
    <n v="5.1100000000000003"/>
    <n v="107.31"/>
    <d v="2019-01-26T00:00:00"/>
    <s v="January"/>
    <s v="Saturday"/>
    <d v="1899-12-30T20:23:00"/>
    <s v="20"/>
    <s v="Ewallet"/>
    <n v="102.2"/>
    <n v="4.7619047620000003"/>
    <n v="5.1100000000000003"/>
    <n v="5.7"/>
  </r>
  <r>
    <s v="831-07-6050"/>
    <s v="A"/>
    <x v="0"/>
    <n v="0"/>
    <s v="M"/>
    <s v="Electronic accessories"/>
    <n v="32.71"/>
    <n v="5"/>
    <n v="8.1775000000000002"/>
    <n v="171.72749999999999"/>
    <d v="2019-03-19T00:00:00"/>
    <s v="March"/>
    <s v="Tuesday"/>
    <d v="1899-12-30T11:30:00"/>
    <s v="11"/>
    <s v="Credit card"/>
    <n v="163.55000000000001"/>
    <n v="4.7619047620000003"/>
    <n v="8.1775000000000002"/>
    <n v="9.9"/>
  </r>
  <r>
    <s v="556-86-3144"/>
    <s v="C"/>
    <x v="1"/>
    <n v="1"/>
    <s v="FM"/>
    <s v="Fashion accessories"/>
    <n v="74.290000000000006"/>
    <n v="1"/>
    <n v="3.7145000000000001"/>
    <n v="78.004499999999993"/>
    <d v="2019-01-13T00:00:00"/>
    <s v="January"/>
    <s v="Sunday"/>
    <d v="1899-12-30T19:30:00"/>
    <s v="19"/>
    <s v="Cash"/>
    <n v="74.290000000000006"/>
    <n v="4.7619047620000003"/>
    <n v="3.7145000000000001"/>
    <n v="5"/>
  </r>
  <r>
    <s v="848-24-9445"/>
    <s v="C"/>
    <x v="1"/>
    <n v="1"/>
    <s v="M"/>
    <s v="Health and beauty"/>
    <n v="43.7"/>
    <n v="2"/>
    <n v="4.37"/>
    <n v="91.77"/>
    <d v="2019-03-26T00:00:00"/>
    <s v="March"/>
    <s v="Tuesday"/>
    <d v="1899-12-30T18:03:00"/>
    <s v="18"/>
    <s v="Cash"/>
    <n v="87.4"/>
    <n v="4.7619047620000003"/>
    <n v="4.37"/>
    <n v="4.9000000000000004"/>
  </r>
  <r>
    <s v="856-22-8149"/>
    <s v="A"/>
    <x v="0"/>
    <n v="0"/>
    <s v="FM"/>
    <s v="Home and lifestyle"/>
    <n v="25.29"/>
    <n v="1"/>
    <n v="1.2645"/>
    <n v="26.554500000000001"/>
    <d v="2019-03-23T00:00:00"/>
    <s v="March"/>
    <s v="Saturday"/>
    <d v="1899-12-30T10:13:00"/>
    <s v="10"/>
    <s v="Ewallet"/>
    <n v="25.29"/>
    <n v="4.7619047620000003"/>
    <n v="1.2645"/>
    <n v="6.1"/>
  </r>
  <r>
    <s v="699-01-4164"/>
    <s v="C"/>
    <x v="1"/>
    <n v="0"/>
    <s v="M"/>
    <s v="Health and beauty"/>
    <n v="41.5"/>
    <n v="4"/>
    <n v="8.3000000000000007"/>
    <n v="174.3"/>
    <d v="2019-03-12T00:00:00"/>
    <s v="March"/>
    <s v="Tuesday"/>
    <d v="1899-12-30T19:58:00"/>
    <s v="19"/>
    <s v="Credit card"/>
    <n v="166"/>
    <n v="4.7619047620000003"/>
    <n v="8.3000000000000007"/>
    <n v="8.1999999999999993"/>
  </r>
  <r>
    <s v="420-11-4919"/>
    <s v="C"/>
    <x v="1"/>
    <n v="1"/>
    <s v="FM"/>
    <s v="Food and beverages"/>
    <n v="71.39"/>
    <n v="5"/>
    <n v="17.8475"/>
    <n v="374.79750000000001"/>
    <d v="2019-02-17T00:00:00"/>
    <s v="February"/>
    <s v="Sunday"/>
    <d v="1899-12-30T19:57:00"/>
    <s v="19"/>
    <s v="Credit card"/>
    <n v="356.95"/>
    <n v="4.7619047620000003"/>
    <n v="17.8475"/>
    <n v="5.5"/>
  </r>
  <r>
    <s v="606-80-4905"/>
    <s v="C"/>
    <x v="1"/>
    <n v="1"/>
    <s v="FM"/>
    <s v="Sports and travel"/>
    <n v="19.149999999999999"/>
    <n v="6"/>
    <n v="5.7450000000000001"/>
    <n v="120.645"/>
    <d v="2019-01-29T00:00:00"/>
    <s v="January"/>
    <s v="Tuesday"/>
    <d v="1899-12-30T10:01:00"/>
    <s v="10"/>
    <s v="Credit card"/>
    <n v="114.9"/>
    <n v="4.7619047620000003"/>
    <n v="5.7450000000000001"/>
    <n v="6.8"/>
  </r>
  <r>
    <s v="542-41-0513"/>
    <s v="B"/>
    <x v="2"/>
    <n v="1"/>
    <s v="FM"/>
    <s v="Electronic accessories"/>
    <n v="57.49"/>
    <n v="4"/>
    <n v="11.497999999999999"/>
    <n v="241.458"/>
    <d v="2019-03-15T00:00:00"/>
    <s v="March"/>
    <s v="Friday"/>
    <d v="1899-12-30T11:57:00"/>
    <s v="11"/>
    <s v="Cash"/>
    <n v="229.96"/>
    <n v="4.7619047620000003"/>
    <n v="11.497999999999999"/>
    <n v="6.6"/>
  </r>
  <r>
    <s v="426-39-2418"/>
    <s v="C"/>
    <x v="1"/>
    <n v="0"/>
    <s v="M"/>
    <s v="Electronic accessories"/>
    <n v="61.41"/>
    <n v="7"/>
    <n v="21.493500000000001"/>
    <n v="451.36349999999999"/>
    <d v="2019-01-14T00:00:00"/>
    <s v="January"/>
    <s v="Monday"/>
    <d v="1899-12-30T10:02:00"/>
    <s v="10"/>
    <s v="Cash"/>
    <n v="429.87"/>
    <n v="4.7619047620000003"/>
    <n v="21.493500000000001"/>
    <n v="9.8000000000000007"/>
  </r>
  <r>
    <s v="875-46-5808"/>
    <s v="B"/>
    <x v="2"/>
    <n v="1"/>
    <s v="M"/>
    <s v="Health and beauty"/>
    <n v="25.9"/>
    <n v="10"/>
    <n v="12.95"/>
    <n v="271.95"/>
    <d v="2019-02-06T00:00:00"/>
    <s v="February"/>
    <s v="Wednesday"/>
    <d v="1899-12-30T14:51:00"/>
    <s v="14"/>
    <s v="Ewallet"/>
    <n v="259"/>
    <n v="4.7619047620000003"/>
    <n v="12.95"/>
    <n v="8.6999999999999993"/>
  </r>
  <r>
    <s v="394-43-4238"/>
    <s v="B"/>
    <x v="2"/>
    <n v="1"/>
    <s v="M"/>
    <s v="Home and lifestyle"/>
    <n v="17.77"/>
    <n v="5"/>
    <n v="4.4424999999999999"/>
    <n v="93.292500000000004"/>
    <d v="2019-02-15T00:00:00"/>
    <s v="February"/>
    <s v="Friday"/>
    <d v="1899-12-30T12:42:00"/>
    <s v="12"/>
    <s v="Credit card"/>
    <n v="88.85"/>
    <n v="4.7619047620000003"/>
    <n v="4.4424999999999999"/>
    <n v="5.4"/>
  </r>
  <r>
    <s v="749-24-1565"/>
    <s v="A"/>
    <x v="0"/>
    <n v="0"/>
    <s v="FM"/>
    <s v="Health and beauty"/>
    <n v="23.03"/>
    <n v="9"/>
    <n v="10.3635"/>
    <n v="217.6335"/>
    <d v="2019-01-03T00:00:00"/>
    <s v="January"/>
    <s v="Thursday"/>
    <d v="1899-12-30T12:02:00"/>
    <s v="12"/>
    <s v="Ewallet"/>
    <n v="207.27"/>
    <n v="4.7619047620000003"/>
    <n v="10.3635"/>
    <n v="7.9"/>
  </r>
  <r>
    <s v="672-51-8681"/>
    <s v="C"/>
    <x v="1"/>
    <n v="1"/>
    <s v="FM"/>
    <s v="Electronic accessories"/>
    <n v="66.650000000000006"/>
    <n v="9"/>
    <n v="29.9925"/>
    <n v="629.84249999999997"/>
    <d v="2019-01-04T00:00:00"/>
    <s v="January"/>
    <s v="Friday"/>
    <d v="1899-12-30T18:19:00"/>
    <s v="18"/>
    <s v="Credit card"/>
    <n v="599.85"/>
    <n v="4.7619047620000003"/>
    <n v="29.9925"/>
    <n v="9.6999999999999993"/>
  </r>
  <r>
    <s v="263-87-5680"/>
    <s v="C"/>
    <x v="1"/>
    <n v="1"/>
    <s v="FM"/>
    <s v="Home and lifestyle"/>
    <n v="28.53"/>
    <n v="10"/>
    <n v="14.265000000000001"/>
    <n v="299.565"/>
    <d v="2019-03-18T00:00:00"/>
    <s v="March"/>
    <s v="Monday"/>
    <d v="1899-12-30T17:38:00"/>
    <s v="17"/>
    <s v="Ewallet"/>
    <n v="285.3"/>
    <n v="4.7619047620000003"/>
    <n v="14.265000000000001"/>
    <n v="7.8"/>
  </r>
  <r>
    <s v="573-58-9734"/>
    <s v="B"/>
    <x v="2"/>
    <n v="0"/>
    <s v="FM"/>
    <s v="Fashion accessories"/>
    <n v="30.37"/>
    <n v="3"/>
    <n v="4.5555000000000003"/>
    <n v="95.665499999999994"/>
    <d v="2019-03-28T00:00:00"/>
    <s v="March"/>
    <s v="Thursday"/>
    <d v="1899-12-30T13:41:00"/>
    <s v="13"/>
    <s v="Ewallet"/>
    <n v="91.11"/>
    <n v="4.7619047620000003"/>
    <n v="4.5555000000000003"/>
    <n v="5.0999999999999996"/>
  </r>
  <r>
    <s v="817-69-8206"/>
    <s v="B"/>
    <x v="2"/>
    <n v="0"/>
    <s v="FM"/>
    <s v="Electronic accessories"/>
    <n v="99.73"/>
    <n v="9"/>
    <n v="44.878500000000003"/>
    <n v="942.44849999999997"/>
    <d v="2019-03-02T00:00:00"/>
    <s v="March"/>
    <s v="Saturday"/>
    <d v="1899-12-30T19:42:00"/>
    <s v="19"/>
    <s v="Credit card"/>
    <n v="897.57"/>
    <n v="4.7619047620000003"/>
    <n v="44.878500000000003"/>
    <n v="6.5"/>
  </r>
  <r>
    <s v="888-02-0338"/>
    <s v="A"/>
    <x v="0"/>
    <n v="0"/>
    <s v="M"/>
    <s v="Electronic accessories"/>
    <n v="26.23"/>
    <n v="9"/>
    <n v="11.8035"/>
    <n v="247.87350000000001"/>
    <d v="2019-01-25T00:00:00"/>
    <s v="January"/>
    <s v="Friday"/>
    <d v="1899-12-30T20:24:00"/>
    <s v="20"/>
    <s v="Ewallet"/>
    <n v="236.07"/>
    <n v="4.7619047620000003"/>
    <n v="11.8035"/>
    <n v="5.9"/>
  </r>
  <r>
    <s v="677-11-0152"/>
    <s v="C"/>
    <x v="1"/>
    <n v="0"/>
    <s v="FM"/>
    <s v="Food and beverages"/>
    <n v="93.26"/>
    <n v="9"/>
    <n v="41.966999999999999"/>
    <n v="881.30700000000002"/>
    <d v="2019-01-16T00:00:00"/>
    <s v="January"/>
    <s v="Wednesday"/>
    <d v="1899-12-30T18:08:00"/>
    <s v="18"/>
    <s v="Cash"/>
    <n v="839.34"/>
    <n v="4.7619047620000003"/>
    <n v="41.966999999999999"/>
    <n v="8.8000000000000007"/>
  </r>
  <r>
    <s v="142-63-6033"/>
    <s v="B"/>
    <x v="2"/>
    <n v="0"/>
    <s v="M"/>
    <s v="Home and lifestyle"/>
    <n v="92.36"/>
    <n v="5"/>
    <n v="23.09"/>
    <n v="484.89"/>
    <d v="2019-03-20T00:00:00"/>
    <s v="March"/>
    <s v="Wednesday"/>
    <d v="1899-12-30T19:17:00"/>
    <s v="19"/>
    <s v="Ewallet"/>
    <n v="461.8"/>
    <n v="4.7619047620000003"/>
    <n v="23.09"/>
    <n v="4.9000000000000004"/>
  </r>
  <r>
    <s v="656-16-1063"/>
    <s v="B"/>
    <x v="2"/>
    <n v="0"/>
    <s v="M"/>
    <s v="Sports and travel"/>
    <n v="46.42"/>
    <n v="3"/>
    <n v="6.9630000000000001"/>
    <n v="146.22300000000001"/>
    <d v="2019-01-04T00:00:00"/>
    <s v="January"/>
    <s v="Friday"/>
    <d v="1899-12-30T13:24:00"/>
    <s v="13"/>
    <s v="Credit card"/>
    <n v="139.26"/>
    <n v="4.7619047620000003"/>
    <n v="6.9630000000000001"/>
    <n v="4.4000000000000004"/>
  </r>
  <r>
    <s v="891-58-8335"/>
    <s v="B"/>
    <x v="2"/>
    <n v="1"/>
    <s v="FM"/>
    <s v="Sports and travel"/>
    <n v="29.61"/>
    <n v="7"/>
    <n v="10.3635"/>
    <n v="217.6335"/>
    <d v="2019-03-11T00:00:00"/>
    <s v="March"/>
    <s v="Monday"/>
    <d v="1899-12-30T15:53:00"/>
    <s v="15"/>
    <s v="Cash"/>
    <n v="207.27"/>
    <n v="4.7619047620000003"/>
    <n v="10.3635"/>
    <n v="6.5"/>
  </r>
  <r>
    <s v="802-43-8934"/>
    <s v="A"/>
    <x v="0"/>
    <n v="0"/>
    <s v="M"/>
    <s v="Home and lifestyle"/>
    <n v="18.28"/>
    <n v="1"/>
    <n v="0.91400000000000003"/>
    <n v="19.193999999999999"/>
    <d v="2019-03-22T00:00:00"/>
    <s v="March"/>
    <s v="Friday"/>
    <d v="1899-12-30T15:05:00"/>
    <s v="15"/>
    <s v="Credit card"/>
    <n v="18.28"/>
    <n v="4.7619047620000003"/>
    <n v="0.91400000000000003"/>
    <n v="8.3000000000000007"/>
  </r>
  <r>
    <s v="560-30-5617"/>
    <s v="B"/>
    <x v="2"/>
    <n v="0"/>
    <s v="FM"/>
    <s v="Sports and travel"/>
    <n v="24.77"/>
    <n v="5"/>
    <n v="6.1924999999999999"/>
    <n v="130.04249999999999"/>
    <d v="2019-03-24T00:00:00"/>
    <s v="March"/>
    <s v="Sunday"/>
    <d v="1899-12-30T18:27:00"/>
    <s v="18"/>
    <s v="Cash"/>
    <n v="123.85"/>
    <n v="4.7619047620000003"/>
    <n v="6.1924999999999999"/>
    <n v="8.5"/>
  </r>
  <r>
    <s v="319-74-2561"/>
    <s v="A"/>
    <x v="0"/>
    <n v="1"/>
    <s v="FM"/>
    <s v="Electronic accessories"/>
    <n v="94.64"/>
    <n v="3"/>
    <n v="14.196"/>
    <n v="298.11599999999999"/>
    <d v="2019-02-21T00:00:00"/>
    <s v="February"/>
    <s v="Thursday"/>
    <d v="1899-12-30T16:55:00"/>
    <s v="16"/>
    <s v="Cash"/>
    <n v="283.92"/>
    <n v="4.7619047620000003"/>
    <n v="14.196"/>
    <n v="5.5"/>
  </r>
  <r>
    <s v="549-03-9315"/>
    <s v="B"/>
    <x v="2"/>
    <n v="0"/>
    <s v="M"/>
    <s v="Fashion accessories"/>
    <n v="94.87"/>
    <n v="8"/>
    <n v="37.948"/>
    <n v="796.90800000000002"/>
    <d v="2019-02-12T00:00:00"/>
    <s v="February"/>
    <s v="Tuesday"/>
    <d v="1899-12-30T12:58:00"/>
    <s v="12"/>
    <s v="Ewallet"/>
    <n v="758.96"/>
    <n v="4.7619047620000003"/>
    <n v="37.948"/>
    <n v="8.6999999999999993"/>
  </r>
  <r>
    <s v="790-29-1172"/>
    <s v="B"/>
    <x v="2"/>
    <n v="0"/>
    <s v="FM"/>
    <s v="Food and beverages"/>
    <n v="57.34"/>
    <n v="3"/>
    <n v="8.6010000000000009"/>
    <n v="180.62100000000001"/>
    <d v="2019-03-10T00:00:00"/>
    <s v="March"/>
    <s v="Sunday"/>
    <d v="1899-12-30T18:59:00"/>
    <s v="18"/>
    <s v="Credit card"/>
    <n v="172.02"/>
    <n v="4.7619047620000003"/>
    <n v="8.6010000000000009"/>
    <n v="7.9"/>
  </r>
  <r>
    <s v="239-36-3640"/>
    <s v="B"/>
    <x v="2"/>
    <n v="0"/>
    <s v="M"/>
    <s v="Electronic accessories"/>
    <n v="45.35"/>
    <n v="6"/>
    <n v="13.605"/>
    <n v="285.70499999999998"/>
    <d v="2019-01-31T00:00:00"/>
    <s v="January"/>
    <s v="Thursday"/>
    <d v="1899-12-30T13:44:00"/>
    <s v="13"/>
    <s v="Ewallet"/>
    <n v="272.10000000000002"/>
    <n v="4.7619047620000003"/>
    <n v="13.605"/>
    <n v="6.1"/>
  </r>
  <r>
    <s v="468-01-2051"/>
    <s v="B"/>
    <x v="2"/>
    <n v="0"/>
    <s v="M"/>
    <s v="Food and beverages"/>
    <n v="62.08"/>
    <n v="7"/>
    <n v="21.728000000000002"/>
    <n v="456.28800000000001"/>
    <d v="2019-03-06T00:00:00"/>
    <s v="March"/>
    <s v="Wednesday"/>
    <d v="1899-12-30T13:46:00"/>
    <s v="13"/>
    <s v="Ewallet"/>
    <n v="434.56"/>
    <n v="4.7619047620000003"/>
    <n v="21.728000000000002"/>
    <n v="5.4"/>
  </r>
  <r>
    <s v="389-25-3394"/>
    <s v="C"/>
    <x v="1"/>
    <n v="0"/>
    <s v="M"/>
    <s v="Electronic accessories"/>
    <n v="11.81"/>
    <n v="5"/>
    <n v="2.9525000000000001"/>
    <n v="62.002499999999998"/>
    <d v="2019-02-17T00:00:00"/>
    <s v="February"/>
    <s v="Sunday"/>
    <d v="1899-12-30T18:06:00"/>
    <s v="18"/>
    <s v="Cash"/>
    <n v="59.05"/>
    <n v="4.7619047620000003"/>
    <n v="2.9525000000000001"/>
    <n v="9.4"/>
  </r>
  <r>
    <s v="279-62-1445"/>
    <s v="C"/>
    <x v="1"/>
    <n v="1"/>
    <s v="FM"/>
    <s v="Fashion accessories"/>
    <n v="12.54"/>
    <n v="1"/>
    <n v="0.627"/>
    <n v="13.167"/>
    <d v="2019-02-21T00:00:00"/>
    <s v="February"/>
    <s v="Thursday"/>
    <d v="1899-12-30T12:38:00"/>
    <s v="12"/>
    <s v="Cash"/>
    <n v="12.54"/>
    <n v="4.7619047620000003"/>
    <n v="0.627"/>
    <n v="8.1999999999999993"/>
  </r>
  <r>
    <s v="213-72-6612"/>
    <s v="A"/>
    <x v="0"/>
    <n v="0"/>
    <s v="M"/>
    <s v="Food and beverages"/>
    <n v="43.25"/>
    <n v="2"/>
    <n v="4.3250000000000002"/>
    <n v="90.825000000000003"/>
    <d v="2019-03-20T00:00:00"/>
    <s v="March"/>
    <s v="Wednesday"/>
    <d v="1899-12-30T15:56:00"/>
    <s v="15"/>
    <s v="Cash"/>
    <n v="86.5"/>
    <n v="4.7619047620000003"/>
    <n v="4.3250000000000002"/>
    <n v="6.2"/>
  </r>
  <r>
    <s v="746-68-6593"/>
    <s v="C"/>
    <x v="1"/>
    <n v="1"/>
    <s v="FM"/>
    <s v="Sports and travel"/>
    <n v="87.16"/>
    <n v="2"/>
    <n v="8.7159999999999993"/>
    <n v="183.036"/>
    <d v="2019-01-11T00:00:00"/>
    <s v="January"/>
    <s v="Friday"/>
    <d v="1899-12-30T14:29:00"/>
    <s v="14"/>
    <s v="Credit card"/>
    <n v="174.32"/>
    <n v="4.7619047620000003"/>
    <n v="8.7159999999999993"/>
    <n v="9.6999999999999993"/>
  </r>
  <r>
    <s v="836-82-5858"/>
    <s v="B"/>
    <x v="2"/>
    <n v="1"/>
    <s v="M"/>
    <s v="Health and beauty"/>
    <n v="69.37"/>
    <n v="9"/>
    <n v="31.2165"/>
    <n v="655.54650000000004"/>
    <d v="2019-01-26T00:00:00"/>
    <s v="January"/>
    <s v="Saturday"/>
    <d v="1899-12-30T19:14:00"/>
    <s v="19"/>
    <s v="Ewallet"/>
    <n v="624.33000000000004"/>
    <n v="4.7619047620000003"/>
    <n v="31.2165"/>
    <n v="4"/>
  </r>
  <r>
    <s v="583-72-1480"/>
    <s v="C"/>
    <x v="1"/>
    <n v="1"/>
    <s v="M"/>
    <s v="Electronic accessories"/>
    <n v="37.06"/>
    <n v="4"/>
    <n v="7.4119999999999999"/>
    <n v="155.65199999999999"/>
    <d v="2019-01-31T00:00:00"/>
    <s v="January"/>
    <s v="Thursday"/>
    <d v="1899-12-30T16:24:00"/>
    <s v="16"/>
    <s v="Ewallet"/>
    <n v="148.24"/>
    <n v="4.7619047620000003"/>
    <n v="7.4119999999999999"/>
    <n v="9.6999999999999993"/>
  </r>
  <r>
    <s v="466-61-5506"/>
    <s v="B"/>
    <x v="2"/>
    <n v="1"/>
    <s v="FM"/>
    <s v="Electronic accessories"/>
    <n v="90.7"/>
    <n v="6"/>
    <n v="27.21"/>
    <n v="571.41"/>
    <d v="2019-02-26T00:00:00"/>
    <s v="February"/>
    <s v="Tuesday"/>
    <d v="1899-12-30T10:52:00"/>
    <s v="10"/>
    <s v="Cash"/>
    <n v="544.20000000000005"/>
    <n v="4.7619047620000003"/>
    <n v="27.21"/>
    <n v="5.3"/>
  </r>
  <r>
    <s v="721-86-6247"/>
    <s v="A"/>
    <x v="0"/>
    <n v="0"/>
    <s v="FM"/>
    <s v="Home and lifestyle"/>
    <n v="63.42"/>
    <n v="8"/>
    <n v="25.367999999999999"/>
    <n v="532.72799999999995"/>
    <d v="2019-03-11T00:00:00"/>
    <s v="March"/>
    <s v="Monday"/>
    <d v="1899-12-30T12:55:00"/>
    <s v="12"/>
    <s v="Ewallet"/>
    <n v="507.36"/>
    <n v="4.7619047620000003"/>
    <n v="25.367999999999999"/>
    <n v="7.4"/>
  </r>
  <r>
    <s v="289-65-5721"/>
    <s v="B"/>
    <x v="2"/>
    <n v="0"/>
    <s v="FM"/>
    <s v="Fashion accessories"/>
    <n v="81.37"/>
    <n v="2"/>
    <n v="8.1370000000000005"/>
    <n v="170.87700000000001"/>
    <d v="2019-01-26T00:00:00"/>
    <s v="January"/>
    <s v="Saturday"/>
    <d v="1899-12-30T19:28:00"/>
    <s v="19"/>
    <s v="Cash"/>
    <n v="162.74"/>
    <n v="4.7619047620000003"/>
    <n v="8.1370000000000005"/>
    <n v="6.5"/>
  </r>
  <r>
    <s v="545-46-3100"/>
    <s v="B"/>
    <x v="2"/>
    <n v="1"/>
    <s v="FM"/>
    <s v="Electronic accessories"/>
    <n v="10.59"/>
    <n v="3"/>
    <n v="1.5885"/>
    <n v="33.358499999999999"/>
    <d v="2019-03-12T00:00:00"/>
    <s v="March"/>
    <s v="Tuesday"/>
    <d v="1899-12-30T13:52:00"/>
    <s v="13"/>
    <s v="Credit card"/>
    <n v="31.77"/>
    <n v="4.7619047620000003"/>
    <n v="1.5885"/>
    <n v="8.6999999999999993"/>
  </r>
  <r>
    <s v="418-02-5978"/>
    <s v="B"/>
    <x v="2"/>
    <n v="0"/>
    <s v="FM"/>
    <s v="Health and beauty"/>
    <n v="84.09"/>
    <n v="9"/>
    <n v="37.840499999999999"/>
    <n v="794.65049999999997"/>
    <d v="2019-02-11T00:00:00"/>
    <s v="February"/>
    <s v="Monday"/>
    <d v="1899-12-30T10:54:00"/>
    <s v="10"/>
    <s v="Cash"/>
    <n v="756.81"/>
    <n v="4.7619047620000003"/>
    <n v="37.840499999999999"/>
    <n v="8"/>
  </r>
  <r>
    <s v="269-04-5750"/>
    <s v="B"/>
    <x v="2"/>
    <n v="1"/>
    <s v="M"/>
    <s v="Fashion accessories"/>
    <n v="73.819999999999993"/>
    <n v="4"/>
    <n v="14.763999999999999"/>
    <n v="310.04399999999998"/>
    <d v="2019-02-21T00:00:00"/>
    <s v="February"/>
    <s v="Thursday"/>
    <d v="1899-12-30T18:31:00"/>
    <s v="18"/>
    <s v="Cash"/>
    <n v="295.27999999999997"/>
    <n v="4.7619047620000003"/>
    <n v="14.763999999999999"/>
    <n v="6.7"/>
  </r>
  <r>
    <s v="157-13-5295"/>
    <s v="A"/>
    <x v="0"/>
    <n v="1"/>
    <s v="M"/>
    <s v="Health and beauty"/>
    <n v="51.94"/>
    <n v="10"/>
    <n v="25.97"/>
    <n v="545.37"/>
    <d v="2019-03-09T00:00:00"/>
    <s v="March"/>
    <s v="Saturday"/>
    <d v="1899-12-30T18:24:00"/>
    <s v="18"/>
    <s v="Ewallet"/>
    <n v="519.4"/>
    <n v="4.7619047620000003"/>
    <n v="25.97"/>
    <n v="6.5"/>
  </r>
  <r>
    <s v="645-78-8093"/>
    <s v="A"/>
    <x v="0"/>
    <n v="0"/>
    <s v="FM"/>
    <s v="Sports and travel"/>
    <n v="93.14"/>
    <n v="2"/>
    <n v="9.3140000000000001"/>
    <n v="195.59399999999999"/>
    <d v="2019-01-20T00:00:00"/>
    <s v="January"/>
    <s v="Sunday"/>
    <d v="1899-12-30T18:09:00"/>
    <s v="18"/>
    <s v="Ewallet"/>
    <n v="186.28"/>
    <n v="4.7619047620000003"/>
    <n v="9.3140000000000001"/>
    <n v="4.0999999999999996"/>
  </r>
  <r>
    <s v="211-30-9270"/>
    <s v="C"/>
    <x v="1"/>
    <n v="0"/>
    <s v="M"/>
    <s v="Health and beauty"/>
    <n v="17.41"/>
    <n v="5"/>
    <n v="4.3525"/>
    <n v="91.402500000000003"/>
    <d v="2019-01-28T00:00:00"/>
    <s v="January"/>
    <s v="Monday"/>
    <d v="1899-12-30T15:16:00"/>
    <s v="15"/>
    <s v="Credit card"/>
    <n v="87.05"/>
    <n v="4.7619047620000003"/>
    <n v="4.3525"/>
    <n v="4.9000000000000004"/>
  </r>
  <r>
    <s v="755-12-3214"/>
    <s v="C"/>
    <x v="1"/>
    <n v="1"/>
    <s v="FM"/>
    <s v="Fashion accessories"/>
    <n v="44.22"/>
    <n v="5"/>
    <n v="11.055"/>
    <n v="232.155"/>
    <d v="2019-03-05T00:00:00"/>
    <s v="March"/>
    <s v="Tuesday"/>
    <d v="1899-12-30T17:07:00"/>
    <s v="17"/>
    <s v="Credit card"/>
    <n v="221.1"/>
    <n v="4.7619047620000003"/>
    <n v="11.055"/>
    <n v="8.6"/>
  </r>
  <r>
    <s v="346-84-3103"/>
    <s v="B"/>
    <x v="2"/>
    <n v="1"/>
    <s v="FM"/>
    <s v="Electronic accessories"/>
    <n v="13.22"/>
    <n v="5"/>
    <n v="3.3050000000000002"/>
    <n v="69.405000000000001"/>
    <d v="2019-03-02T00:00:00"/>
    <s v="March"/>
    <s v="Saturday"/>
    <d v="1899-12-30T19:26:00"/>
    <s v="19"/>
    <s v="Cash"/>
    <n v="66.099999999999994"/>
    <n v="4.7619047620000003"/>
    <n v="3.3050000000000002"/>
    <n v="4.3"/>
  </r>
  <r>
    <s v="478-06-7835"/>
    <s v="A"/>
    <x v="0"/>
    <n v="0"/>
    <s v="M"/>
    <s v="Fashion accessories"/>
    <n v="89.69"/>
    <n v="1"/>
    <n v="4.4844999999999997"/>
    <n v="94.174499999999995"/>
    <d v="2019-01-11T00:00:00"/>
    <s v="January"/>
    <s v="Friday"/>
    <d v="1899-12-30T11:20:00"/>
    <s v="11"/>
    <s v="Ewallet"/>
    <n v="89.69"/>
    <n v="4.7619047620000003"/>
    <n v="4.4844999999999997"/>
    <n v="4.9000000000000004"/>
  </r>
  <r>
    <s v="540-11-4336"/>
    <s v="A"/>
    <x v="0"/>
    <n v="0"/>
    <s v="M"/>
    <s v="Food and beverages"/>
    <n v="24.94"/>
    <n v="9"/>
    <n v="11.223000000000001"/>
    <n v="235.68299999999999"/>
    <d v="2019-01-11T00:00:00"/>
    <s v="January"/>
    <s v="Friday"/>
    <d v="1899-12-30T16:49:00"/>
    <s v="16"/>
    <s v="Credit card"/>
    <n v="224.46"/>
    <n v="4.7619047620000003"/>
    <n v="11.223000000000001"/>
    <n v="5.6"/>
  </r>
  <r>
    <s v="448-81-5016"/>
    <s v="A"/>
    <x v="0"/>
    <n v="0"/>
    <s v="M"/>
    <s v="Health and beauty"/>
    <n v="59.77"/>
    <n v="2"/>
    <n v="5.9770000000000003"/>
    <n v="125.517"/>
    <d v="2019-03-11T00:00:00"/>
    <s v="March"/>
    <s v="Monday"/>
    <d v="1899-12-30T12:01:00"/>
    <s v="12"/>
    <s v="Credit card"/>
    <n v="119.54"/>
    <n v="4.7619047620000003"/>
    <n v="5.9770000000000003"/>
    <n v="5.8"/>
  </r>
  <r>
    <s v="142-72-4741"/>
    <s v="C"/>
    <x v="1"/>
    <n v="1"/>
    <s v="M"/>
    <s v="Fashion accessories"/>
    <n v="93.2"/>
    <n v="2"/>
    <n v="9.32"/>
    <n v="195.72"/>
    <d v="2019-02-28T00:00:00"/>
    <s v="February"/>
    <s v="Thursday"/>
    <d v="1899-12-30T18:37:00"/>
    <s v="18"/>
    <s v="Credit card"/>
    <n v="186.4"/>
    <n v="4.7619047620000003"/>
    <n v="9.32"/>
    <n v="6"/>
  </r>
  <r>
    <s v="217-58-1179"/>
    <s v="A"/>
    <x v="0"/>
    <n v="1"/>
    <s v="M"/>
    <s v="Home and lifestyle"/>
    <n v="62.65"/>
    <n v="4"/>
    <n v="12.53"/>
    <n v="263.13"/>
    <d v="2019-01-05T00:00:00"/>
    <s v="January"/>
    <s v="Saturday"/>
    <d v="1899-12-30T11:25:00"/>
    <s v="11"/>
    <s v="Cash"/>
    <n v="250.6"/>
    <n v="4.7619047620000003"/>
    <n v="12.53"/>
    <n v="4.2"/>
  </r>
  <r>
    <s v="376-02-8238"/>
    <s v="B"/>
    <x v="2"/>
    <n v="0"/>
    <s v="M"/>
    <s v="Home and lifestyle"/>
    <n v="93.87"/>
    <n v="8"/>
    <n v="37.548000000000002"/>
    <n v="788.50800000000004"/>
    <d v="2019-02-02T00:00:00"/>
    <s v="February"/>
    <s v="Saturday"/>
    <d v="1899-12-30T18:42:00"/>
    <s v="18"/>
    <s v="Credit card"/>
    <n v="750.96"/>
    <n v="4.7619047620000003"/>
    <n v="37.548000000000002"/>
    <n v="8.3000000000000007"/>
  </r>
  <r>
    <s v="530-90-9855"/>
    <s v="A"/>
    <x v="0"/>
    <n v="1"/>
    <s v="M"/>
    <s v="Home and lifestyle"/>
    <n v="47.59"/>
    <n v="8"/>
    <n v="19.036000000000001"/>
    <n v="399.75599999999997"/>
    <d v="2019-01-01T00:00:00"/>
    <s v="January"/>
    <s v="Tuesday"/>
    <d v="1899-12-30T14:47:00"/>
    <s v="14"/>
    <s v="Cash"/>
    <n v="380.72"/>
    <n v="4.7619047620000003"/>
    <n v="19.036000000000001"/>
    <n v="5.7"/>
  </r>
  <r>
    <s v="866-05-7563"/>
    <s v="B"/>
    <x v="2"/>
    <n v="1"/>
    <s v="FM"/>
    <s v="Electronic accessories"/>
    <n v="81.400000000000006"/>
    <n v="3"/>
    <n v="12.21"/>
    <n v="256.41000000000003"/>
    <d v="2019-02-09T00:00:00"/>
    <s v="February"/>
    <s v="Saturday"/>
    <d v="1899-12-30T19:43:00"/>
    <s v="19"/>
    <s v="Cash"/>
    <n v="244.2"/>
    <n v="4.7619047620000003"/>
    <n v="12.21"/>
    <n v="4.8"/>
  </r>
  <r>
    <s v="604-70-6476"/>
    <s v="A"/>
    <x v="0"/>
    <n v="1"/>
    <s v="M"/>
    <s v="Fashion accessories"/>
    <n v="17.940000000000001"/>
    <n v="5"/>
    <n v="4.4850000000000003"/>
    <n v="94.185000000000002"/>
    <d v="2019-01-23T00:00:00"/>
    <s v="January"/>
    <s v="Wednesday"/>
    <d v="1899-12-30T14:04:00"/>
    <s v="14"/>
    <s v="Ewallet"/>
    <n v="89.7"/>
    <n v="4.7619047620000003"/>
    <n v="4.4850000000000003"/>
    <n v="6.8"/>
  </r>
  <r>
    <s v="799-71-1548"/>
    <s v="A"/>
    <x v="0"/>
    <n v="1"/>
    <s v="M"/>
    <s v="Electronic accessories"/>
    <n v="77.72"/>
    <n v="4"/>
    <n v="15.544"/>
    <n v="326.42399999999998"/>
    <d v="2019-01-07T00:00:00"/>
    <s v="January"/>
    <s v="Monday"/>
    <d v="1899-12-30T16:11:00"/>
    <s v="16"/>
    <s v="Credit card"/>
    <n v="310.88"/>
    <n v="4.7619047620000003"/>
    <n v="15.544"/>
    <n v="8.8000000000000007"/>
  </r>
  <r>
    <s v="785-13-7708"/>
    <s v="B"/>
    <x v="2"/>
    <n v="0"/>
    <s v="M"/>
    <s v="Food and beverages"/>
    <n v="73.06"/>
    <n v="7"/>
    <n v="25.571000000000002"/>
    <n v="536.99099999999999"/>
    <d v="2019-01-14T00:00:00"/>
    <s v="January"/>
    <s v="Monday"/>
    <d v="1899-12-30T19:06:00"/>
    <s v="19"/>
    <s v="Credit card"/>
    <n v="511.42"/>
    <n v="4.7619047620000003"/>
    <n v="25.571000000000002"/>
    <n v="4.2"/>
  </r>
  <r>
    <s v="845-51-0542"/>
    <s v="B"/>
    <x v="2"/>
    <n v="1"/>
    <s v="M"/>
    <s v="Food and beverages"/>
    <n v="46.55"/>
    <n v="9"/>
    <n v="20.947500000000002"/>
    <n v="439.89749999999998"/>
    <d v="2019-02-02T00:00:00"/>
    <s v="February"/>
    <s v="Saturday"/>
    <d v="1899-12-30T15:34:00"/>
    <s v="15"/>
    <s v="Ewallet"/>
    <n v="418.95"/>
    <n v="4.7619047620000003"/>
    <n v="20.947500000000002"/>
    <n v="6.4"/>
  </r>
  <r>
    <s v="662-47-5456"/>
    <s v="C"/>
    <x v="1"/>
    <n v="1"/>
    <s v="M"/>
    <s v="Fashion accessories"/>
    <n v="35.19"/>
    <n v="10"/>
    <n v="17.594999999999999"/>
    <n v="369.495"/>
    <d v="2019-03-17T00:00:00"/>
    <s v="March"/>
    <s v="Sunday"/>
    <d v="1899-12-30T19:06:00"/>
    <s v="19"/>
    <s v="Credit card"/>
    <n v="351.9"/>
    <n v="4.7619047620000003"/>
    <n v="17.594999999999999"/>
    <n v="8.4"/>
  </r>
  <r>
    <s v="883-17-4236"/>
    <s v="C"/>
    <x v="1"/>
    <n v="0"/>
    <s v="FM"/>
    <s v="Sports and travel"/>
    <n v="14.39"/>
    <n v="2"/>
    <n v="1.4390000000000001"/>
    <n v="30.219000000000001"/>
    <d v="2019-03-02T00:00:00"/>
    <s v="March"/>
    <s v="Saturday"/>
    <d v="1899-12-30T19:44:00"/>
    <s v="19"/>
    <s v="Credit card"/>
    <n v="28.78"/>
    <n v="4.7619047620000003"/>
    <n v="1.4390000000000001"/>
    <n v="7.2"/>
  </r>
  <r>
    <s v="290-68-2984"/>
    <s v="A"/>
    <x v="0"/>
    <n v="0"/>
    <s v="M"/>
    <s v="Home and lifestyle"/>
    <n v="23.75"/>
    <n v="4"/>
    <n v="4.75"/>
    <n v="99.75"/>
    <d v="2019-03-16T00:00:00"/>
    <s v="March"/>
    <s v="Saturday"/>
    <d v="1899-12-30T11:22:00"/>
    <s v="11"/>
    <s v="Cash"/>
    <n v="95"/>
    <n v="4.7619047620000003"/>
    <n v="4.75"/>
    <n v="5.2"/>
  </r>
  <r>
    <s v="704-11-6354"/>
    <s v="A"/>
    <x v="0"/>
    <n v="1"/>
    <s v="M"/>
    <s v="Home and lifestyle"/>
    <n v="58.9"/>
    <n v="8"/>
    <n v="23.56"/>
    <n v="494.76"/>
    <d v="2019-01-06T00:00:00"/>
    <s v="January"/>
    <s v="Sunday"/>
    <d v="1899-12-30T11:23:00"/>
    <s v="11"/>
    <s v="Cash"/>
    <n v="471.2"/>
    <n v="4.7619047620000003"/>
    <n v="23.56"/>
    <n v="8.9"/>
  </r>
  <r>
    <s v="110-48-7033"/>
    <s v="B"/>
    <x v="2"/>
    <n v="1"/>
    <s v="M"/>
    <s v="Fashion accessories"/>
    <n v="32.619999999999997"/>
    <n v="4"/>
    <n v="6.524"/>
    <n v="137.00399999999999"/>
    <d v="2019-01-29T00:00:00"/>
    <s v="January"/>
    <s v="Tuesday"/>
    <d v="1899-12-30T14:12:00"/>
    <s v="14"/>
    <s v="Cash"/>
    <n v="130.47999999999999"/>
    <n v="4.7619047620000003"/>
    <n v="6.524"/>
    <n v="9"/>
  </r>
  <r>
    <s v="366-93-0948"/>
    <s v="A"/>
    <x v="0"/>
    <n v="1"/>
    <s v="M"/>
    <s v="Electronic accessories"/>
    <n v="66.349999999999994"/>
    <n v="1"/>
    <n v="3.3174999999999999"/>
    <n v="69.667500000000004"/>
    <d v="2019-01-31T00:00:00"/>
    <s v="January"/>
    <s v="Thursday"/>
    <d v="1899-12-30T10:46:00"/>
    <s v="10"/>
    <s v="Credit card"/>
    <n v="66.349999999999994"/>
    <n v="4.7619047620000003"/>
    <n v="3.3174999999999999"/>
    <n v="9.6999999999999993"/>
  </r>
  <r>
    <s v="729-09-9681"/>
    <s v="A"/>
    <x v="0"/>
    <n v="1"/>
    <s v="M"/>
    <s v="Home and lifestyle"/>
    <n v="25.91"/>
    <n v="6"/>
    <n v="7.7729999999999997"/>
    <n v="163.233"/>
    <d v="2019-02-05T00:00:00"/>
    <s v="February"/>
    <s v="Tuesday"/>
    <d v="1899-12-30T10:16:00"/>
    <s v="10"/>
    <s v="Ewallet"/>
    <n v="155.46"/>
    <n v="4.7619047620000003"/>
    <n v="7.7729999999999997"/>
    <n v="8.6999999999999993"/>
  </r>
  <r>
    <s v="151-16-1484"/>
    <s v="A"/>
    <x v="0"/>
    <n v="1"/>
    <s v="M"/>
    <s v="Electronic accessories"/>
    <n v="32.25"/>
    <n v="4"/>
    <n v="6.45"/>
    <n v="135.44999999999999"/>
    <d v="2019-02-13T00:00:00"/>
    <s v="February"/>
    <s v="Wednesday"/>
    <d v="1899-12-30T12:38:00"/>
    <s v="12"/>
    <s v="Ewallet"/>
    <n v="129"/>
    <n v="4.7619047620000003"/>
    <n v="6.45"/>
    <n v="6.5"/>
  </r>
  <r>
    <s v="380-94-4661"/>
    <s v="C"/>
    <x v="1"/>
    <n v="1"/>
    <s v="M"/>
    <s v="Electronic accessories"/>
    <n v="65.94"/>
    <n v="4"/>
    <n v="13.188000000000001"/>
    <n v="276.94799999999998"/>
    <d v="2019-02-07T00:00:00"/>
    <s v="February"/>
    <s v="Thursday"/>
    <d v="1899-12-30T13:05:00"/>
    <s v="13"/>
    <s v="Credit card"/>
    <n v="263.76"/>
    <n v="4.7619047620000003"/>
    <n v="13.188000000000001"/>
    <n v="6.9"/>
  </r>
  <r>
    <s v="850-41-9669"/>
    <s v="A"/>
    <x v="0"/>
    <n v="0"/>
    <s v="FM"/>
    <s v="Electronic accessories"/>
    <n v="75.06"/>
    <n v="9"/>
    <n v="33.777000000000001"/>
    <n v="709.31700000000001"/>
    <d v="2019-03-19T00:00:00"/>
    <s v="March"/>
    <s v="Tuesday"/>
    <d v="1899-12-30T13:25:00"/>
    <s v="13"/>
    <s v="Ewallet"/>
    <n v="675.54"/>
    <n v="4.7619047620000003"/>
    <n v="33.777000000000001"/>
    <n v="6.2"/>
  </r>
  <r>
    <s v="821-07-3596"/>
    <s v="C"/>
    <x v="1"/>
    <n v="0"/>
    <s v="FM"/>
    <s v="Fashion accessories"/>
    <n v="16.45"/>
    <n v="4"/>
    <n v="3.29"/>
    <n v="69.09"/>
    <d v="2019-03-07T00:00:00"/>
    <s v="March"/>
    <s v="Thursday"/>
    <d v="1899-12-30T14:53:00"/>
    <s v="14"/>
    <s v="Ewallet"/>
    <n v="65.8"/>
    <n v="4.7619047620000003"/>
    <n v="3.29"/>
    <n v="5.6"/>
  </r>
  <r>
    <s v="655-85-5130"/>
    <s v="B"/>
    <x v="2"/>
    <n v="1"/>
    <s v="FM"/>
    <s v="Fashion accessories"/>
    <n v="38.299999999999997"/>
    <n v="4"/>
    <n v="7.66"/>
    <n v="160.86000000000001"/>
    <d v="2019-03-13T00:00:00"/>
    <s v="March"/>
    <s v="Wednesday"/>
    <d v="1899-12-30T19:22:00"/>
    <s v="19"/>
    <s v="Cash"/>
    <n v="153.19999999999999"/>
    <n v="4.7619047620000003"/>
    <n v="7.66"/>
    <n v="5.7"/>
  </r>
  <r>
    <s v="447-15-7839"/>
    <s v="A"/>
    <x v="0"/>
    <n v="1"/>
    <s v="FM"/>
    <s v="Sports and travel"/>
    <n v="22.24"/>
    <n v="10"/>
    <n v="11.12"/>
    <n v="233.52"/>
    <d v="2019-02-09T00:00:00"/>
    <s v="February"/>
    <s v="Saturday"/>
    <d v="1899-12-30T11:00:00"/>
    <s v="11"/>
    <s v="Cash"/>
    <n v="222.4"/>
    <n v="4.7619047620000003"/>
    <n v="11.12"/>
    <n v="4.2"/>
  </r>
  <r>
    <s v="154-74-7179"/>
    <s v="B"/>
    <x v="2"/>
    <n v="0"/>
    <s v="M"/>
    <s v="Sports and travel"/>
    <n v="54.45"/>
    <n v="1"/>
    <n v="2.7225000000000001"/>
    <n v="57.172499999999999"/>
    <d v="2019-02-26T00:00:00"/>
    <s v="February"/>
    <s v="Tuesday"/>
    <d v="1899-12-30T19:24:00"/>
    <s v="19"/>
    <s v="Ewallet"/>
    <n v="54.45"/>
    <n v="4.7619047620000003"/>
    <n v="2.7225000000000001"/>
    <n v="7.9"/>
  </r>
  <r>
    <s v="253-12-6086"/>
    <s v="A"/>
    <x v="0"/>
    <n v="1"/>
    <s v="FM"/>
    <s v="Sports and travel"/>
    <n v="98.4"/>
    <n v="7"/>
    <n v="34.44"/>
    <n v="723.24"/>
    <d v="2019-03-12T00:00:00"/>
    <s v="March"/>
    <s v="Tuesday"/>
    <d v="1899-12-30T12:43:00"/>
    <s v="12"/>
    <s v="Credit card"/>
    <n v="688.8"/>
    <n v="4.7619047620000003"/>
    <n v="34.44"/>
    <n v="8.6999999999999993"/>
  </r>
  <r>
    <s v="808-65-0703"/>
    <s v="C"/>
    <x v="1"/>
    <n v="0"/>
    <s v="M"/>
    <s v="Home and lifestyle"/>
    <n v="35.47"/>
    <n v="4"/>
    <n v="7.0940000000000003"/>
    <n v="148.97399999999999"/>
    <d v="2019-03-14T00:00:00"/>
    <s v="March"/>
    <s v="Thursday"/>
    <d v="1899-12-30T17:22:00"/>
    <s v="17"/>
    <s v="Credit card"/>
    <n v="141.88"/>
    <n v="4.7619047620000003"/>
    <n v="7.0940000000000003"/>
    <n v="6.9"/>
  </r>
  <r>
    <s v="571-94-0759"/>
    <s v="B"/>
    <x v="2"/>
    <n v="1"/>
    <s v="FM"/>
    <s v="Food and beverages"/>
    <n v="74.599999999999994"/>
    <n v="10"/>
    <n v="37.299999999999997"/>
    <n v="783.3"/>
    <d v="2019-01-08T00:00:00"/>
    <s v="January"/>
    <s v="Tuesday"/>
    <d v="1899-12-30T20:55:00"/>
    <s v="20"/>
    <s v="Cash"/>
    <n v="746"/>
    <n v="4.7619047620000003"/>
    <n v="37.299999999999997"/>
    <n v="9.5"/>
  </r>
  <r>
    <s v="144-51-6085"/>
    <s v="A"/>
    <x v="0"/>
    <n v="1"/>
    <s v="M"/>
    <s v="Home and lifestyle"/>
    <n v="70.739999999999995"/>
    <n v="4"/>
    <n v="14.148"/>
    <n v="297.108"/>
    <d v="2019-01-05T00:00:00"/>
    <s v="January"/>
    <s v="Saturday"/>
    <d v="1899-12-30T16:05:00"/>
    <s v="16"/>
    <s v="Credit card"/>
    <n v="282.95999999999998"/>
    <n v="4.7619047620000003"/>
    <n v="14.148"/>
    <n v="4.4000000000000004"/>
  </r>
  <r>
    <s v="731-14-2199"/>
    <s v="A"/>
    <x v="0"/>
    <n v="1"/>
    <s v="FM"/>
    <s v="Home and lifestyle"/>
    <n v="35.54"/>
    <n v="10"/>
    <n v="17.77"/>
    <n v="373.17"/>
    <d v="2019-01-04T00:00:00"/>
    <s v="January"/>
    <s v="Friday"/>
    <d v="1899-12-30T13:34:00"/>
    <s v="13"/>
    <s v="Ewallet"/>
    <n v="355.4"/>
    <n v="4.7619047620000003"/>
    <n v="17.77"/>
    <n v="7"/>
  </r>
  <r>
    <s v="783-09-1637"/>
    <s v="B"/>
    <x v="2"/>
    <n v="0"/>
    <s v="FM"/>
    <s v="Sports and travel"/>
    <n v="67.430000000000007"/>
    <n v="5"/>
    <n v="16.857500000000002"/>
    <n v="354.00749999999999"/>
    <d v="2019-03-06T00:00:00"/>
    <s v="March"/>
    <s v="Wednesday"/>
    <d v="1899-12-30T18:13:00"/>
    <s v="18"/>
    <s v="Ewallet"/>
    <n v="337.15"/>
    <n v="4.7619047620000003"/>
    <n v="16.857500000000002"/>
    <n v="6.3"/>
  </r>
  <r>
    <s v="687-15-1097"/>
    <s v="C"/>
    <x v="1"/>
    <n v="1"/>
    <s v="FM"/>
    <s v="Health and beauty"/>
    <n v="21.12"/>
    <n v="2"/>
    <n v="2.1120000000000001"/>
    <n v="44.351999999999997"/>
    <d v="2019-01-03T00:00:00"/>
    <s v="January"/>
    <s v="Thursday"/>
    <d v="1899-12-30T19:17:00"/>
    <s v="19"/>
    <s v="Cash"/>
    <n v="42.24"/>
    <n v="4.7619047620000003"/>
    <n v="2.1120000000000001"/>
    <n v="9.6999999999999993"/>
  </r>
  <r>
    <s v="126-54-1082"/>
    <s v="A"/>
    <x v="0"/>
    <n v="1"/>
    <s v="FM"/>
    <s v="Home and lifestyle"/>
    <n v="21.54"/>
    <n v="9"/>
    <n v="9.6929999999999996"/>
    <n v="203.553"/>
    <d v="2019-01-07T00:00:00"/>
    <s v="January"/>
    <s v="Monday"/>
    <d v="1899-12-30T11:44:00"/>
    <s v="11"/>
    <s v="Credit card"/>
    <n v="193.86"/>
    <n v="4.7619047620000003"/>
    <n v="9.6929999999999996"/>
    <n v="8.8000000000000007"/>
  </r>
  <r>
    <s v="633-91-1052"/>
    <s v="A"/>
    <x v="0"/>
    <n v="0"/>
    <s v="FM"/>
    <s v="Home and lifestyle"/>
    <n v="12.03"/>
    <n v="2"/>
    <n v="1.2030000000000001"/>
    <n v="25.263000000000002"/>
    <d v="2019-01-27T00:00:00"/>
    <s v="January"/>
    <s v="Sunday"/>
    <d v="1899-12-30T15:51:00"/>
    <s v="15"/>
    <s v="Cash"/>
    <n v="24.06"/>
    <n v="4.7619047620000003"/>
    <n v="1.2030000000000001"/>
    <n v="5.0999999999999996"/>
  </r>
  <r>
    <s v="477-24-6490"/>
    <s v="B"/>
    <x v="2"/>
    <n v="0"/>
    <s v="FM"/>
    <s v="Health and beauty"/>
    <n v="99.71"/>
    <n v="6"/>
    <n v="29.913"/>
    <n v="628.173"/>
    <d v="2019-02-26T00:00:00"/>
    <s v="February"/>
    <s v="Tuesday"/>
    <d v="1899-12-30T16:52:00"/>
    <s v="16"/>
    <s v="Ewallet"/>
    <n v="598.26"/>
    <n v="4.7619047620000003"/>
    <n v="29.913"/>
    <n v="7.9"/>
  </r>
  <r>
    <s v="566-19-5475"/>
    <s v="B"/>
    <x v="2"/>
    <n v="0"/>
    <s v="M"/>
    <s v="Fashion accessories"/>
    <n v="47.97"/>
    <n v="7"/>
    <n v="16.7895"/>
    <n v="352.5795"/>
    <d v="2019-01-07T00:00:00"/>
    <s v="January"/>
    <s v="Monday"/>
    <d v="1899-12-30T20:52:00"/>
    <s v="20"/>
    <s v="Cash"/>
    <n v="335.79"/>
    <n v="4.7619047620000003"/>
    <n v="16.7895"/>
    <n v="6.2"/>
  </r>
  <r>
    <s v="526-86-8552"/>
    <s v="C"/>
    <x v="1"/>
    <n v="1"/>
    <s v="FM"/>
    <s v="Home and lifestyle"/>
    <n v="21.82"/>
    <n v="10"/>
    <n v="10.91"/>
    <n v="229.11"/>
    <d v="2019-01-07T00:00:00"/>
    <s v="January"/>
    <s v="Monday"/>
    <d v="1899-12-30T17:36:00"/>
    <s v="17"/>
    <s v="Cash"/>
    <n v="218.2"/>
    <n v="4.7619047620000003"/>
    <n v="10.91"/>
    <n v="7.1"/>
  </r>
  <r>
    <s v="376-56-3573"/>
    <s v="C"/>
    <x v="1"/>
    <n v="0"/>
    <s v="FM"/>
    <s v="Fashion accessories"/>
    <n v="95.42"/>
    <n v="4"/>
    <n v="19.084"/>
    <n v="400.76400000000001"/>
    <d v="2019-02-02T00:00:00"/>
    <s v="February"/>
    <s v="Saturday"/>
    <d v="1899-12-30T13:23:00"/>
    <s v="13"/>
    <s v="Ewallet"/>
    <n v="381.68"/>
    <n v="4.7619047620000003"/>
    <n v="19.084"/>
    <n v="6.4"/>
  </r>
  <r>
    <s v="537-72-0426"/>
    <s v="C"/>
    <x v="1"/>
    <n v="1"/>
    <s v="M"/>
    <s v="Fashion accessories"/>
    <n v="70.989999999999995"/>
    <n v="10"/>
    <n v="35.494999999999997"/>
    <n v="745.39499999999998"/>
    <d v="2019-03-20T00:00:00"/>
    <s v="March"/>
    <s v="Wednesday"/>
    <d v="1899-12-30T16:28:00"/>
    <s v="16"/>
    <s v="Cash"/>
    <n v="709.9"/>
    <n v="4.7619047620000003"/>
    <n v="35.494999999999997"/>
    <n v="5.7"/>
  </r>
  <r>
    <s v="828-61-5674"/>
    <s v="A"/>
    <x v="0"/>
    <n v="1"/>
    <s v="M"/>
    <s v="Sports and travel"/>
    <n v="44.02"/>
    <n v="10"/>
    <n v="22.01"/>
    <n v="462.21"/>
    <d v="2019-03-20T00:00:00"/>
    <s v="March"/>
    <s v="Wednesday"/>
    <d v="1899-12-30T19:57:00"/>
    <s v="19"/>
    <s v="Credit card"/>
    <n v="440.2"/>
    <n v="4.7619047620000003"/>
    <n v="22.01"/>
    <n v="9.6"/>
  </r>
  <r>
    <s v="136-08-6195"/>
    <s v="A"/>
    <x v="0"/>
    <n v="0"/>
    <s v="FM"/>
    <s v="Home and lifestyle"/>
    <n v="69.959999999999994"/>
    <n v="8"/>
    <n v="27.984000000000002"/>
    <n v="587.66399999999999"/>
    <d v="2019-02-15T00:00:00"/>
    <s v="February"/>
    <s v="Friday"/>
    <d v="1899-12-30T17:01:00"/>
    <s v="17"/>
    <s v="Credit card"/>
    <n v="559.67999999999995"/>
    <n v="4.7619047620000003"/>
    <n v="27.984000000000002"/>
    <n v="6.4"/>
  </r>
  <r>
    <s v="523-38-0215"/>
    <s v="C"/>
    <x v="1"/>
    <n v="0"/>
    <s v="M"/>
    <s v="Home and lifestyle"/>
    <n v="37"/>
    <n v="1"/>
    <n v="1.85"/>
    <n v="38.85"/>
    <d v="2019-03-06T00:00:00"/>
    <s v="March"/>
    <s v="Wednesday"/>
    <d v="1899-12-30T13:29:00"/>
    <s v="13"/>
    <s v="Credit card"/>
    <n v="37"/>
    <n v="4.7619047620000003"/>
    <n v="1.85"/>
    <n v="7.9"/>
  </r>
  <r>
    <s v="490-29-1201"/>
    <s v="A"/>
    <x v="0"/>
    <n v="0"/>
    <s v="FM"/>
    <s v="Sports and travel"/>
    <n v="15.34"/>
    <n v="1"/>
    <n v="0.76700000000000002"/>
    <n v="16.106999999999999"/>
    <d v="2019-01-06T00:00:00"/>
    <s v="January"/>
    <s v="Sunday"/>
    <d v="1899-12-30T11:09:00"/>
    <s v="11"/>
    <s v="Cash"/>
    <n v="15.34"/>
    <n v="4.7619047620000003"/>
    <n v="0.76700000000000002"/>
    <n v="6.5"/>
  </r>
  <r>
    <s v="667-92-0055"/>
    <s v="A"/>
    <x v="0"/>
    <n v="1"/>
    <s v="M"/>
    <s v="Health and beauty"/>
    <n v="99.83"/>
    <n v="6"/>
    <n v="29.949000000000002"/>
    <n v="628.92899999999997"/>
    <d v="2019-03-04T00:00:00"/>
    <s v="March"/>
    <s v="Monday"/>
    <d v="1899-12-30T15:02:00"/>
    <s v="15"/>
    <s v="Ewallet"/>
    <n v="598.98"/>
    <n v="4.7619047620000003"/>
    <n v="29.949000000000002"/>
    <n v="8.5"/>
  </r>
  <r>
    <s v="565-17-3836"/>
    <s v="A"/>
    <x v="0"/>
    <n v="1"/>
    <s v="FM"/>
    <s v="Health and beauty"/>
    <n v="47.67"/>
    <n v="4"/>
    <n v="9.5340000000000007"/>
    <n v="200.214"/>
    <d v="2019-03-12T00:00:00"/>
    <s v="March"/>
    <s v="Tuesday"/>
    <d v="1899-12-30T14:21:00"/>
    <s v="14"/>
    <s v="Cash"/>
    <n v="190.68"/>
    <n v="4.7619047620000003"/>
    <n v="9.5340000000000007"/>
    <n v="9.1"/>
  </r>
  <r>
    <s v="498-41-1961"/>
    <s v="B"/>
    <x v="2"/>
    <n v="0"/>
    <s v="M"/>
    <s v="Health and beauty"/>
    <n v="66.680000000000007"/>
    <n v="5"/>
    <n v="16.670000000000002"/>
    <n v="350.07"/>
    <d v="2019-02-20T00:00:00"/>
    <s v="February"/>
    <s v="Wednesday"/>
    <d v="1899-12-30T18:01:00"/>
    <s v="18"/>
    <s v="Cash"/>
    <n v="333.4"/>
    <n v="4.7619047620000003"/>
    <n v="16.670000000000002"/>
    <n v="7.6"/>
  </r>
  <r>
    <s v="593-95-4461"/>
    <s v="C"/>
    <x v="1"/>
    <n v="1"/>
    <s v="M"/>
    <s v="Home and lifestyle"/>
    <n v="74.86"/>
    <n v="1"/>
    <n v="3.7429999999999999"/>
    <n v="78.602999999999994"/>
    <d v="2019-03-24T00:00:00"/>
    <s v="March"/>
    <s v="Sunday"/>
    <d v="1899-12-30T14:49:00"/>
    <s v="14"/>
    <s v="Cash"/>
    <n v="74.86"/>
    <n v="4.7619047620000003"/>
    <n v="3.7429999999999999"/>
    <n v="6.9"/>
  </r>
  <r>
    <s v="226-71-3580"/>
    <s v="C"/>
    <x v="1"/>
    <n v="0"/>
    <s v="FM"/>
    <s v="Sports and travel"/>
    <n v="23.75"/>
    <n v="9"/>
    <n v="10.6875"/>
    <n v="224.4375"/>
    <d v="2019-01-31T00:00:00"/>
    <s v="January"/>
    <s v="Thursday"/>
    <d v="1899-12-30T12:02:00"/>
    <s v="12"/>
    <s v="Cash"/>
    <n v="213.75"/>
    <n v="4.7619047620000003"/>
    <n v="10.6875"/>
    <n v="9.5"/>
  </r>
  <r>
    <s v="283-79-9594"/>
    <s v="B"/>
    <x v="2"/>
    <n v="0"/>
    <s v="FM"/>
    <s v="Food and beverages"/>
    <n v="48.51"/>
    <n v="7"/>
    <n v="16.9785"/>
    <n v="356.54849999999999"/>
    <d v="2019-01-25T00:00:00"/>
    <s v="January"/>
    <s v="Friday"/>
    <d v="1899-12-30T13:30:00"/>
    <s v="13"/>
    <s v="Credit card"/>
    <n v="339.57"/>
    <n v="4.7619047620000003"/>
    <n v="16.9785"/>
    <n v="5.2"/>
  </r>
  <r>
    <s v="430-60-3493"/>
    <s v="A"/>
    <x v="0"/>
    <n v="1"/>
    <s v="FM"/>
    <s v="Home and lifestyle"/>
    <n v="94.88"/>
    <n v="7"/>
    <n v="33.207999999999998"/>
    <n v="697.36800000000005"/>
    <d v="2019-02-03T00:00:00"/>
    <s v="February"/>
    <s v="Sunday"/>
    <d v="1899-12-30T14:38:00"/>
    <s v="14"/>
    <s v="Cash"/>
    <n v="664.16"/>
    <n v="4.7619047620000003"/>
    <n v="33.207999999999998"/>
    <n v="4.2"/>
  </r>
  <r>
    <s v="139-20-0155"/>
    <s v="B"/>
    <x v="2"/>
    <n v="1"/>
    <s v="M"/>
    <s v="Electronic accessories"/>
    <n v="40.299999999999997"/>
    <n v="10"/>
    <n v="20.149999999999999"/>
    <n v="423.15"/>
    <d v="2019-01-24T00:00:00"/>
    <s v="January"/>
    <s v="Thursday"/>
    <d v="1899-12-30T17:37:00"/>
    <s v="17"/>
    <s v="Credit card"/>
    <n v="403"/>
    <n v="4.7619047620000003"/>
    <n v="20.149999999999999"/>
    <n v="7"/>
  </r>
  <r>
    <s v="558-80-4082"/>
    <s v="C"/>
    <x v="1"/>
    <n v="0"/>
    <s v="M"/>
    <s v="Electronic accessories"/>
    <n v="27.85"/>
    <n v="7"/>
    <n v="9.7475000000000005"/>
    <n v="204.69749999999999"/>
    <d v="2019-03-14T00:00:00"/>
    <s v="March"/>
    <s v="Thursday"/>
    <d v="1899-12-30T17:20:00"/>
    <s v="17"/>
    <s v="Ewallet"/>
    <n v="194.95"/>
    <n v="4.7619047620000003"/>
    <n v="9.7475000000000005"/>
    <n v="6"/>
  </r>
  <r>
    <s v="278-97-7759"/>
    <s v="A"/>
    <x v="0"/>
    <n v="1"/>
    <s v="FM"/>
    <s v="Electronic accessories"/>
    <n v="62.48"/>
    <n v="1"/>
    <n v="3.1240000000000001"/>
    <n v="65.603999999999999"/>
    <d v="2019-02-18T00:00:00"/>
    <s v="February"/>
    <s v="Monday"/>
    <d v="1899-12-30T20:29:00"/>
    <s v="20"/>
    <s v="Cash"/>
    <n v="62.48"/>
    <n v="4.7619047620000003"/>
    <n v="3.1240000000000001"/>
    <n v="4.7"/>
  </r>
  <r>
    <s v="316-68-6352"/>
    <s v="A"/>
    <x v="0"/>
    <n v="1"/>
    <s v="FM"/>
    <s v="Food and beverages"/>
    <n v="36.36"/>
    <n v="2"/>
    <n v="3.6360000000000001"/>
    <n v="76.355999999999995"/>
    <d v="2019-01-21T00:00:00"/>
    <s v="January"/>
    <s v="Monday"/>
    <d v="1899-12-30T10:00:00"/>
    <s v="10"/>
    <s v="Cash"/>
    <n v="72.72"/>
    <n v="4.7619047620000003"/>
    <n v="3.6360000000000001"/>
    <n v="7.1"/>
  </r>
  <r>
    <s v="585-03-5943"/>
    <s v="B"/>
    <x v="2"/>
    <n v="0"/>
    <s v="M"/>
    <s v="Health and beauty"/>
    <n v="18.11"/>
    <n v="10"/>
    <n v="9.0549999999999997"/>
    <n v="190.155"/>
    <d v="2019-03-13T00:00:00"/>
    <s v="March"/>
    <s v="Wednesday"/>
    <d v="1899-12-30T11:46:00"/>
    <s v="11"/>
    <s v="Ewallet"/>
    <n v="181.1"/>
    <n v="4.7619047620000003"/>
    <n v="9.0549999999999997"/>
    <n v="5.9"/>
  </r>
  <r>
    <s v="211-05-0490"/>
    <s v="C"/>
    <x v="1"/>
    <n v="1"/>
    <s v="FM"/>
    <s v="Electronic accessories"/>
    <n v="51.92"/>
    <n v="5"/>
    <n v="12.98"/>
    <n v="272.58"/>
    <d v="2019-03-03T00:00:00"/>
    <s v="March"/>
    <s v="Sunday"/>
    <d v="1899-12-30T13:42:00"/>
    <s v="13"/>
    <s v="Cash"/>
    <n v="259.60000000000002"/>
    <n v="4.7619047620000003"/>
    <n v="12.98"/>
    <n v="7.5"/>
  </r>
  <r>
    <s v="727-75-6477"/>
    <s v="C"/>
    <x v="1"/>
    <n v="0"/>
    <s v="M"/>
    <s v="Electronic accessories"/>
    <n v="28.84"/>
    <n v="4"/>
    <n v="5.7679999999999998"/>
    <n v="121.128"/>
    <d v="2019-03-29T00:00:00"/>
    <s v="March"/>
    <s v="Friday"/>
    <d v="1899-12-30T14:44:00"/>
    <s v="14"/>
    <s v="Cash"/>
    <n v="115.36"/>
    <n v="4.7619047620000003"/>
    <n v="5.7679999999999998"/>
    <n v="6.4"/>
  </r>
  <r>
    <s v="744-02-5987"/>
    <s v="A"/>
    <x v="0"/>
    <n v="1"/>
    <s v="M"/>
    <s v="Home and lifestyle"/>
    <n v="78.38"/>
    <n v="6"/>
    <n v="23.513999999999999"/>
    <n v="493.79399999999998"/>
    <d v="2019-01-10T00:00:00"/>
    <s v="January"/>
    <s v="Thursday"/>
    <d v="1899-12-30T14:16:00"/>
    <s v="14"/>
    <s v="Ewallet"/>
    <n v="470.28"/>
    <n v="4.7619047620000003"/>
    <n v="23.513999999999999"/>
    <n v="5.8"/>
  </r>
  <r>
    <s v="307-83-9164"/>
    <s v="A"/>
    <x v="0"/>
    <n v="1"/>
    <s v="M"/>
    <s v="Home and lifestyle"/>
    <n v="60.01"/>
    <n v="4"/>
    <n v="12.002000000000001"/>
    <n v="252.042"/>
    <d v="2019-01-25T00:00:00"/>
    <s v="January"/>
    <s v="Friday"/>
    <d v="1899-12-30T15:54:00"/>
    <s v="15"/>
    <s v="Cash"/>
    <n v="240.04"/>
    <n v="4.7619047620000003"/>
    <n v="12.002000000000001"/>
    <n v="4.5"/>
  </r>
  <r>
    <s v="779-06-0012"/>
    <s v="C"/>
    <x v="1"/>
    <n v="1"/>
    <s v="FM"/>
    <s v="Home and lifestyle"/>
    <n v="88.61"/>
    <n v="1"/>
    <n v="4.4305000000000003"/>
    <n v="93.040499999999994"/>
    <d v="2019-01-19T00:00:00"/>
    <s v="January"/>
    <s v="Saturday"/>
    <d v="1899-12-30T10:21:00"/>
    <s v="10"/>
    <s v="Cash"/>
    <n v="88.61"/>
    <n v="4.7619047620000003"/>
    <n v="4.4305000000000003"/>
    <n v="7.7"/>
  </r>
  <r>
    <s v="446-47-6729"/>
    <s v="C"/>
    <x v="1"/>
    <n v="0"/>
    <s v="M"/>
    <s v="Fashion accessories"/>
    <n v="99.82"/>
    <n v="2"/>
    <n v="9.9819999999999993"/>
    <n v="209.62200000000001"/>
    <d v="2019-01-02T00:00:00"/>
    <s v="January"/>
    <s v="Wednesday"/>
    <d v="1899-12-30T18:09:00"/>
    <s v="18"/>
    <s v="Credit card"/>
    <n v="199.64"/>
    <n v="4.7619047620000003"/>
    <n v="9.9819999999999993"/>
    <n v="6.7"/>
  </r>
  <r>
    <s v="573-10-3877"/>
    <s v="B"/>
    <x v="2"/>
    <n v="1"/>
    <s v="M"/>
    <s v="Health and beauty"/>
    <n v="39.01"/>
    <n v="1"/>
    <n v="1.9504999999999999"/>
    <n v="40.960500000000003"/>
    <d v="2019-03-12T00:00:00"/>
    <s v="March"/>
    <s v="Tuesday"/>
    <d v="1899-12-30T16:46:00"/>
    <s v="16"/>
    <s v="Credit card"/>
    <n v="39.01"/>
    <n v="4.7619047620000003"/>
    <n v="1.9504999999999999"/>
    <n v="4.7"/>
  </r>
  <r>
    <s v="735-06-4124"/>
    <s v="C"/>
    <x v="1"/>
    <n v="0"/>
    <s v="M"/>
    <s v="Food and beverages"/>
    <n v="48.61"/>
    <n v="1"/>
    <n v="2.4304999999999999"/>
    <n v="51.040500000000002"/>
    <d v="2019-02-25T00:00:00"/>
    <s v="February"/>
    <s v="Monday"/>
    <d v="1899-12-30T15:31:00"/>
    <s v="15"/>
    <s v="Cash"/>
    <n v="48.61"/>
    <n v="4.7619047620000003"/>
    <n v="2.4304999999999999"/>
    <n v="4.4000000000000004"/>
  </r>
  <r>
    <s v="439-54-7422"/>
    <s v="A"/>
    <x v="0"/>
    <n v="0"/>
    <s v="FM"/>
    <s v="Electronic accessories"/>
    <n v="51.19"/>
    <n v="4"/>
    <n v="10.238"/>
    <n v="214.99799999999999"/>
    <d v="2019-03-18T00:00:00"/>
    <s v="March"/>
    <s v="Monday"/>
    <d v="1899-12-30T17:15:00"/>
    <s v="17"/>
    <s v="Credit card"/>
    <n v="204.76"/>
    <n v="4.7619047620000003"/>
    <n v="10.238"/>
    <n v="4.7"/>
  </r>
  <r>
    <s v="396-90-2219"/>
    <s v="B"/>
    <x v="2"/>
    <n v="0"/>
    <s v="FM"/>
    <s v="Electronic accessories"/>
    <n v="14.96"/>
    <n v="8"/>
    <n v="5.984"/>
    <n v="125.664"/>
    <d v="2019-02-23T00:00:00"/>
    <s v="February"/>
    <s v="Saturday"/>
    <d v="1899-12-30T12:29:00"/>
    <s v="12"/>
    <s v="Cash"/>
    <n v="119.68"/>
    <n v="4.7619047620000003"/>
    <n v="5.984"/>
    <n v="8.6"/>
  </r>
  <r>
    <s v="411-77-0180"/>
    <s v="A"/>
    <x v="0"/>
    <n v="1"/>
    <s v="M"/>
    <s v="Electronic accessories"/>
    <n v="72.2"/>
    <n v="7"/>
    <n v="25.27"/>
    <n v="530.66999999999996"/>
    <d v="2019-03-26T00:00:00"/>
    <s v="March"/>
    <s v="Tuesday"/>
    <d v="1899-12-30T20:14:00"/>
    <s v="20"/>
    <s v="Ewallet"/>
    <n v="505.4"/>
    <n v="4.7619047620000003"/>
    <n v="25.27"/>
    <n v="4.3"/>
  </r>
  <r>
    <s v="286-01-5402"/>
    <s v="A"/>
    <x v="0"/>
    <n v="0"/>
    <s v="FM"/>
    <s v="Sports and travel"/>
    <n v="40.229999999999997"/>
    <n v="7"/>
    <n v="14.080500000000001"/>
    <n v="295.69049999999999"/>
    <d v="2019-03-30T00:00:00"/>
    <s v="March"/>
    <s v="Saturday"/>
    <d v="1899-12-30T13:22:00"/>
    <s v="13"/>
    <s v="Cash"/>
    <n v="281.61"/>
    <n v="4.7619047620000003"/>
    <n v="14.080500000000001"/>
    <n v="9.6"/>
  </r>
  <r>
    <s v="803-17-8013"/>
    <s v="A"/>
    <x v="0"/>
    <n v="1"/>
    <s v="FM"/>
    <s v="Home and lifestyle"/>
    <n v="88.79"/>
    <n v="8"/>
    <n v="35.515999999999998"/>
    <n v="745.83600000000001"/>
    <d v="2019-02-17T00:00:00"/>
    <s v="February"/>
    <s v="Sunday"/>
    <d v="1899-12-30T17:09:00"/>
    <s v="17"/>
    <s v="Cash"/>
    <n v="710.32"/>
    <n v="4.7619047620000003"/>
    <n v="35.515999999999998"/>
    <n v="4.0999999999999996"/>
  </r>
  <r>
    <s v="512-98-1403"/>
    <s v="A"/>
    <x v="0"/>
    <n v="1"/>
    <s v="FM"/>
    <s v="Electronic accessories"/>
    <n v="26.48"/>
    <n v="3"/>
    <n v="3.972"/>
    <n v="83.412000000000006"/>
    <d v="2019-03-21T00:00:00"/>
    <s v="March"/>
    <s v="Thursday"/>
    <d v="1899-12-30T10:40:00"/>
    <s v="10"/>
    <s v="Ewallet"/>
    <n v="79.44"/>
    <n v="4.7619047620000003"/>
    <n v="3.972"/>
    <n v="4.7"/>
  </r>
  <r>
    <s v="848-42-2560"/>
    <s v="A"/>
    <x v="0"/>
    <n v="0"/>
    <s v="FM"/>
    <s v="Fashion accessories"/>
    <n v="81.91"/>
    <n v="2"/>
    <n v="8.1910000000000007"/>
    <n v="172.011"/>
    <d v="2019-03-05T00:00:00"/>
    <s v="March"/>
    <s v="Tuesday"/>
    <d v="1899-12-30T17:43:00"/>
    <s v="17"/>
    <s v="Cash"/>
    <n v="163.82"/>
    <n v="4.7619047620000003"/>
    <n v="8.1910000000000007"/>
    <n v="7.8"/>
  </r>
  <r>
    <s v="532-59-7201"/>
    <s v="B"/>
    <x v="2"/>
    <n v="1"/>
    <s v="M"/>
    <s v="Sports and travel"/>
    <n v="79.930000000000007"/>
    <n v="6"/>
    <n v="23.978999999999999"/>
    <n v="503.55900000000003"/>
    <d v="2019-01-31T00:00:00"/>
    <s v="January"/>
    <s v="Thursday"/>
    <d v="1899-12-30T14:04:00"/>
    <s v="14"/>
    <s v="Cash"/>
    <n v="479.58"/>
    <n v="4.7619047620000003"/>
    <n v="23.978999999999999"/>
    <n v="5.5"/>
  </r>
  <r>
    <s v="181-94-6432"/>
    <s v="C"/>
    <x v="1"/>
    <n v="1"/>
    <s v="M"/>
    <s v="Fashion accessories"/>
    <n v="69.33"/>
    <n v="2"/>
    <n v="6.9329999999999998"/>
    <n v="145.59299999999999"/>
    <d v="2019-02-05T00:00:00"/>
    <s v="February"/>
    <s v="Tuesday"/>
    <d v="1899-12-30T19:05:00"/>
    <s v="19"/>
    <s v="Ewallet"/>
    <n v="138.66"/>
    <n v="4.7619047620000003"/>
    <n v="6.9329999999999998"/>
    <n v="9.6999999999999993"/>
  </r>
  <r>
    <s v="870-76-1733"/>
    <s v="A"/>
    <x v="0"/>
    <n v="1"/>
    <s v="FM"/>
    <s v="Food and beverages"/>
    <n v="14.23"/>
    <n v="5"/>
    <n v="3.5575000000000001"/>
    <n v="74.707499999999996"/>
    <d v="2019-02-01T00:00:00"/>
    <s v="February"/>
    <s v="Friday"/>
    <d v="1899-12-30T10:08:00"/>
    <s v="10"/>
    <s v="Credit card"/>
    <n v="71.150000000000006"/>
    <n v="4.7619047620000003"/>
    <n v="3.5575000000000001"/>
    <n v="4.4000000000000004"/>
  </r>
  <r>
    <s v="423-64-4619"/>
    <s v="A"/>
    <x v="0"/>
    <n v="1"/>
    <s v="FM"/>
    <s v="Health and beauty"/>
    <n v="15.55"/>
    <n v="9"/>
    <n v="6.9974999999999996"/>
    <n v="146.94749999999999"/>
    <d v="2019-03-07T00:00:00"/>
    <s v="March"/>
    <s v="Thursday"/>
    <d v="1899-12-30T13:12:00"/>
    <s v="13"/>
    <s v="Cash"/>
    <n v="139.94999999999999"/>
    <n v="4.7619047620000003"/>
    <n v="6.9974999999999996"/>
    <n v="5"/>
  </r>
  <r>
    <s v="227-07-4446"/>
    <s v="C"/>
    <x v="1"/>
    <n v="1"/>
    <s v="FM"/>
    <s v="Electronic accessories"/>
    <n v="78.13"/>
    <n v="10"/>
    <n v="39.064999999999998"/>
    <n v="820.36500000000001"/>
    <d v="2019-02-10T00:00:00"/>
    <s v="February"/>
    <s v="Sunday"/>
    <d v="1899-12-30T20:51:00"/>
    <s v="20"/>
    <s v="Cash"/>
    <n v="781.3"/>
    <n v="4.7619047620000003"/>
    <n v="39.064999999999998"/>
    <n v="4.4000000000000004"/>
  </r>
  <r>
    <s v="174-36-3675"/>
    <s v="C"/>
    <x v="1"/>
    <n v="1"/>
    <s v="M"/>
    <s v="Food and beverages"/>
    <n v="99.37"/>
    <n v="2"/>
    <n v="9.9369999999999994"/>
    <n v="208.67699999999999"/>
    <d v="2019-02-14T00:00:00"/>
    <s v="February"/>
    <s v="Thursday"/>
    <d v="1899-12-30T17:29:00"/>
    <s v="17"/>
    <s v="Cash"/>
    <n v="198.74"/>
    <n v="4.7619047620000003"/>
    <n v="9.9369999999999994"/>
    <n v="5.2"/>
  </r>
  <r>
    <s v="428-83-5800"/>
    <s v="C"/>
    <x v="1"/>
    <n v="1"/>
    <s v="FM"/>
    <s v="Food and beverages"/>
    <n v="21.08"/>
    <n v="3"/>
    <n v="3.1619999999999999"/>
    <n v="66.402000000000001"/>
    <d v="2019-02-09T00:00:00"/>
    <s v="February"/>
    <s v="Saturday"/>
    <d v="1899-12-30T10:25:00"/>
    <s v="10"/>
    <s v="Cash"/>
    <n v="63.24"/>
    <n v="4.7619047620000003"/>
    <n v="3.1619999999999999"/>
    <n v="7.3"/>
  </r>
  <r>
    <s v="603-07-0961"/>
    <s v="C"/>
    <x v="1"/>
    <n v="1"/>
    <s v="M"/>
    <s v="Electronic accessories"/>
    <n v="74.790000000000006"/>
    <n v="5"/>
    <n v="18.697500000000002"/>
    <n v="392.64749999999998"/>
    <d v="2019-01-10T00:00:00"/>
    <s v="January"/>
    <s v="Thursday"/>
    <d v="1899-12-30T11:34:00"/>
    <s v="11"/>
    <s v="Cash"/>
    <n v="373.95"/>
    <n v="4.7619047620000003"/>
    <n v="18.697500000000002"/>
    <n v="4.9000000000000004"/>
  </r>
  <r>
    <s v="704-20-4138"/>
    <s v="C"/>
    <x v="1"/>
    <n v="1"/>
    <s v="FM"/>
    <s v="Health and beauty"/>
    <n v="29.67"/>
    <n v="7"/>
    <n v="10.384499999999999"/>
    <n v="218.0745"/>
    <d v="2019-03-11T00:00:00"/>
    <s v="March"/>
    <s v="Monday"/>
    <d v="1899-12-30T18:58:00"/>
    <s v="18"/>
    <s v="Credit card"/>
    <n v="207.69"/>
    <n v="4.7619047620000003"/>
    <n v="10.384499999999999"/>
    <n v="8.1"/>
  </r>
  <r>
    <s v="787-15-1757"/>
    <s v="C"/>
    <x v="1"/>
    <n v="1"/>
    <s v="M"/>
    <s v="Health and beauty"/>
    <n v="44.07"/>
    <n v="4"/>
    <n v="8.8140000000000001"/>
    <n v="185.09399999999999"/>
    <d v="2019-02-18T00:00:00"/>
    <s v="February"/>
    <s v="Monday"/>
    <d v="1899-12-30T16:28:00"/>
    <s v="16"/>
    <s v="Ewallet"/>
    <n v="176.28"/>
    <n v="4.7619047620000003"/>
    <n v="8.8140000000000001"/>
    <n v="8.4"/>
  </r>
  <r>
    <s v="649-11-3678"/>
    <s v="C"/>
    <x v="1"/>
    <n v="0"/>
    <s v="FM"/>
    <s v="Food and beverages"/>
    <n v="22.93"/>
    <n v="9"/>
    <n v="10.3185"/>
    <n v="216.6885"/>
    <d v="2019-02-26T00:00:00"/>
    <s v="February"/>
    <s v="Tuesday"/>
    <d v="1899-12-30T20:26:00"/>
    <s v="20"/>
    <s v="Cash"/>
    <n v="206.37"/>
    <n v="4.7619047620000003"/>
    <n v="10.3185"/>
    <n v="5.5"/>
  </r>
  <r>
    <s v="622-20-1945"/>
    <s v="C"/>
    <x v="1"/>
    <n v="0"/>
    <s v="FM"/>
    <s v="Health and beauty"/>
    <n v="39.42"/>
    <n v="1"/>
    <n v="1.9710000000000001"/>
    <n v="41.390999999999998"/>
    <d v="2019-01-18T00:00:00"/>
    <s v="January"/>
    <s v="Friday"/>
    <d v="1899-12-30T15:08:00"/>
    <s v="15"/>
    <s v="Cash"/>
    <n v="39.42"/>
    <n v="4.7619047620000003"/>
    <n v="1.9710000000000001"/>
    <n v="8.4"/>
  </r>
  <r>
    <s v="372-94-8041"/>
    <s v="A"/>
    <x v="0"/>
    <n v="0"/>
    <s v="M"/>
    <s v="Health and beauty"/>
    <n v="15.26"/>
    <n v="6"/>
    <n v="4.5780000000000003"/>
    <n v="96.138000000000005"/>
    <d v="2019-02-15T00:00:00"/>
    <s v="February"/>
    <s v="Friday"/>
    <d v="1899-12-30T18:03:00"/>
    <s v="18"/>
    <s v="Ewallet"/>
    <n v="91.56"/>
    <n v="4.7619047620000003"/>
    <n v="4.5780000000000003"/>
    <n v="9.8000000000000007"/>
  </r>
  <r>
    <s v="563-91-7120"/>
    <s v="A"/>
    <x v="0"/>
    <n v="0"/>
    <s v="FM"/>
    <s v="Fashion accessories"/>
    <n v="61.77"/>
    <n v="5"/>
    <n v="15.442500000000001"/>
    <n v="324.29250000000002"/>
    <d v="2019-03-08T00:00:00"/>
    <s v="March"/>
    <s v="Friday"/>
    <d v="1899-12-30T13:21:00"/>
    <s v="13"/>
    <s v="Cash"/>
    <n v="308.85000000000002"/>
    <n v="4.7619047620000003"/>
    <n v="15.442500000000001"/>
    <n v="6.7"/>
  </r>
  <r>
    <s v="746-54-5508"/>
    <s v="A"/>
    <x v="0"/>
    <n v="0"/>
    <s v="M"/>
    <s v="Home and lifestyle"/>
    <n v="21.52"/>
    <n v="6"/>
    <n v="6.4560000000000004"/>
    <n v="135.57599999999999"/>
    <d v="2019-01-17T00:00:00"/>
    <s v="January"/>
    <s v="Thursday"/>
    <d v="1899-12-30T12:48:00"/>
    <s v="12"/>
    <s v="Credit card"/>
    <n v="129.12"/>
    <n v="4.7619047620000003"/>
    <n v="6.4560000000000004"/>
    <n v="9.4"/>
  </r>
  <r>
    <s v="276-54-0879"/>
    <s v="B"/>
    <x v="2"/>
    <n v="0"/>
    <s v="M"/>
    <s v="Sports and travel"/>
    <n v="97.74"/>
    <n v="4"/>
    <n v="19.547999999999998"/>
    <n v="410.50799999999998"/>
    <d v="2019-03-12T00:00:00"/>
    <s v="March"/>
    <s v="Tuesday"/>
    <d v="1899-12-30T19:53:00"/>
    <s v="19"/>
    <s v="Ewallet"/>
    <n v="390.96"/>
    <n v="4.7619047620000003"/>
    <n v="19.547999999999998"/>
    <n v="6.4"/>
  </r>
  <r>
    <s v="815-11-1168"/>
    <s v="A"/>
    <x v="0"/>
    <n v="1"/>
    <s v="M"/>
    <s v="Food and beverages"/>
    <n v="99.78"/>
    <n v="5"/>
    <n v="24.945"/>
    <n v="523.84500000000003"/>
    <d v="2019-03-09T00:00:00"/>
    <s v="March"/>
    <s v="Saturday"/>
    <d v="1899-12-30T19:09:00"/>
    <s v="19"/>
    <s v="Cash"/>
    <n v="498.9"/>
    <n v="4.7619047620000003"/>
    <n v="24.945"/>
    <n v="5.4"/>
  </r>
  <r>
    <s v="719-76-3868"/>
    <s v="C"/>
    <x v="1"/>
    <n v="1"/>
    <s v="M"/>
    <s v="Food and beverages"/>
    <n v="94.26"/>
    <n v="4"/>
    <n v="18.852"/>
    <n v="395.892"/>
    <d v="2019-03-12T00:00:00"/>
    <s v="March"/>
    <s v="Tuesday"/>
    <d v="1899-12-30T16:30:00"/>
    <s v="16"/>
    <s v="Cash"/>
    <n v="377.04"/>
    <n v="4.7619047620000003"/>
    <n v="18.852"/>
    <n v="8.6"/>
  </r>
  <r>
    <s v="730-61-8757"/>
    <s v="B"/>
    <x v="2"/>
    <n v="1"/>
    <s v="M"/>
    <s v="Health and beauty"/>
    <n v="51.13"/>
    <n v="4"/>
    <n v="10.226000000000001"/>
    <n v="214.74600000000001"/>
    <d v="2019-01-25T00:00:00"/>
    <s v="January"/>
    <s v="Friday"/>
    <d v="1899-12-30T10:11:00"/>
    <s v="10"/>
    <s v="Credit card"/>
    <n v="204.52"/>
    <n v="4.7619047620000003"/>
    <n v="10.226000000000001"/>
    <n v="4"/>
  </r>
  <r>
    <s v="340-66-0321"/>
    <s v="A"/>
    <x v="0"/>
    <n v="1"/>
    <s v="M"/>
    <s v="Electronic accessories"/>
    <n v="36.36"/>
    <n v="4"/>
    <n v="7.2720000000000002"/>
    <n v="152.71199999999999"/>
    <d v="2019-03-25T00:00:00"/>
    <s v="March"/>
    <s v="Monday"/>
    <d v="1899-12-30T13:07:00"/>
    <s v="13"/>
    <s v="Cash"/>
    <n v="145.44"/>
    <n v="4.7619047620000003"/>
    <n v="7.2720000000000002"/>
    <n v="7.6"/>
  </r>
  <r>
    <s v="868-81-1752"/>
    <s v="B"/>
    <x v="2"/>
    <n v="0"/>
    <s v="M"/>
    <s v="Home and lifestyle"/>
    <n v="22.02"/>
    <n v="9"/>
    <n v="9.9090000000000007"/>
    <n v="208.089"/>
    <d v="2019-02-07T00:00:00"/>
    <s v="February"/>
    <s v="Thursday"/>
    <d v="1899-12-30T18:48:00"/>
    <s v="18"/>
    <s v="Cash"/>
    <n v="198.18"/>
    <n v="4.7619047620000003"/>
    <n v="9.9090000000000007"/>
    <n v="6.8"/>
  </r>
  <r>
    <s v="634-97-8956"/>
    <s v="A"/>
    <x v="0"/>
    <n v="0"/>
    <s v="M"/>
    <s v="Food and beverages"/>
    <n v="32.9"/>
    <n v="3"/>
    <n v="4.9349999999999996"/>
    <n v="103.63500000000001"/>
    <d v="2019-02-17T00:00:00"/>
    <s v="February"/>
    <s v="Sunday"/>
    <d v="1899-12-30T17:27:00"/>
    <s v="17"/>
    <s v="Credit card"/>
    <n v="98.7"/>
    <n v="4.7619047620000003"/>
    <n v="4.9349999999999996"/>
    <n v="9.1"/>
  </r>
  <r>
    <s v="566-71-1091"/>
    <s v="A"/>
    <x v="0"/>
    <n v="0"/>
    <s v="M"/>
    <s v="Fashion accessories"/>
    <n v="77.02"/>
    <n v="5"/>
    <n v="19.254999999999999"/>
    <n v="404.35500000000002"/>
    <d v="2019-02-03T00:00:00"/>
    <s v="February"/>
    <s v="Sunday"/>
    <d v="1899-12-30T15:59:00"/>
    <s v="15"/>
    <s v="Cash"/>
    <n v="385.1"/>
    <n v="4.7619047620000003"/>
    <n v="19.254999999999999"/>
    <n v="5.5"/>
  </r>
  <r>
    <s v="442-48-3607"/>
    <s v="A"/>
    <x v="0"/>
    <n v="1"/>
    <s v="M"/>
    <s v="Food and beverages"/>
    <n v="23.48"/>
    <n v="2"/>
    <n v="2.3479999999999999"/>
    <n v="49.308"/>
    <d v="2019-03-14T00:00:00"/>
    <s v="March"/>
    <s v="Thursday"/>
    <d v="1899-12-30T11:21:00"/>
    <s v="11"/>
    <s v="Credit card"/>
    <n v="46.96"/>
    <n v="4.7619047620000003"/>
    <n v="2.3479999999999999"/>
    <n v="7.9"/>
  </r>
  <r>
    <s v="835-16-0096"/>
    <s v="C"/>
    <x v="1"/>
    <n v="1"/>
    <s v="M"/>
    <s v="Sports and travel"/>
    <n v="14.7"/>
    <n v="5"/>
    <n v="3.6749999999999998"/>
    <n v="77.174999999999997"/>
    <d v="2019-03-24T00:00:00"/>
    <s v="March"/>
    <s v="Sunday"/>
    <d v="1899-12-30T13:48:00"/>
    <s v="13"/>
    <s v="Ewallet"/>
    <n v="73.5"/>
    <n v="4.7619047620000003"/>
    <n v="3.6749999999999998"/>
    <n v="8.5"/>
  </r>
  <r>
    <s v="527-09-6272"/>
    <s v="A"/>
    <x v="0"/>
    <n v="1"/>
    <s v="FM"/>
    <s v="Electronic accessories"/>
    <n v="28.45"/>
    <n v="5"/>
    <n v="7.1124999999999998"/>
    <n v="149.36250000000001"/>
    <d v="2019-03-21T00:00:00"/>
    <s v="March"/>
    <s v="Thursday"/>
    <d v="1899-12-30T10:17:00"/>
    <s v="10"/>
    <s v="Credit card"/>
    <n v="142.25"/>
    <n v="4.7619047620000003"/>
    <n v="7.1124999999999998"/>
    <n v="9.1"/>
  </r>
  <r>
    <s v="898-04-2717"/>
    <s v="A"/>
    <x v="0"/>
    <n v="0"/>
    <s v="M"/>
    <s v="Fashion accessories"/>
    <n v="76.400000000000006"/>
    <n v="9"/>
    <n v="34.380000000000003"/>
    <n v="721.98"/>
    <d v="2019-03-19T00:00:00"/>
    <s v="March"/>
    <s v="Tuesday"/>
    <d v="1899-12-30T15:49:00"/>
    <s v="15"/>
    <s v="Ewallet"/>
    <n v="687.6"/>
    <n v="4.7619047620000003"/>
    <n v="34.380000000000003"/>
    <n v="7.5"/>
  </r>
  <r>
    <s v="692-27-8933"/>
    <s v="B"/>
    <x v="2"/>
    <n v="0"/>
    <s v="FM"/>
    <s v="Sports and travel"/>
    <n v="57.95"/>
    <n v="6"/>
    <n v="17.385000000000002"/>
    <n v="365.08499999999998"/>
    <d v="2019-02-24T00:00:00"/>
    <s v="February"/>
    <s v="Sunday"/>
    <d v="1899-12-30T13:02:00"/>
    <s v="13"/>
    <s v="Cash"/>
    <n v="347.7"/>
    <n v="4.7619047620000003"/>
    <n v="17.385000000000002"/>
    <n v="5.2"/>
  </r>
  <r>
    <s v="633-09-3463"/>
    <s v="C"/>
    <x v="1"/>
    <n v="0"/>
    <s v="FM"/>
    <s v="Electronic accessories"/>
    <n v="47.65"/>
    <n v="3"/>
    <n v="7.1475"/>
    <n v="150.0975"/>
    <d v="2019-03-28T00:00:00"/>
    <s v="March"/>
    <s v="Thursday"/>
    <d v="1899-12-30T12:58:00"/>
    <s v="12"/>
    <s v="Credit card"/>
    <n v="142.94999999999999"/>
    <n v="4.7619047620000003"/>
    <n v="7.1475"/>
    <n v="9.5"/>
  </r>
  <r>
    <s v="374-17-3652"/>
    <s v="B"/>
    <x v="2"/>
    <n v="1"/>
    <s v="FM"/>
    <s v="Food and beverages"/>
    <n v="42.82"/>
    <n v="9"/>
    <n v="19.268999999999998"/>
    <n v="404.649"/>
    <d v="2019-02-05T00:00:00"/>
    <s v="February"/>
    <s v="Tuesday"/>
    <d v="1899-12-30T15:26:00"/>
    <s v="15"/>
    <s v="Credit card"/>
    <n v="385.38"/>
    <n v="4.7619047620000003"/>
    <n v="19.268999999999998"/>
    <n v="8.9"/>
  </r>
  <r>
    <s v="378-07-7001"/>
    <s v="B"/>
    <x v="2"/>
    <n v="1"/>
    <s v="M"/>
    <s v="Electronic accessories"/>
    <n v="48.09"/>
    <n v="3"/>
    <n v="7.2134999999999998"/>
    <n v="151.48349999999999"/>
    <d v="2019-02-10T00:00:00"/>
    <s v="February"/>
    <s v="Sunday"/>
    <d v="1899-12-30T18:23:00"/>
    <s v="18"/>
    <s v="Credit card"/>
    <n v="144.27000000000001"/>
    <n v="4.7619047620000003"/>
    <n v="7.2134999999999998"/>
    <n v="7.8"/>
  </r>
  <r>
    <s v="433-75-6987"/>
    <s v="B"/>
    <x v="2"/>
    <n v="1"/>
    <s v="FM"/>
    <s v="Health and beauty"/>
    <n v="55.97"/>
    <n v="7"/>
    <n v="19.589500000000001"/>
    <n v="411.37950000000001"/>
    <d v="2019-03-05T00:00:00"/>
    <s v="March"/>
    <s v="Tuesday"/>
    <d v="1899-12-30T19:06:00"/>
    <s v="19"/>
    <s v="Ewallet"/>
    <n v="391.79"/>
    <n v="4.7619047620000003"/>
    <n v="19.589500000000001"/>
    <n v="8.9"/>
  </r>
  <r>
    <s v="873-95-4984"/>
    <s v="B"/>
    <x v="2"/>
    <n v="1"/>
    <s v="FM"/>
    <s v="Health and beauty"/>
    <n v="76.900000000000006"/>
    <n v="7"/>
    <n v="26.914999999999999"/>
    <n v="565.21500000000003"/>
    <d v="2019-02-15T00:00:00"/>
    <s v="February"/>
    <s v="Friday"/>
    <d v="1899-12-30T20:21:00"/>
    <s v="20"/>
    <s v="Cash"/>
    <n v="538.29999999999995"/>
    <n v="4.7619047620000003"/>
    <n v="26.914999999999999"/>
    <n v="7.7"/>
  </r>
  <r>
    <s v="416-13-5917"/>
    <s v="C"/>
    <x v="1"/>
    <n v="0"/>
    <s v="FM"/>
    <s v="Food and beverages"/>
    <n v="97.03"/>
    <n v="5"/>
    <n v="24.2575"/>
    <n v="509.40750000000003"/>
    <d v="2019-01-30T00:00:00"/>
    <s v="January"/>
    <s v="Wednesday"/>
    <d v="1899-12-30T16:24:00"/>
    <s v="16"/>
    <s v="Ewallet"/>
    <n v="485.15"/>
    <n v="4.7619047620000003"/>
    <n v="24.2575"/>
    <n v="9.3000000000000007"/>
  </r>
  <r>
    <s v="150-89-8043"/>
    <s v="A"/>
    <x v="0"/>
    <n v="0"/>
    <s v="M"/>
    <s v="Sports and travel"/>
    <n v="44.65"/>
    <n v="3"/>
    <n v="6.6974999999999998"/>
    <n v="140.64750000000001"/>
    <d v="2019-02-14T00:00:00"/>
    <s v="February"/>
    <s v="Thursday"/>
    <d v="1899-12-30T15:04:00"/>
    <s v="15"/>
    <s v="Cash"/>
    <n v="133.94999999999999"/>
    <n v="4.7619047620000003"/>
    <n v="6.6974999999999998"/>
    <n v="6.2"/>
  </r>
  <r>
    <s v="135-84-8019"/>
    <s v="A"/>
    <x v="0"/>
    <n v="0"/>
    <s v="FM"/>
    <s v="Fashion accessories"/>
    <n v="77.930000000000007"/>
    <n v="9"/>
    <n v="35.0685"/>
    <n v="736.43849999999998"/>
    <d v="2019-02-27T00:00:00"/>
    <s v="February"/>
    <s v="Wednesday"/>
    <d v="1899-12-30T16:10:00"/>
    <s v="16"/>
    <s v="Ewallet"/>
    <n v="701.37"/>
    <n v="4.7619047620000003"/>
    <n v="35.0685"/>
    <n v="7.6"/>
  </r>
  <r>
    <s v="441-94-7118"/>
    <s v="A"/>
    <x v="0"/>
    <n v="1"/>
    <s v="M"/>
    <s v="Electronic accessories"/>
    <n v="71.95"/>
    <n v="1"/>
    <n v="3.5975000000000001"/>
    <n v="75.547499999999999"/>
    <d v="2019-02-04T00:00:00"/>
    <s v="February"/>
    <s v="Monday"/>
    <d v="1899-12-30T12:14:00"/>
    <s v="12"/>
    <s v="Cash"/>
    <n v="71.95"/>
    <n v="4.7619047620000003"/>
    <n v="3.5975000000000001"/>
    <n v="7.3"/>
  </r>
  <r>
    <s v="725-96-3778"/>
    <s v="C"/>
    <x v="1"/>
    <n v="1"/>
    <s v="FM"/>
    <s v="Home and lifestyle"/>
    <n v="89.25"/>
    <n v="8"/>
    <n v="35.700000000000003"/>
    <n v="749.7"/>
    <d v="2019-01-20T00:00:00"/>
    <s v="January"/>
    <s v="Sunday"/>
    <d v="1899-12-30T10:13:00"/>
    <s v="10"/>
    <s v="Cash"/>
    <n v="714"/>
    <n v="4.7619047620000003"/>
    <n v="35.700000000000003"/>
    <n v="4.7"/>
  </r>
  <r>
    <s v="531-80-1784"/>
    <s v="A"/>
    <x v="0"/>
    <n v="0"/>
    <s v="M"/>
    <s v="Electronic accessories"/>
    <n v="26.02"/>
    <n v="7"/>
    <n v="9.1069999999999993"/>
    <n v="191.24700000000001"/>
    <d v="2019-03-28T00:00:00"/>
    <s v="March"/>
    <s v="Thursday"/>
    <d v="1899-12-30T17:38:00"/>
    <s v="17"/>
    <s v="Cash"/>
    <n v="182.14"/>
    <n v="4.7619047620000003"/>
    <n v="9.1069999999999993"/>
    <n v="5.0999999999999996"/>
  </r>
  <r>
    <s v="400-45-1220"/>
    <s v="B"/>
    <x v="2"/>
    <n v="0"/>
    <s v="FM"/>
    <s v="Health and beauty"/>
    <n v="13.5"/>
    <n v="10"/>
    <n v="6.75"/>
    <n v="141.75"/>
    <d v="2019-02-27T00:00:00"/>
    <s v="February"/>
    <s v="Wednesday"/>
    <d v="1899-12-30T11:06:00"/>
    <s v="11"/>
    <s v="Credit card"/>
    <n v="135"/>
    <n v="4.7619047620000003"/>
    <n v="6.75"/>
    <n v="4.8"/>
  </r>
  <r>
    <s v="860-79-0874"/>
    <s v="C"/>
    <x v="1"/>
    <n v="1"/>
    <s v="FM"/>
    <s v="Fashion accessories"/>
    <n v="99.3"/>
    <n v="10"/>
    <n v="49.65"/>
    <n v="1042.6500000000001"/>
    <d v="2019-02-15T00:00:00"/>
    <s v="February"/>
    <s v="Friday"/>
    <d v="1899-12-30T14:53:00"/>
    <s v="14"/>
    <s v="Credit card"/>
    <n v="993"/>
    <n v="4.7619047620000003"/>
    <n v="49.65"/>
    <n v="6.6"/>
  </r>
  <r>
    <s v="834-61-8124"/>
    <s v="A"/>
    <x v="0"/>
    <n v="0"/>
    <s v="M"/>
    <s v="Electronic accessories"/>
    <n v="51.69"/>
    <n v="7"/>
    <n v="18.0915"/>
    <n v="379.92149999999998"/>
    <d v="2019-01-26T00:00:00"/>
    <s v="January"/>
    <s v="Saturday"/>
    <d v="1899-12-30T18:22:00"/>
    <s v="18"/>
    <s v="Cash"/>
    <n v="361.83"/>
    <n v="4.7619047620000003"/>
    <n v="18.0915"/>
    <n v="5.5"/>
  </r>
  <r>
    <s v="115-99-4379"/>
    <s v="B"/>
    <x v="2"/>
    <n v="1"/>
    <s v="FM"/>
    <s v="Fashion accessories"/>
    <n v="54.73"/>
    <n v="7"/>
    <n v="19.1555"/>
    <n v="402.26549999999997"/>
    <d v="2019-03-14T00:00:00"/>
    <s v="March"/>
    <s v="Thursday"/>
    <d v="1899-12-30T19:02:00"/>
    <s v="19"/>
    <s v="Credit card"/>
    <n v="383.11"/>
    <n v="4.7619047620000003"/>
    <n v="19.1555"/>
    <n v="8.5"/>
  </r>
  <r>
    <s v="565-67-6697"/>
    <s v="B"/>
    <x v="2"/>
    <n v="1"/>
    <s v="M"/>
    <s v="Home and lifestyle"/>
    <n v="27"/>
    <n v="9"/>
    <n v="12.15"/>
    <n v="255.15"/>
    <d v="2019-03-02T00:00:00"/>
    <s v="March"/>
    <s v="Saturday"/>
    <d v="1899-12-30T14:16:00"/>
    <s v="14"/>
    <s v="Cash"/>
    <n v="243"/>
    <n v="4.7619047620000003"/>
    <n v="12.15"/>
    <n v="4.8"/>
  </r>
  <r>
    <s v="320-49-6392"/>
    <s v="C"/>
    <x v="1"/>
    <n v="0"/>
    <s v="FM"/>
    <s v="Electronic accessories"/>
    <n v="30.24"/>
    <n v="1"/>
    <n v="1.512"/>
    <n v="31.751999999999999"/>
    <d v="2019-03-04T00:00:00"/>
    <s v="March"/>
    <s v="Monday"/>
    <d v="1899-12-30T15:44:00"/>
    <s v="15"/>
    <s v="Cash"/>
    <n v="30.24"/>
    <n v="4.7619047620000003"/>
    <n v="1.512"/>
    <n v="8.4"/>
  </r>
  <r>
    <s v="889-04-9723"/>
    <s v="B"/>
    <x v="2"/>
    <n v="1"/>
    <s v="FM"/>
    <s v="Food and beverages"/>
    <n v="89.14"/>
    <n v="4"/>
    <n v="17.827999999999999"/>
    <n v="374.38799999999998"/>
    <d v="2019-01-07T00:00:00"/>
    <s v="January"/>
    <s v="Monday"/>
    <d v="1899-12-30T12:20:00"/>
    <s v="12"/>
    <s v="Credit card"/>
    <n v="356.56"/>
    <n v="4.7619047620000003"/>
    <n v="17.827999999999999"/>
    <n v="7.8"/>
  </r>
  <r>
    <s v="632-90-0281"/>
    <s v="C"/>
    <x v="1"/>
    <n v="0"/>
    <s v="FM"/>
    <s v="Fashion accessories"/>
    <n v="37.549999999999997"/>
    <n v="10"/>
    <n v="18.774999999999999"/>
    <n v="394.27499999999998"/>
    <d v="2019-03-08T00:00:00"/>
    <s v="March"/>
    <s v="Friday"/>
    <d v="1899-12-30T20:01:00"/>
    <s v="20"/>
    <s v="Credit card"/>
    <n v="375.5"/>
    <n v="4.7619047620000003"/>
    <n v="18.774999999999999"/>
    <n v="9.3000000000000007"/>
  </r>
  <r>
    <s v="554-42-2417"/>
    <s v="C"/>
    <x v="1"/>
    <n v="0"/>
    <s v="FM"/>
    <s v="Sports and travel"/>
    <n v="95.44"/>
    <n v="10"/>
    <n v="47.72"/>
    <n v="1002.12"/>
    <d v="2019-01-09T00:00:00"/>
    <s v="January"/>
    <s v="Wednesday"/>
    <d v="1899-12-30T13:45:00"/>
    <s v="13"/>
    <s v="Cash"/>
    <n v="954.4"/>
    <n v="4.7619047620000003"/>
    <n v="47.72"/>
    <n v="5.2"/>
  </r>
  <r>
    <s v="453-63-6187"/>
    <s v="B"/>
    <x v="2"/>
    <n v="0"/>
    <s v="M"/>
    <s v="Electronic accessories"/>
    <n v="27.5"/>
    <n v="3"/>
    <n v="4.125"/>
    <n v="86.625"/>
    <d v="2019-03-01T00:00:00"/>
    <s v="March"/>
    <s v="Friday"/>
    <d v="1899-12-30T15:40:00"/>
    <s v="15"/>
    <s v="Ewallet"/>
    <n v="82.5"/>
    <n v="4.7619047620000003"/>
    <n v="4.125"/>
    <n v="6.5"/>
  </r>
  <r>
    <s v="578-80-7669"/>
    <s v="B"/>
    <x v="2"/>
    <n v="0"/>
    <s v="M"/>
    <s v="Sports and travel"/>
    <n v="74.97"/>
    <n v="1"/>
    <n v="3.7484999999999999"/>
    <n v="78.718500000000006"/>
    <d v="2019-03-16T00:00:00"/>
    <s v="March"/>
    <s v="Saturday"/>
    <d v="1899-12-30T16:58:00"/>
    <s v="16"/>
    <s v="Cash"/>
    <n v="74.97"/>
    <n v="4.7619047620000003"/>
    <n v="3.7484999999999999"/>
    <n v="5.6"/>
  </r>
  <r>
    <s v="612-36-5536"/>
    <s v="A"/>
    <x v="0"/>
    <n v="1"/>
    <s v="M"/>
    <s v="Food and beverages"/>
    <n v="80.959999999999994"/>
    <n v="8"/>
    <n v="32.384"/>
    <n v="680.06399999999996"/>
    <d v="2019-02-17T00:00:00"/>
    <s v="February"/>
    <s v="Sunday"/>
    <d v="1899-12-30T11:12:00"/>
    <s v="11"/>
    <s v="Credit card"/>
    <n v="647.67999999999995"/>
    <n v="4.7619047620000003"/>
    <n v="32.384"/>
    <n v="7.4"/>
  </r>
  <r>
    <s v="605-72-4132"/>
    <s v="C"/>
    <x v="1"/>
    <n v="0"/>
    <s v="FM"/>
    <s v="Food and beverages"/>
    <n v="94.47"/>
    <n v="8"/>
    <n v="37.787999999999997"/>
    <n v="793.548"/>
    <d v="2019-02-27T00:00:00"/>
    <s v="February"/>
    <s v="Wednesday"/>
    <d v="1899-12-30T15:12:00"/>
    <s v="15"/>
    <s v="Cash"/>
    <n v="755.76"/>
    <n v="4.7619047620000003"/>
    <n v="37.787999999999997"/>
    <n v="9.1"/>
  </r>
  <r>
    <s v="471-41-2823"/>
    <s v="C"/>
    <x v="1"/>
    <n v="0"/>
    <s v="M"/>
    <s v="Food and beverages"/>
    <n v="99.79"/>
    <n v="2"/>
    <n v="9.9789999999999992"/>
    <n v="209.559"/>
    <d v="2019-03-07T00:00:00"/>
    <s v="March"/>
    <s v="Thursday"/>
    <d v="1899-12-30T20:37:00"/>
    <s v="20"/>
    <s v="Ewallet"/>
    <n v="199.58"/>
    <n v="4.7619047620000003"/>
    <n v="9.9789999999999992"/>
    <n v="8"/>
  </r>
  <r>
    <s v="462-67-9126"/>
    <s v="A"/>
    <x v="0"/>
    <n v="0"/>
    <s v="M"/>
    <s v="Home and lifestyle"/>
    <n v="73.22"/>
    <n v="6"/>
    <n v="21.966000000000001"/>
    <n v="461.286"/>
    <d v="2019-01-21T00:00:00"/>
    <s v="January"/>
    <s v="Monday"/>
    <d v="1899-12-30T17:44:00"/>
    <s v="17"/>
    <s v="Cash"/>
    <n v="439.32"/>
    <n v="4.7619047620000003"/>
    <n v="21.966000000000001"/>
    <n v="7.2"/>
  </r>
  <r>
    <s v="272-27-9238"/>
    <s v="C"/>
    <x v="1"/>
    <n v="0"/>
    <s v="FM"/>
    <s v="Food and beverages"/>
    <n v="41.24"/>
    <n v="4"/>
    <n v="8.2479999999999993"/>
    <n v="173.208"/>
    <d v="2019-02-19T00:00:00"/>
    <s v="February"/>
    <s v="Tuesday"/>
    <d v="1899-12-30T16:23:00"/>
    <s v="16"/>
    <s v="Cash"/>
    <n v="164.96"/>
    <n v="4.7619047620000003"/>
    <n v="8.2479999999999993"/>
    <n v="7.1"/>
  </r>
  <r>
    <s v="834-25-9262"/>
    <s v="C"/>
    <x v="1"/>
    <n v="0"/>
    <s v="FM"/>
    <s v="Fashion accessories"/>
    <n v="81.680000000000007"/>
    <n v="4"/>
    <n v="16.335999999999999"/>
    <n v="343.05599999999998"/>
    <d v="2019-01-06T00:00:00"/>
    <s v="January"/>
    <s v="Sunday"/>
    <d v="1899-12-30T12:12:00"/>
    <s v="12"/>
    <s v="Cash"/>
    <n v="326.72000000000003"/>
    <n v="4.7619047620000003"/>
    <n v="16.335999999999999"/>
    <n v="9.1"/>
  </r>
  <r>
    <s v="122-61-9553"/>
    <s v="C"/>
    <x v="1"/>
    <n v="0"/>
    <s v="FM"/>
    <s v="Electronic accessories"/>
    <n v="51.32"/>
    <n v="9"/>
    <n v="23.094000000000001"/>
    <n v="484.97399999999999"/>
    <d v="2019-03-14T00:00:00"/>
    <s v="March"/>
    <s v="Thursday"/>
    <d v="1899-12-30T19:33:00"/>
    <s v="19"/>
    <s v="Cash"/>
    <n v="461.88"/>
    <n v="4.7619047620000003"/>
    <n v="23.094000000000001"/>
    <n v="5.6"/>
  </r>
  <r>
    <s v="468-88-0009"/>
    <s v="A"/>
    <x v="0"/>
    <n v="1"/>
    <s v="M"/>
    <s v="Home and lifestyle"/>
    <n v="65.94"/>
    <n v="4"/>
    <n v="13.188000000000001"/>
    <n v="276.94799999999998"/>
    <d v="2019-03-24T00:00:00"/>
    <s v="March"/>
    <s v="Sunday"/>
    <d v="1899-12-30T10:29:00"/>
    <s v="10"/>
    <s v="Cash"/>
    <n v="263.76"/>
    <n v="4.7619047620000003"/>
    <n v="13.188000000000001"/>
    <n v="6"/>
  </r>
  <r>
    <s v="613-59-9758"/>
    <s v="C"/>
    <x v="1"/>
    <n v="0"/>
    <s v="FM"/>
    <s v="Sports and travel"/>
    <n v="14.36"/>
    <n v="10"/>
    <n v="7.18"/>
    <n v="150.78"/>
    <d v="2019-01-27T00:00:00"/>
    <s v="January"/>
    <s v="Sunday"/>
    <d v="1899-12-30T14:28:00"/>
    <s v="14"/>
    <s v="Cash"/>
    <n v="143.6"/>
    <n v="4.7619047620000003"/>
    <n v="7.18"/>
    <n v="5.4"/>
  </r>
  <r>
    <s v="254-31-0042"/>
    <s v="A"/>
    <x v="0"/>
    <n v="1"/>
    <s v="M"/>
    <s v="Electronic accessories"/>
    <n v="21.5"/>
    <n v="9"/>
    <n v="9.6750000000000007"/>
    <n v="203.17500000000001"/>
    <d v="2019-03-06T00:00:00"/>
    <s v="March"/>
    <s v="Wednesday"/>
    <d v="1899-12-30T12:46:00"/>
    <s v="12"/>
    <s v="Credit card"/>
    <n v="193.5"/>
    <n v="4.7619047620000003"/>
    <n v="9.6750000000000007"/>
    <n v="7.8"/>
  </r>
  <r>
    <s v="201-86-2184"/>
    <s v="B"/>
    <x v="2"/>
    <n v="1"/>
    <s v="FM"/>
    <s v="Electronic accessories"/>
    <n v="26.26"/>
    <n v="7"/>
    <n v="9.1910000000000007"/>
    <n v="193.011"/>
    <d v="2019-02-02T00:00:00"/>
    <s v="February"/>
    <s v="Saturday"/>
    <d v="1899-12-30T19:40:00"/>
    <s v="19"/>
    <s v="Cash"/>
    <n v="183.82"/>
    <n v="4.7619047620000003"/>
    <n v="9.1910000000000007"/>
    <n v="9.9"/>
  </r>
  <r>
    <s v="261-12-8671"/>
    <s v="B"/>
    <x v="2"/>
    <n v="0"/>
    <s v="FM"/>
    <s v="Fashion accessories"/>
    <n v="60.96"/>
    <n v="2"/>
    <n v="6.0960000000000001"/>
    <n v="128.01599999999999"/>
    <d v="2019-01-25T00:00:00"/>
    <s v="January"/>
    <s v="Friday"/>
    <d v="1899-12-30T19:39:00"/>
    <s v="19"/>
    <s v="Credit card"/>
    <n v="121.92"/>
    <n v="4.7619047620000003"/>
    <n v="6.0960000000000001"/>
    <n v="4.9000000000000004"/>
  </r>
  <r>
    <s v="730-70-9830"/>
    <s v="C"/>
    <x v="1"/>
    <n v="0"/>
    <s v="FM"/>
    <s v="Home and lifestyle"/>
    <n v="70.11"/>
    <n v="6"/>
    <n v="21.033000000000001"/>
    <n v="441.69299999999998"/>
    <d v="2019-03-14T00:00:00"/>
    <s v="March"/>
    <s v="Thursday"/>
    <d v="1899-12-30T17:54:00"/>
    <s v="17"/>
    <s v="Ewallet"/>
    <n v="420.66"/>
    <n v="4.7619047620000003"/>
    <n v="21.033000000000001"/>
    <n v="5.2"/>
  </r>
  <r>
    <s v="382-25-8917"/>
    <s v="C"/>
    <x v="1"/>
    <n v="0"/>
    <s v="M"/>
    <s v="Fashion accessories"/>
    <n v="42.08"/>
    <n v="6"/>
    <n v="12.624000000000001"/>
    <n v="265.10399999999998"/>
    <d v="2019-01-29T00:00:00"/>
    <s v="January"/>
    <s v="Tuesday"/>
    <d v="1899-12-30T12:25:00"/>
    <s v="12"/>
    <s v="Cash"/>
    <n v="252.48"/>
    <n v="4.7619047620000003"/>
    <n v="12.624000000000001"/>
    <n v="8.9"/>
  </r>
  <r>
    <s v="422-29-8786"/>
    <s v="A"/>
    <x v="0"/>
    <n v="0"/>
    <s v="FM"/>
    <s v="Home and lifestyle"/>
    <n v="67.09"/>
    <n v="5"/>
    <n v="16.772500000000001"/>
    <n v="352.22250000000003"/>
    <d v="2019-01-03T00:00:00"/>
    <s v="January"/>
    <s v="Thursday"/>
    <d v="1899-12-30T16:47:00"/>
    <s v="16"/>
    <s v="Credit card"/>
    <n v="335.45"/>
    <n v="4.7619047620000003"/>
    <n v="16.772500000000001"/>
    <n v="9.1"/>
  </r>
  <r>
    <s v="667-23-5919"/>
    <s v="A"/>
    <x v="0"/>
    <n v="1"/>
    <s v="FM"/>
    <s v="Fashion accessories"/>
    <n v="96.7"/>
    <n v="5"/>
    <n v="24.175000000000001"/>
    <n v="507.67500000000001"/>
    <d v="2019-01-14T00:00:00"/>
    <s v="January"/>
    <s v="Monday"/>
    <d v="1899-12-30T12:52:00"/>
    <s v="12"/>
    <s v="Ewallet"/>
    <n v="483.5"/>
    <n v="4.7619047620000003"/>
    <n v="24.175000000000001"/>
    <n v="7"/>
  </r>
  <r>
    <s v="843-01-4703"/>
    <s v="B"/>
    <x v="2"/>
    <n v="1"/>
    <s v="FM"/>
    <s v="Home and lifestyle"/>
    <n v="35.380000000000003"/>
    <n v="9"/>
    <n v="15.920999999999999"/>
    <n v="334.34100000000001"/>
    <d v="2019-01-05T00:00:00"/>
    <s v="January"/>
    <s v="Saturday"/>
    <d v="1899-12-30T19:50:00"/>
    <s v="19"/>
    <s v="Credit card"/>
    <n v="318.42"/>
    <n v="4.7619047620000003"/>
    <n v="15.920999999999999"/>
    <n v="9.6"/>
  </r>
  <r>
    <s v="743-88-1662"/>
    <s v="C"/>
    <x v="1"/>
    <n v="0"/>
    <s v="M"/>
    <s v="Sports and travel"/>
    <n v="95.49"/>
    <n v="7"/>
    <n v="33.421500000000002"/>
    <n v="701.85149999999999"/>
    <d v="2019-02-22T00:00:00"/>
    <s v="February"/>
    <s v="Friday"/>
    <d v="1899-12-30T18:17:00"/>
    <s v="18"/>
    <s v="Ewallet"/>
    <n v="668.43"/>
    <n v="4.7619047620000003"/>
    <n v="33.421500000000002"/>
    <n v="8.6999999999999993"/>
  </r>
  <r>
    <s v="595-86-2894"/>
    <s v="C"/>
    <x v="1"/>
    <n v="1"/>
    <s v="M"/>
    <s v="Fashion accessories"/>
    <n v="96.98"/>
    <n v="4"/>
    <n v="19.396000000000001"/>
    <n v="407.31599999999997"/>
    <d v="2019-02-06T00:00:00"/>
    <s v="February"/>
    <s v="Wednesday"/>
    <d v="1899-12-30T17:20:00"/>
    <s v="17"/>
    <s v="Ewallet"/>
    <n v="387.92"/>
    <n v="4.7619047620000003"/>
    <n v="19.396000000000001"/>
    <n v="9.4"/>
  </r>
  <r>
    <s v="182-69-8360"/>
    <s v="B"/>
    <x v="2"/>
    <n v="0"/>
    <s v="FM"/>
    <s v="Electronic accessories"/>
    <n v="23.65"/>
    <n v="4"/>
    <n v="4.7300000000000004"/>
    <n v="99.33"/>
    <d v="2019-01-30T00:00:00"/>
    <s v="January"/>
    <s v="Wednesday"/>
    <d v="1899-12-30T13:32:00"/>
    <s v="13"/>
    <s v="Credit card"/>
    <n v="94.6"/>
    <n v="4.7619047620000003"/>
    <n v="4.7300000000000004"/>
    <n v="4"/>
  </r>
  <r>
    <s v="289-15-7034"/>
    <s v="A"/>
    <x v="0"/>
    <n v="1"/>
    <s v="M"/>
    <s v="Sports and travel"/>
    <n v="82.33"/>
    <n v="4"/>
    <n v="16.466000000000001"/>
    <n v="345.786"/>
    <d v="2019-01-11T00:00:00"/>
    <s v="January"/>
    <s v="Friday"/>
    <d v="1899-12-30T10:37:00"/>
    <s v="10"/>
    <s v="Credit card"/>
    <n v="329.32"/>
    <n v="4.7619047620000003"/>
    <n v="16.466000000000001"/>
    <n v="7.5"/>
  </r>
  <r>
    <s v="462-78-5240"/>
    <s v="C"/>
    <x v="1"/>
    <n v="0"/>
    <s v="FM"/>
    <s v="Electronic accessories"/>
    <n v="26.61"/>
    <n v="2"/>
    <n v="2.661"/>
    <n v="55.881"/>
    <d v="2019-03-19T00:00:00"/>
    <s v="March"/>
    <s v="Tuesday"/>
    <d v="1899-12-30T14:35:00"/>
    <s v="14"/>
    <s v="Cash"/>
    <n v="53.22"/>
    <n v="4.7619047620000003"/>
    <n v="2.661"/>
    <n v="4.2"/>
  </r>
  <r>
    <s v="868-52-7573"/>
    <s v="B"/>
    <x v="2"/>
    <n v="0"/>
    <s v="FM"/>
    <s v="Food and beverages"/>
    <n v="99.69"/>
    <n v="5"/>
    <n v="24.922499999999999"/>
    <n v="523.37249999999995"/>
    <d v="2019-01-14T00:00:00"/>
    <s v="January"/>
    <s v="Monday"/>
    <d v="1899-12-30T12:09:00"/>
    <s v="12"/>
    <s v="Cash"/>
    <n v="498.45"/>
    <n v="4.7619047620000003"/>
    <n v="24.922499999999999"/>
    <n v="9.9"/>
  </r>
  <r>
    <s v="153-58-4872"/>
    <s v="C"/>
    <x v="1"/>
    <n v="1"/>
    <s v="FM"/>
    <s v="Food and beverages"/>
    <n v="74.89"/>
    <n v="4"/>
    <n v="14.978"/>
    <n v="314.53800000000001"/>
    <d v="2019-03-01T00:00:00"/>
    <s v="March"/>
    <s v="Friday"/>
    <d v="1899-12-30T15:32:00"/>
    <s v="15"/>
    <s v="Ewallet"/>
    <n v="299.56"/>
    <n v="4.7619047620000003"/>
    <n v="14.978"/>
    <n v="4.2"/>
  </r>
  <r>
    <s v="662-72-2873"/>
    <s v="A"/>
    <x v="0"/>
    <n v="0"/>
    <s v="FM"/>
    <s v="Food and beverages"/>
    <n v="40.94"/>
    <n v="5"/>
    <n v="10.234999999999999"/>
    <n v="214.935"/>
    <d v="2019-01-06T00:00:00"/>
    <s v="January"/>
    <s v="Sunday"/>
    <d v="1899-12-30T13:58:00"/>
    <s v="13"/>
    <s v="Ewallet"/>
    <n v="204.7"/>
    <n v="4.7619047620000003"/>
    <n v="10.234999999999999"/>
    <n v="9.9"/>
  </r>
  <r>
    <s v="525-88-7307"/>
    <s v="B"/>
    <x v="2"/>
    <n v="1"/>
    <s v="M"/>
    <s v="Sports and travel"/>
    <n v="75.819999999999993"/>
    <n v="1"/>
    <n v="3.7909999999999999"/>
    <n v="79.611000000000004"/>
    <d v="2019-01-31T00:00:00"/>
    <s v="January"/>
    <s v="Thursday"/>
    <d v="1899-12-30T13:19:00"/>
    <s v="13"/>
    <s v="Cash"/>
    <n v="75.819999999999993"/>
    <n v="4.7619047620000003"/>
    <n v="3.7909999999999999"/>
    <n v="5.8"/>
  </r>
  <r>
    <s v="689-16-9784"/>
    <s v="C"/>
    <x v="1"/>
    <n v="0"/>
    <s v="M"/>
    <s v="Food and beverages"/>
    <n v="46.77"/>
    <n v="6"/>
    <n v="14.031000000000001"/>
    <n v="294.65100000000001"/>
    <d v="2019-03-11T00:00:00"/>
    <s v="March"/>
    <s v="Monday"/>
    <d v="1899-12-30T13:37:00"/>
    <s v="13"/>
    <s v="Cash"/>
    <n v="280.62"/>
    <n v="4.7619047620000003"/>
    <n v="14.031000000000001"/>
    <n v="6"/>
  </r>
  <r>
    <s v="725-56-0833"/>
    <s v="A"/>
    <x v="0"/>
    <n v="0"/>
    <s v="FM"/>
    <s v="Health and beauty"/>
    <n v="32.32"/>
    <n v="10"/>
    <n v="16.16"/>
    <n v="339.36"/>
    <d v="2019-02-20T00:00:00"/>
    <s v="February"/>
    <s v="Wednesday"/>
    <d v="1899-12-30T16:49:00"/>
    <s v="16"/>
    <s v="Credit card"/>
    <n v="323.2"/>
    <n v="4.7619047620000003"/>
    <n v="16.16"/>
    <n v="10"/>
  </r>
  <r>
    <s v="394-41-0748"/>
    <s v="C"/>
    <x v="1"/>
    <n v="1"/>
    <s v="FM"/>
    <s v="Fashion accessories"/>
    <n v="54.07"/>
    <n v="9"/>
    <n v="24.331499999999998"/>
    <n v="510.9615"/>
    <d v="2019-01-27T00:00:00"/>
    <s v="January"/>
    <s v="Sunday"/>
    <d v="1899-12-30T14:55:00"/>
    <s v="14"/>
    <s v="Ewallet"/>
    <n v="486.63"/>
    <n v="4.7619047620000003"/>
    <n v="24.331499999999998"/>
    <n v="9.5"/>
  </r>
  <r>
    <s v="596-42-3999"/>
    <s v="B"/>
    <x v="2"/>
    <n v="0"/>
    <s v="M"/>
    <s v="Food and beverages"/>
    <n v="18.22"/>
    <n v="7"/>
    <n v="6.3769999999999998"/>
    <n v="133.917"/>
    <d v="2019-03-10T00:00:00"/>
    <s v="March"/>
    <s v="Sunday"/>
    <d v="1899-12-30T14:04:00"/>
    <s v="14"/>
    <s v="Credit card"/>
    <n v="127.54"/>
    <n v="4.7619047620000003"/>
    <n v="6.3769999999999998"/>
    <n v="6.6"/>
  </r>
  <r>
    <s v="541-89-9860"/>
    <s v="C"/>
    <x v="1"/>
    <n v="1"/>
    <s v="FM"/>
    <s v="Fashion accessories"/>
    <n v="80.48"/>
    <n v="3"/>
    <n v="12.071999999999999"/>
    <n v="253.512"/>
    <d v="2019-02-15T00:00:00"/>
    <s v="February"/>
    <s v="Friday"/>
    <d v="1899-12-30T12:31:00"/>
    <s v="12"/>
    <s v="Cash"/>
    <n v="241.44"/>
    <n v="4.7619047620000003"/>
    <n v="12.071999999999999"/>
    <n v="8.1"/>
  </r>
  <r>
    <s v="173-82-9529"/>
    <s v="B"/>
    <x v="2"/>
    <n v="0"/>
    <s v="FM"/>
    <s v="Fashion accessories"/>
    <n v="37.950000000000003"/>
    <n v="10"/>
    <n v="18.975000000000001"/>
    <n v="398.47500000000002"/>
    <d v="2019-01-26T00:00:00"/>
    <s v="January"/>
    <s v="Saturday"/>
    <d v="1899-12-30T14:51:00"/>
    <s v="14"/>
    <s v="Cash"/>
    <n v="379.5"/>
    <n v="4.7619047620000003"/>
    <n v="18.975000000000001"/>
    <n v="9.6999999999999993"/>
  </r>
  <r>
    <s v="563-36-9814"/>
    <s v="A"/>
    <x v="0"/>
    <n v="1"/>
    <s v="M"/>
    <s v="Electronic accessories"/>
    <n v="76.819999999999993"/>
    <n v="1"/>
    <n v="3.8410000000000002"/>
    <n v="80.661000000000001"/>
    <d v="2019-02-13T00:00:00"/>
    <s v="February"/>
    <s v="Wednesday"/>
    <d v="1899-12-30T18:27:00"/>
    <s v="18"/>
    <s v="Ewallet"/>
    <n v="76.819999999999993"/>
    <n v="4.7619047620000003"/>
    <n v="3.8410000000000002"/>
    <n v="7.2"/>
  </r>
  <r>
    <s v="308-47-4913"/>
    <s v="A"/>
    <x v="0"/>
    <n v="1"/>
    <s v="FM"/>
    <s v="Sports and travel"/>
    <n v="52.26"/>
    <n v="10"/>
    <n v="26.13"/>
    <n v="548.73"/>
    <d v="2019-03-09T00:00:00"/>
    <s v="March"/>
    <s v="Saturday"/>
    <d v="1899-12-30T12:45:00"/>
    <s v="12"/>
    <s v="Credit card"/>
    <n v="522.6"/>
    <n v="4.7619047620000003"/>
    <n v="26.13"/>
    <n v="6.2"/>
  </r>
  <r>
    <s v="885-17-6250"/>
    <s v="A"/>
    <x v="0"/>
    <n v="0"/>
    <s v="FM"/>
    <s v="Health and beauty"/>
    <n v="79.739999999999995"/>
    <n v="1"/>
    <n v="3.9870000000000001"/>
    <n v="83.727000000000004"/>
    <d v="2019-03-06T00:00:00"/>
    <s v="March"/>
    <s v="Wednesday"/>
    <d v="1899-12-30T10:36:00"/>
    <s v="10"/>
    <s v="Ewallet"/>
    <n v="79.739999999999995"/>
    <n v="4.7619047620000003"/>
    <n v="3.9870000000000001"/>
    <n v="7.3"/>
  </r>
  <r>
    <s v="726-27-2396"/>
    <s v="A"/>
    <x v="0"/>
    <n v="0"/>
    <s v="FM"/>
    <s v="Health and beauty"/>
    <n v="77.5"/>
    <n v="5"/>
    <n v="19.375"/>
    <n v="406.875"/>
    <d v="2019-01-24T00:00:00"/>
    <s v="January"/>
    <s v="Thursday"/>
    <d v="1899-12-30T20:36:00"/>
    <s v="20"/>
    <s v="Ewallet"/>
    <n v="387.5"/>
    <n v="4.7619047620000003"/>
    <n v="19.375"/>
    <n v="4.3"/>
  </r>
  <r>
    <s v="316-01-3952"/>
    <s v="A"/>
    <x v="0"/>
    <n v="0"/>
    <s v="FM"/>
    <s v="Food and beverages"/>
    <n v="54.27"/>
    <n v="5"/>
    <n v="13.567500000000001"/>
    <n v="284.91750000000002"/>
    <d v="2019-03-13T00:00:00"/>
    <s v="March"/>
    <s v="Wednesday"/>
    <d v="1899-12-30T14:16:00"/>
    <s v="14"/>
    <s v="Ewallet"/>
    <n v="271.35000000000002"/>
    <n v="4.7619047620000003"/>
    <n v="13.567500000000001"/>
    <n v="4.5999999999999996"/>
  </r>
  <r>
    <s v="760-54-1821"/>
    <s v="B"/>
    <x v="2"/>
    <n v="0"/>
    <s v="M"/>
    <s v="Home and lifestyle"/>
    <n v="13.59"/>
    <n v="9"/>
    <n v="6.1154999999999999"/>
    <n v="128.4255"/>
    <d v="2019-03-15T00:00:00"/>
    <s v="March"/>
    <s v="Friday"/>
    <d v="1899-12-30T10:26:00"/>
    <s v="10"/>
    <s v="Cash"/>
    <n v="122.31"/>
    <n v="4.7619047620000003"/>
    <n v="6.1154999999999999"/>
    <n v="5.8"/>
  </r>
  <r>
    <s v="793-10-3222"/>
    <s v="B"/>
    <x v="2"/>
    <n v="1"/>
    <s v="FM"/>
    <s v="Health and beauty"/>
    <n v="41.06"/>
    <n v="6"/>
    <n v="12.318"/>
    <n v="258.678"/>
    <d v="2019-03-05T00:00:00"/>
    <s v="March"/>
    <s v="Tuesday"/>
    <d v="1899-12-30T13:30:00"/>
    <s v="13"/>
    <s v="Credit card"/>
    <n v="246.36"/>
    <n v="4.7619047620000003"/>
    <n v="12.318"/>
    <n v="8.3000000000000007"/>
  </r>
  <r>
    <s v="346-12-3257"/>
    <s v="B"/>
    <x v="2"/>
    <n v="1"/>
    <s v="M"/>
    <s v="Electronic accessories"/>
    <n v="19.239999999999998"/>
    <n v="9"/>
    <n v="8.6579999999999995"/>
    <n v="181.81800000000001"/>
    <d v="2019-03-04T00:00:00"/>
    <s v="March"/>
    <s v="Monday"/>
    <d v="1899-12-30T16:28:00"/>
    <s v="16"/>
    <s v="Cash"/>
    <n v="173.16"/>
    <n v="4.7619047620000003"/>
    <n v="8.6579999999999995"/>
    <n v="8"/>
  </r>
  <r>
    <s v="110-05-6330"/>
    <s v="C"/>
    <x v="1"/>
    <n v="0"/>
    <s v="FM"/>
    <s v="Food and beverages"/>
    <n v="39.43"/>
    <n v="6"/>
    <n v="11.829000000000001"/>
    <n v="248.40899999999999"/>
    <d v="2019-03-25T00:00:00"/>
    <s v="March"/>
    <s v="Monday"/>
    <d v="1899-12-30T20:18:00"/>
    <s v="20"/>
    <s v="Credit card"/>
    <n v="236.58"/>
    <n v="4.7619047620000003"/>
    <n v="11.829000000000001"/>
    <n v="9.4"/>
  </r>
  <r>
    <s v="651-61-0874"/>
    <s v="C"/>
    <x v="1"/>
    <n v="0"/>
    <s v="M"/>
    <s v="Home and lifestyle"/>
    <n v="46.22"/>
    <n v="4"/>
    <n v="9.2439999999999998"/>
    <n v="194.124"/>
    <d v="2019-03-12T00:00:00"/>
    <s v="March"/>
    <s v="Tuesday"/>
    <d v="1899-12-30T20:04:00"/>
    <s v="20"/>
    <s v="Credit card"/>
    <n v="184.88"/>
    <n v="4.7619047620000003"/>
    <n v="9.2439999999999998"/>
    <n v="6.2"/>
  </r>
  <r>
    <s v="236-86-3015"/>
    <s v="C"/>
    <x v="1"/>
    <n v="1"/>
    <s v="M"/>
    <s v="Home and lifestyle"/>
    <n v="13.98"/>
    <n v="1"/>
    <n v="0.69899999999999995"/>
    <n v="14.679"/>
    <d v="2019-02-04T00:00:00"/>
    <s v="February"/>
    <s v="Monday"/>
    <d v="1899-12-30T13:38:00"/>
    <s v="13"/>
    <s v="Ewallet"/>
    <n v="13.98"/>
    <n v="4.7619047620000003"/>
    <n v="0.69899999999999995"/>
    <n v="9.8000000000000007"/>
  </r>
  <r>
    <s v="831-64-0259"/>
    <s v="B"/>
    <x v="2"/>
    <n v="0"/>
    <s v="FM"/>
    <s v="Fashion accessories"/>
    <n v="39.75"/>
    <n v="5"/>
    <n v="9.9375"/>
    <n v="208.6875"/>
    <d v="2019-02-22T00:00:00"/>
    <s v="February"/>
    <s v="Friday"/>
    <d v="1899-12-30T10:43:00"/>
    <s v="10"/>
    <s v="Ewallet"/>
    <n v="198.75"/>
    <n v="4.7619047620000003"/>
    <n v="9.9375"/>
    <n v="9.6"/>
  </r>
  <r>
    <s v="587-03-7455"/>
    <s v="C"/>
    <x v="1"/>
    <n v="1"/>
    <s v="FM"/>
    <s v="Fashion accessories"/>
    <n v="97.79"/>
    <n v="7"/>
    <n v="34.226500000000001"/>
    <n v="718.75649999999996"/>
    <d v="2019-02-16T00:00:00"/>
    <s v="February"/>
    <s v="Saturday"/>
    <d v="1899-12-30T17:30:00"/>
    <s v="17"/>
    <s v="Ewallet"/>
    <n v="684.53"/>
    <n v="4.7619047620000003"/>
    <n v="34.226500000000001"/>
    <n v="4.9000000000000004"/>
  </r>
  <r>
    <s v="882-40-4577"/>
    <s v="A"/>
    <x v="0"/>
    <n v="1"/>
    <s v="M"/>
    <s v="Sports and travel"/>
    <n v="67.260000000000005"/>
    <n v="4"/>
    <n v="13.452"/>
    <n v="282.49200000000002"/>
    <d v="2019-01-19T00:00:00"/>
    <s v="January"/>
    <s v="Saturday"/>
    <d v="1899-12-30T15:28:00"/>
    <s v="15"/>
    <s v="Credit card"/>
    <n v="269.04000000000002"/>
    <n v="4.7619047620000003"/>
    <n v="13.452"/>
    <n v="8"/>
  </r>
  <r>
    <s v="732-67-5346"/>
    <s v="A"/>
    <x v="0"/>
    <n v="0"/>
    <s v="M"/>
    <s v="Food and beverages"/>
    <n v="13.79"/>
    <n v="5"/>
    <n v="3.4474999999999998"/>
    <n v="72.397499999999994"/>
    <d v="2019-01-11T00:00:00"/>
    <s v="January"/>
    <s v="Friday"/>
    <d v="1899-12-30T19:07:00"/>
    <s v="19"/>
    <s v="Credit card"/>
    <n v="68.95"/>
    <n v="4.7619047620000003"/>
    <n v="3.4474999999999998"/>
    <n v="7.8"/>
  </r>
  <r>
    <s v="725-32-9708"/>
    <s v="B"/>
    <x v="2"/>
    <n v="1"/>
    <s v="FM"/>
    <s v="Fashion accessories"/>
    <n v="68.709999999999994"/>
    <n v="4"/>
    <n v="13.742000000000001"/>
    <n v="288.58199999999999"/>
    <d v="2019-01-04T00:00:00"/>
    <s v="January"/>
    <s v="Friday"/>
    <d v="1899-12-30T19:01:00"/>
    <s v="19"/>
    <s v="Cash"/>
    <n v="274.83999999999997"/>
    <n v="4.7619047620000003"/>
    <n v="13.742000000000001"/>
    <n v="4.0999999999999996"/>
  </r>
  <r>
    <s v="256-08-8343"/>
    <s v="A"/>
    <x v="0"/>
    <n v="0"/>
    <s v="FM"/>
    <s v="Home and lifestyle"/>
    <n v="56.53"/>
    <n v="4"/>
    <n v="11.305999999999999"/>
    <n v="237.42599999999999"/>
    <d v="2019-03-04T00:00:00"/>
    <s v="March"/>
    <s v="Monday"/>
    <d v="1899-12-30T19:48:00"/>
    <s v="19"/>
    <s v="Ewallet"/>
    <n v="226.12"/>
    <n v="4.7619047620000003"/>
    <n v="11.305999999999999"/>
    <n v="5.5"/>
  </r>
  <r>
    <s v="372-26-1506"/>
    <s v="C"/>
    <x v="1"/>
    <n v="0"/>
    <s v="FM"/>
    <s v="Fashion accessories"/>
    <n v="23.82"/>
    <n v="5"/>
    <n v="5.9550000000000001"/>
    <n v="125.05500000000001"/>
    <d v="2019-01-28T00:00:00"/>
    <s v="January"/>
    <s v="Monday"/>
    <d v="1899-12-30T19:24:00"/>
    <s v="19"/>
    <s v="Ewallet"/>
    <n v="119.1"/>
    <n v="4.7619047620000003"/>
    <n v="5.9550000000000001"/>
    <n v="5.4"/>
  </r>
  <r>
    <s v="244-08-0162"/>
    <s v="B"/>
    <x v="2"/>
    <n v="0"/>
    <s v="FM"/>
    <s v="Health and beauty"/>
    <n v="34.21"/>
    <n v="10"/>
    <n v="17.105"/>
    <n v="359.20499999999998"/>
    <d v="2019-01-02T00:00:00"/>
    <s v="January"/>
    <s v="Wednesday"/>
    <d v="1899-12-30T13:00:00"/>
    <s v="13"/>
    <s v="Cash"/>
    <n v="342.1"/>
    <n v="4.7619047620000003"/>
    <n v="17.105"/>
    <n v="5.0999999999999996"/>
  </r>
  <r>
    <s v="569-71-4390"/>
    <s v="B"/>
    <x v="2"/>
    <n v="0"/>
    <s v="M"/>
    <s v="Sports and travel"/>
    <n v="21.87"/>
    <n v="2"/>
    <n v="2.1869999999999998"/>
    <n v="45.927"/>
    <d v="2019-01-25T00:00:00"/>
    <s v="January"/>
    <s v="Friday"/>
    <d v="1899-12-30T14:29:00"/>
    <s v="14"/>
    <s v="Ewallet"/>
    <n v="43.74"/>
    <n v="4.7619047620000003"/>
    <n v="2.1869999999999998"/>
    <n v="6.9"/>
  </r>
  <r>
    <s v="132-23-6451"/>
    <s v="A"/>
    <x v="0"/>
    <n v="1"/>
    <s v="M"/>
    <s v="Health and beauty"/>
    <n v="20.97"/>
    <n v="5"/>
    <n v="5.2424999999999997"/>
    <n v="110.0925"/>
    <d v="2019-01-04T00:00:00"/>
    <s v="January"/>
    <s v="Friday"/>
    <d v="1899-12-30T13:21:00"/>
    <s v="13"/>
    <s v="Cash"/>
    <n v="104.85"/>
    <n v="4.7619047620000003"/>
    <n v="5.2424999999999997"/>
    <n v="7.8"/>
  </r>
  <r>
    <s v="696-90-2548"/>
    <s v="A"/>
    <x v="0"/>
    <n v="0"/>
    <s v="M"/>
    <s v="Sports and travel"/>
    <n v="25.84"/>
    <n v="3"/>
    <n v="3.8759999999999999"/>
    <n v="81.396000000000001"/>
    <d v="2019-03-10T00:00:00"/>
    <s v="March"/>
    <s v="Sunday"/>
    <d v="1899-12-30T18:55:00"/>
    <s v="18"/>
    <s v="Ewallet"/>
    <n v="77.52"/>
    <n v="4.7619047620000003"/>
    <n v="3.8759999999999999"/>
    <n v="6.6"/>
  </r>
  <r>
    <s v="472-15-9636"/>
    <s v="A"/>
    <x v="0"/>
    <n v="0"/>
    <s v="M"/>
    <s v="Home and lifestyle"/>
    <n v="50.93"/>
    <n v="8"/>
    <n v="20.372"/>
    <n v="427.81200000000001"/>
    <d v="2019-03-22T00:00:00"/>
    <s v="March"/>
    <s v="Friday"/>
    <d v="1899-12-30T19:36:00"/>
    <s v="19"/>
    <s v="Ewallet"/>
    <n v="407.44"/>
    <n v="4.7619047620000003"/>
    <n v="20.372"/>
    <n v="9.1999999999999993"/>
  </r>
  <r>
    <s v="268-03-6164"/>
    <s v="B"/>
    <x v="2"/>
    <n v="0"/>
    <s v="M"/>
    <s v="Health and beauty"/>
    <n v="96.11"/>
    <n v="1"/>
    <n v="4.8055000000000003"/>
    <n v="100.91549999999999"/>
    <d v="2019-01-25T00:00:00"/>
    <s v="January"/>
    <s v="Friday"/>
    <d v="1899-12-30T16:28:00"/>
    <s v="16"/>
    <s v="Ewallet"/>
    <n v="96.11"/>
    <n v="4.7619047620000003"/>
    <n v="4.8055000000000003"/>
    <n v="7.8"/>
  </r>
  <r>
    <s v="750-57-9686"/>
    <s v="C"/>
    <x v="1"/>
    <n v="0"/>
    <s v="FM"/>
    <s v="Home and lifestyle"/>
    <n v="45.38"/>
    <n v="4"/>
    <n v="9.0760000000000005"/>
    <n v="190.596"/>
    <d v="2019-01-08T00:00:00"/>
    <s v="January"/>
    <s v="Tuesday"/>
    <d v="1899-12-30T13:48:00"/>
    <s v="13"/>
    <s v="Credit card"/>
    <n v="181.52"/>
    <n v="4.7619047620000003"/>
    <n v="9.0760000000000005"/>
    <n v="8.6999999999999993"/>
  </r>
  <r>
    <s v="186-09-3669"/>
    <s v="C"/>
    <x v="1"/>
    <n v="1"/>
    <s v="FM"/>
    <s v="Health and beauty"/>
    <n v="81.510000000000005"/>
    <n v="1"/>
    <n v="4.0754999999999999"/>
    <n v="85.585499999999996"/>
    <d v="2019-01-22T00:00:00"/>
    <s v="January"/>
    <s v="Tuesday"/>
    <d v="1899-12-30T10:57:00"/>
    <s v="10"/>
    <s v="Ewallet"/>
    <n v="81.510000000000005"/>
    <n v="4.7619047620000003"/>
    <n v="4.0754999999999999"/>
    <n v="9.1999999999999993"/>
  </r>
  <r>
    <s v="848-07-1692"/>
    <s v="B"/>
    <x v="2"/>
    <n v="0"/>
    <s v="FM"/>
    <s v="Health and beauty"/>
    <n v="57.22"/>
    <n v="2"/>
    <n v="5.7220000000000004"/>
    <n v="120.16200000000001"/>
    <d v="2019-01-12T00:00:00"/>
    <s v="January"/>
    <s v="Saturday"/>
    <d v="1899-12-30T17:13:00"/>
    <s v="17"/>
    <s v="Ewallet"/>
    <n v="114.44"/>
    <n v="4.7619047620000003"/>
    <n v="5.7220000000000004"/>
    <n v="8.3000000000000007"/>
  </r>
  <r>
    <s v="745-71-3520"/>
    <s v="A"/>
    <x v="0"/>
    <n v="1"/>
    <s v="FM"/>
    <s v="Electronic accessories"/>
    <n v="25.22"/>
    <n v="7"/>
    <n v="8.827"/>
    <n v="185.36699999999999"/>
    <d v="2019-02-04T00:00:00"/>
    <s v="February"/>
    <s v="Monday"/>
    <d v="1899-12-30T10:23:00"/>
    <s v="10"/>
    <s v="Cash"/>
    <n v="176.54"/>
    <n v="4.7619047620000003"/>
    <n v="8.827"/>
    <n v="8.1999999999999993"/>
  </r>
  <r>
    <s v="266-76-6436"/>
    <s v="C"/>
    <x v="1"/>
    <n v="1"/>
    <s v="FM"/>
    <s v="Food and beverages"/>
    <n v="38.6"/>
    <n v="3"/>
    <n v="5.79"/>
    <n v="121.59"/>
    <d v="2019-03-28T00:00:00"/>
    <s v="March"/>
    <s v="Thursday"/>
    <d v="1899-12-30T13:57:00"/>
    <s v="13"/>
    <s v="Ewallet"/>
    <n v="115.8"/>
    <n v="4.7619047620000003"/>
    <n v="5.79"/>
    <n v="7.5"/>
  </r>
  <r>
    <s v="740-22-2500"/>
    <s v="C"/>
    <x v="1"/>
    <n v="0"/>
    <s v="FM"/>
    <s v="Electronic accessories"/>
    <n v="84.05"/>
    <n v="3"/>
    <n v="12.6075"/>
    <n v="264.75749999999999"/>
    <d v="2019-01-23T00:00:00"/>
    <s v="January"/>
    <s v="Wednesday"/>
    <d v="1899-12-30T13:29:00"/>
    <s v="13"/>
    <s v="Cash"/>
    <n v="252.15"/>
    <n v="4.7619047620000003"/>
    <n v="12.6075"/>
    <n v="9.8000000000000007"/>
  </r>
  <r>
    <s v="271-88-8734"/>
    <s v="C"/>
    <x v="1"/>
    <n v="1"/>
    <s v="FM"/>
    <s v="Fashion accessories"/>
    <n v="97.21"/>
    <n v="10"/>
    <n v="48.604999999999997"/>
    <n v="1020.705"/>
    <d v="2019-02-08T00:00:00"/>
    <s v="February"/>
    <s v="Friday"/>
    <d v="1899-12-30T13:00:00"/>
    <s v="13"/>
    <s v="Credit card"/>
    <n v="972.1"/>
    <n v="4.7619047620000003"/>
    <n v="48.604999999999997"/>
    <n v="8.6999999999999993"/>
  </r>
  <r>
    <s v="301-81-8610"/>
    <s v="B"/>
    <x v="2"/>
    <n v="1"/>
    <s v="M"/>
    <s v="Fashion accessories"/>
    <n v="25.42"/>
    <n v="8"/>
    <n v="10.167999999999999"/>
    <n v="213.52799999999999"/>
    <d v="2019-03-19T00:00:00"/>
    <s v="March"/>
    <s v="Tuesday"/>
    <d v="1899-12-30T19:42:00"/>
    <s v="19"/>
    <s v="Credit card"/>
    <n v="203.36"/>
    <n v="4.7619047620000003"/>
    <n v="10.167999999999999"/>
    <n v="6.7"/>
  </r>
  <r>
    <s v="489-64-4354"/>
    <s v="C"/>
    <x v="1"/>
    <n v="0"/>
    <s v="M"/>
    <s v="Fashion accessories"/>
    <n v="16.28"/>
    <n v="1"/>
    <n v="0.81399999999999995"/>
    <n v="17.094000000000001"/>
    <d v="2019-03-09T00:00:00"/>
    <s v="March"/>
    <s v="Saturday"/>
    <d v="1899-12-30T15:36:00"/>
    <s v="15"/>
    <s v="Cash"/>
    <n v="16.28"/>
    <n v="4.7619047620000003"/>
    <n v="0.81399999999999995"/>
    <n v="5"/>
  </r>
  <r>
    <s v="198-84-7132"/>
    <s v="B"/>
    <x v="2"/>
    <n v="1"/>
    <s v="M"/>
    <s v="Fashion accessories"/>
    <n v="40.61"/>
    <n v="9"/>
    <n v="18.2745"/>
    <n v="383.7645"/>
    <d v="2019-01-02T00:00:00"/>
    <s v="January"/>
    <s v="Wednesday"/>
    <d v="1899-12-30T13:40:00"/>
    <s v="13"/>
    <s v="Cash"/>
    <n v="365.49"/>
    <n v="4.7619047620000003"/>
    <n v="18.2745"/>
    <n v="7"/>
  </r>
  <r>
    <s v="269-10-8440"/>
    <s v="A"/>
    <x v="0"/>
    <n v="1"/>
    <s v="M"/>
    <s v="Health and beauty"/>
    <n v="53.17"/>
    <n v="7"/>
    <n v="18.609500000000001"/>
    <n v="390.79950000000002"/>
    <d v="2019-01-21T00:00:00"/>
    <s v="January"/>
    <s v="Monday"/>
    <d v="1899-12-30T18:01:00"/>
    <s v="18"/>
    <s v="Cash"/>
    <n v="372.19"/>
    <n v="4.7619047620000003"/>
    <n v="18.609500000000001"/>
    <n v="8.9"/>
  </r>
  <r>
    <s v="650-98-6268"/>
    <s v="B"/>
    <x v="2"/>
    <n v="1"/>
    <s v="FM"/>
    <s v="Food and beverages"/>
    <n v="20.87"/>
    <n v="3"/>
    <n v="3.1305000000000001"/>
    <n v="65.740499999999997"/>
    <d v="2019-03-20T00:00:00"/>
    <s v="March"/>
    <s v="Wednesday"/>
    <d v="1899-12-30T13:53:00"/>
    <s v="13"/>
    <s v="Credit card"/>
    <n v="62.61"/>
    <n v="4.7619047620000003"/>
    <n v="3.1305000000000001"/>
    <n v="8"/>
  </r>
  <r>
    <s v="741-73-3559"/>
    <s v="B"/>
    <x v="2"/>
    <n v="0"/>
    <s v="M"/>
    <s v="Sports and travel"/>
    <n v="67.27"/>
    <n v="5"/>
    <n v="16.817499999999999"/>
    <n v="353.16750000000002"/>
    <d v="2019-02-27T00:00:00"/>
    <s v="February"/>
    <s v="Wednesday"/>
    <d v="1899-12-30T17:27:00"/>
    <s v="17"/>
    <s v="Cash"/>
    <n v="336.35"/>
    <n v="4.7619047620000003"/>
    <n v="16.817499999999999"/>
    <n v="6.9"/>
  </r>
  <r>
    <s v="325-77-6186"/>
    <s v="A"/>
    <x v="0"/>
    <n v="1"/>
    <s v="FM"/>
    <s v="Home and lifestyle"/>
    <n v="90.65"/>
    <n v="10"/>
    <n v="45.325000000000003"/>
    <n v="951.82500000000005"/>
    <d v="2019-03-08T00:00:00"/>
    <s v="March"/>
    <s v="Friday"/>
    <d v="1899-12-30T10:53:00"/>
    <s v="10"/>
    <s v="Ewallet"/>
    <n v="906.5"/>
    <n v="4.7619047620000003"/>
    <n v="45.325000000000003"/>
    <n v="7.3"/>
  </r>
  <r>
    <s v="286-75-7818"/>
    <s v="B"/>
    <x v="2"/>
    <n v="0"/>
    <s v="M"/>
    <s v="Fashion accessories"/>
    <n v="69.08"/>
    <n v="2"/>
    <n v="6.9080000000000004"/>
    <n v="145.06800000000001"/>
    <d v="2019-01-31T00:00:00"/>
    <s v="January"/>
    <s v="Thursday"/>
    <d v="1899-12-30T19:48:00"/>
    <s v="19"/>
    <s v="Credit card"/>
    <n v="138.16"/>
    <n v="4.7619047620000003"/>
    <n v="6.9080000000000004"/>
    <n v="6.9"/>
  </r>
  <r>
    <s v="574-57-9721"/>
    <s v="C"/>
    <x v="1"/>
    <n v="0"/>
    <s v="M"/>
    <s v="Food and beverages"/>
    <n v="43.27"/>
    <n v="2"/>
    <n v="4.327"/>
    <n v="90.867000000000004"/>
    <d v="2019-03-08T00:00:00"/>
    <s v="March"/>
    <s v="Friday"/>
    <d v="1899-12-30T16:53:00"/>
    <s v="16"/>
    <s v="Ewallet"/>
    <n v="86.54"/>
    <n v="4.7619047620000003"/>
    <n v="4.327"/>
    <n v="5.7"/>
  </r>
  <r>
    <s v="459-50-7686"/>
    <s v="A"/>
    <x v="0"/>
    <n v="0"/>
    <s v="FM"/>
    <s v="Electronic accessories"/>
    <n v="23.46"/>
    <n v="6"/>
    <n v="7.0380000000000003"/>
    <n v="147.798"/>
    <d v="2019-01-13T00:00:00"/>
    <s v="January"/>
    <s v="Sunday"/>
    <d v="1899-12-30T19:14:00"/>
    <s v="19"/>
    <s v="Ewallet"/>
    <n v="140.76"/>
    <n v="4.7619047620000003"/>
    <n v="7.0380000000000003"/>
    <n v="6.4"/>
  </r>
  <r>
    <s v="616-87-0016"/>
    <s v="B"/>
    <x v="2"/>
    <n v="0"/>
    <s v="M"/>
    <s v="Fashion accessories"/>
    <n v="95.54"/>
    <n v="7"/>
    <n v="33.439"/>
    <n v="702.21900000000005"/>
    <d v="2019-03-09T00:00:00"/>
    <s v="March"/>
    <s v="Saturday"/>
    <d v="1899-12-30T14:36:00"/>
    <s v="14"/>
    <s v="Credit card"/>
    <n v="668.78"/>
    <n v="4.7619047620000003"/>
    <n v="33.439"/>
    <n v="9.6"/>
  </r>
  <r>
    <s v="837-55-7229"/>
    <s v="B"/>
    <x v="2"/>
    <n v="0"/>
    <s v="FM"/>
    <s v="Fashion accessories"/>
    <n v="47.44"/>
    <n v="1"/>
    <n v="2.3719999999999999"/>
    <n v="49.811999999999998"/>
    <d v="2019-02-22T00:00:00"/>
    <s v="February"/>
    <s v="Friday"/>
    <d v="1899-12-30T18:19:00"/>
    <s v="18"/>
    <s v="Credit card"/>
    <n v="47.44"/>
    <n v="4.7619047620000003"/>
    <n v="2.3719999999999999"/>
    <n v="6.8"/>
  </r>
  <r>
    <s v="751-69-0068"/>
    <s v="C"/>
    <x v="1"/>
    <n v="0"/>
    <s v="M"/>
    <s v="Sports and travel"/>
    <n v="99.24"/>
    <n v="9"/>
    <n v="44.658000000000001"/>
    <n v="937.81799999999998"/>
    <d v="2019-03-19T00:00:00"/>
    <s v="March"/>
    <s v="Tuesday"/>
    <d v="1899-12-30T19:09:00"/>
    <s v="19"/>
    <s v="Ewallet"/>
    <n v="893.16"/>
    <n v="4.7619047620000003"/>
    <n v="44.658000000000001"/>
    <n v="9"/>
  </r>
  <r>
    <s v="257-73-1380"/>
    <s v="C"/>
    <x v="1"/>
    <n v="1"/>
    <s v="M"/>
    <s v="Sports and travel"/>
    <n v="82.93"/>
    <n v="4"/>
    <n v="16.585999999999999"/>
    <n v="348.30599999999998"/>
    <d v="2019-01-20T00:00:00"/>
    <s v="January"/>
    <s v="Sunday"/>
    <d v="1899-12-30T16:51:00"/>
    <s v="16"/>
    <s v="Ewallet"/>
    <n v="331.72"/>
    <n v="4.7619047620000003"/>
    <n v="16.585999999999999"/>
    <n v="9.6"/>
  </r>
  <r>
    <s v="345-08-4992"/>
    <s v="A"/>
    <x v="0"/>
    <n v="0"/>
    <s v="M"/>
    <s v="Home and lifestyle"/>
    <n v="33.99"/>
    <n v="6"/>
    <n v="10.196999999999999"/>
    <n v="214.137"/>
    <d v="2019-03-08T00:00:00"/>
    <s v="March"/>
    <s v="Friday"/>
    <d v="1899-12-30T15:37:00"/>
    <s v="15"/>
    <s v="Credit card"/>
    <n v="203.94"/>
    <n v="4.7619047620000003"/>
    <n v="10.196999999999999"/>
    <n v="7.7"/>
  </r>
  <r>
    <s v="549-96-4200"/>
    <s v="C"/>
    <x v="1"/>
    <n v="1"/>
    <s v="M"/>
    <s v="Food and beverages"/>
    <n v="17.04"/>
    <n v="4"/>
    <n v="3.4079999999999999"/>
    <n v="71.567999999999998"/>
    <d v="2019-03-08T00:00:00"/>
    <s v="March"/>
    <s v="Friday"/>
    <d v="1899-12-30T20:15:00"/>
    <s v="20"/>
    <s v="Ewallet"/>
    <n v="68.16"/>
    <n v="4.7619047620000003"/>
    <n v="3.4079999999999999"/>
    <n v="7"/>
  </r>
  <r>
    <s v="810-60-6344"/>
    <s v="C"/>
    <x v="1"/>
    <n v="0"/>
    <s v="FM"/>
    <s v="Electronic accessories"/>
    <n v="40.86"/>
    <n v="8"/>
    <n v="16.344000000000001"/>
    <n v="343.22399999999999"/>
    <d v="2019-02-07T00:00:00"/>
    <s v="February"/>
    <s v="Thursday"/>
    <d v="1899-12-30T14:38:00"/>
    <s v="14"/>
    <s v="Credit card"/>
    <n v="326.88"/>
    <n v="4.7619047620000003"/>
    <n v="16.344000000000001"/>
    <n v="6.5"/>
  </r>
  <r>
    <s v="450-28-2866"/>
    <s v="C"/>
    <x v="1"/>
    <n v="1"/>
    <s v="M"/>
    <s v="Food and beverages"/>
    <n v="17.440000000000001"/>
    <n v="5"/>
    <n v="4.3600000000000003"/>
    <n v="91.56"/>
    <d v="2019-01-15T00:00:00"/>
    <s v="January"/>
    <s v="Tuesday"/>
    <d v="1899-12-30T19:25:00"/>
    <s v="19"/>
    <s v="Cash"/>
    <n v="87.2"/>
    <n v="4.7619047620000003"/>
    <n v="4.3600000000000003"/>
    <n v="8.1"/>
  </r>
  <r>
    <s v="394-30-3170"/>
    <s v="B"/>
    <x v="2"/>
    <n v="1"/>
    <s v="FM"/>
    <s v="Sports and travel"/>
    <n v="88.43"/>
    <n v="8"/>
    <n v="35.372"/>
    <n v="742.81200000000001"/>
    <d v="2019-03-22T00:00:00"/>
    <s v="March"/>
    <s v="Friday"/>
    <d v="1899-12-30T19:35:00"/>
    <s v="19"/>
    <s v="Credit card"/>
    <n v="707.44"/>
    <n v="4.7619047620000003"/>
    <n v="35.372"/>
    <n v="4.3"/>
  </r>
  <r>
    <s v="138-17-5109"/>
    <s v="A"/>
    <x v="0"/>
    <n v="1"/>
    <s v="FM"/>
    <s v="Home and lifestyle"/>
    <n v="89.21"/>
    <n v="9"/>
    <n v="40.144500000000001"/>
    <n v="843.03449999999998"/>
    <d v="2019-01-15T00:00:00"/>
    <s v="January"/>
    <s v="Tuesday"/>
    <d v="1899-12-30T15:42:00"/>
    <s v="15"/>
    <s v="Credit card"/>
    <n v="802.89"/>
    <n v="4.7619047620000003"/>
    <n v="40.144500000000001"/>
    <n v="6.5"/>
  </r>
  <r>
    <s v="192-98-7397"/>
    <s v="C"/>
    <x v="1"/>
    <n v="0"/>
    <s v="M"/>
    <s v="Fashion accessories"/>
    <n v="12.78"/>
    <n v="1"/>
    <n v="0.63900000000000001"/>
    <n v="13.419"/>
    <d v="2019-01-08T00:00:00"/>
    <s v="January"/>
    <s v="Tuesday"/>
    <d v="1899-12-30T14:11:00"/>
    <s v="14"/>
    <s v="Ewallet"/>
    <n v="12.78"/>
    <n v="4.7619047620000003"/>
    <n v="0.63900000000000001"/>
    <n v="9.5"/>
  </r>
  <r>
    <s v="301-11-9629"/>
    <s v="A"/>
    <x v="0"/>
    <n v="0"/>
    <s v="FM"/>
    <s v="Sports and travel"/>
    <n v="19.100000000000001"/>
    <n v="7"/>
    <n v="6.6849999999999996"/>
    <n v="140.38499999999999"/>
    <d v="2019-01-15T00:00:00"/>
    <s v="January"/>
    <s v="Tuesday"/>
    <d v="1899-12-30T10:43:00"/>
    <s v="10"/>
    <s v="Cash"/>
    <n v="133.69999999999999"/>
    <n v="4.7619047620000003"/>
    <n v="6.6849999999999996"/>
    <n v="9.6999999999999993"/>
  </r>
  <r>
    <s v="390-80-5128"/>
    <s v="B"/>
    <x v="2"/>
    <n v="1"/>
    <s v="FM"/>
    <s v="Health and beauty"/>
    <n v="19.149999999999999"/>
    <n v="1"/>
    <n v="0.95750000000000002"/>
    <n v="20.107500000000002"/>
    <d v="2019-01-28T00:00:00"/>
    <s v="January"/>
    <s v="Monday"/>
    <d v="1899-12-30T17:58:00"/>
    <s v="17"/>
    <s v="Credit card"/>
    <n v="19.149999999999999"/>
    <n v="4.7619047620000003"/>
    <n v="0.95750000000000002"/>
    <n v="9.5"/>
  </r>
  <r>
    <s v="235-46-8343"/>
    <s v="C"/>
    <x v="1"/>
    <n v="1"/>
    <s v="M"/>
    <s v="Food and beverages"/>
    <n v="27.66"/>
    <n v="10"/>
    <n v="13.83"/>
    <n v="290.43"/>
    <d v="2019-02-14T00:00:00"/>
    <s v="February"/>
    <s v="Thursday"/>
    <d v="1899-12-30T11:26:00"/>
    <s v="11"/>
    <s v="Credit card"/>
    <n v="276.60000000000002"/>
    <n v="4.7619047620000003"/>
    <n v="13.83"/>
    <n v="8.9"/>
  </r>
  <r>
    <s v="453-12-7053"/>
    <s v="C"/>
    <x v="1"/>
    <n v="0"/>
    <s v="M"/>
    <s v="Fashion accessories"/>
    <n v="45.74"/>
    <n v="3"/>
    <n v="6.8609999999999998"/>
    <n v="144.08099999999999"/>
    <d v="2019-03-10T00:00:00"/>
    <s v="March"/>
    <s v="Sunday"/>
    <d v="1899-12-30T17:38:00"/>
    <s v="17"/>
    <s v="Credit card"/>
    <n v="137.22"/>
    <n v="4.7619047620000003"/>
    <n v="6.8609999999999998"/>
    <n v="6.5"/>
  </r>
  <r>
    <s v="296-11-7041"/>
    <s v="B"/>
    <x v="2"/>
    <n v="1"/>
    <s v="FM"/>
    <s v="Health and beauty"/>
    <n v="27.07"/>
    <n v="1"/>
    <n v="1.3534999999999999"/>
    <n v="28.423500000000001"/>
    <d v="2019-01-12T00:00:00"/>
    <s v="January"/>
    <s v="Saturday"/>
    <d v="1899-12-30T20:07:00"/>
    <s v="20"/>
    <s v="Credit card"/>
    <n v="27.07"/>
    <n v="4.7619047620000003"/>
    <n v="1.3534999999999999"/>
    <n v="5.3"/>
  </r>
  <r>
    <s v="449-27-2918"/>
    <s v="B"/>
    <x v="2"/>
    <n v="1"/>
    <s v="FM"/>
    <s v="Sports and travel"/>
    <n v="39.119999999999997"/>
    <n v="1"/>
    <n v="1.956"/>
    <n v="41.076000000000001"/>
    <d v="2019-03-26T00:00:00"/>
    <s v="March"/>
    <s v="Tuesday"/>
    <d v="1899-12-30T11:02:00"/>
    <s v="11"/>
    <s v="Credit card"/>
    <n v="39.119999999999997"/>
    <n v="4.7619047620000003"/>
    <n v="1.956"/>
    <n v="9.6"/>
  </r>
  <r>
    <s v="891-01-7034"/>
    <s v="B"/>
    <x v="2"/>
    <n v="0"/>
    <s v="FM"/>
    <s v="Electronic accessories"/>
    <n v="74.709999999999994"/>
    <n v="6"/>
    <n v="22.413"/>
    <n v="470.673"/>
    <d v="2019-01-01T00:00:00"/>
    <s v="January"/>
    <s v="Tuesday"/>
    <d v="1899-12-30T19:07:00"/>
    <s v="19"/>
    <s v="Cash"/>
    <n v="448.26"/>
    <n v="4.7619047620000003"/>
    <n v="22.413"/>
    <n v="6.7"/>
  </r>
  <r>
    <s v="744-09-5786"/>
    <s v="B"/>
    <x v="2"/>
    <n v="0"/>
    <s v="M"/>
    <s v="Electronic accessories"/>
    <n v="22.01"/>
    <n v="6"/>
    <n v="6.6029999999999998"/>
    <n v="138.66300000000001"/>
    <d v="2019-01-02T00:00:00"/>
    <s v="January"/>
    <s v="Wednesday"/>
    <d v="1899-12-30T18:50:00"/>
    <s v="18"/>
    <s v="Cash"/>
    <n v="132.06"/>
    <n v="4.7619047620000003"/>
    <n v="6.6029999999999998"/>
    <n v="7.6"/>
  </r>
  <r>
    <s v="727-17-0390"/>
    <s v="A"/>
    <x v="0"/>
    <n v="0"/>
    <s v="FM"/>
    <s v="Food and beverages"/>
    <n v="63.61"/>
    <n v="5"/>
    <n v="15.9025"/>
    <n v="333.95249999999999"/>
    <d v="2019-03-16T00:00:00"/>
    <s v="March"/>
    <s v="Saturday"/>
    <d v="1899-12-30T12:43:00"/>
    <s v="12"/>
    <s v="Ewallet"/>
    <n v="318.05"/>
    <n v="4.7619047620000003"/>
    <n v="15.9025"/>
    <n v="4.8"/>
  </r>
  <r>
    <s v="568-88-3448"/>
    <s v="A"/>
    <x v="0"/>
    <n v="0"/>
    <s v="M"/>
    <s v="Health and beauty"/>
    <n v="25"/>
    <n v="1"/>
    <n v="1.25"/>
    <n v="26.25"/>
    <d v="2019-03-03T00:00:00"/>
    <s v="March"/>
    <s v="Sunday"/>
    <d v="1899-12-30T15:09:00"/>
    <s v="15"/>
    <s v="Ewallet"/>
    <n v="25"/>
    <n v="4.7619047620000003"/>
    <n v="1.25"/>
    <n v="5.5"/>
  </r>
  <r>
    <s v="187-83-5490"/>
    <s v="A"/>
    <x v="0"/>
    <n v="1"/>
    <s v="M"/>
    <s v="Electronic accessories"/>
    <n v="20.77"/>
    <n v="4"/>
    <n v="4.1539999999999999"/>
    <n v="87.233999999999995"/>
    <d v="2019-01-31T00:00:00"/>
    <s v="January"/>
    <s v="Thursday"/>
    <d v="1899-12-30T13:47:00"/>
    <s v="13"/>
    <s v="Cash"/>
    <n v="83.08"/>
    <n v="4.7619047620000003"/>
    <n v="4.1539999999999999"/>
    <n v="4.7"/>
  </r>
  <r>
    <s v="767-54-1907"/>
    <s v="B"/>
    <x v="2"/>
    <n v="1"/>
    <s v="FM"/>
    <s v="Fashion accessories"/>
    <n v="29.56"/>
    <n v="5"/>
    <n v="7.39"/>
    <n v="155.19"/>
    <d v="2019-02-13T00:00:00"/>
    <s v="February"/>
    <s v="Wednesday"/>
    <d v="1899-12-30T16:59:00"/>
    <s v="16"/>
    <s v="Cash"/>
    <n v="147.80000000000001"/>
    <n v="4.7619047620000003"/>
    <n v="7.39"/>
    <n v="6.9"/>
  </r>
  <r>
    <s v="710-46-4433"/>
    <s v="B"/>
    <x v="2"/>
    <n v="1"/>
    <s v="FM"/>
    <s v="Food and beverages"/>
    <n v="77.400000000000006"/>
    <n v="9"/>
    <n v="34.83"/>
    <n v="731.43"/>
    <d v="2019-02-15T00:00:00"/>
    <s v="February"/>
    <s v="Friday"/>
    <d v="1899-12-30T14:15:00"/>
    <s v="14"/>
    <s v="Credit card"/>
    <n v="696.6"/>
    <n v="4.7619047620000003"/>
    <n v="34.83"/>
    <n v="4.5"/>
  </r>
  <r>
    <s v="533-33-5337"/>
    <s v="B"/>
    <x v="2"/>
    <n v="0"/>
    <s v="M"/>
    <s v="Electronic accessories"/>
    <n v="79.39"/>
    <n v="10"/>
    <n v="39.695"/>
    <n v="833.59500000000003"/>
    <d v="2019-02-07T00:00:00"/>
    <s v="February"/>
    <s v="Thursday"/>
    <d v="1899-12-30T20:24:00"/>
    <s v="20"/>
    <s v="Cash"/>
    <n v="793.9"/>
    <n v="4.7619047620000003"/>
    <n v="39.695"/>
    <n v="6.2"/>
  </r>
  <r>
    <s v="325-90-8763"/>
    <s v="C"/>
    <x v="1"/>
    <n v="1"/>
    <s v="FM"/>
    <s v="Electronic accessories"/>
    <n v="46.57"/>
    <n v="10"/>
    <n v="23.285"/>
    <n v="488.98500000000001"/>
    <d v="2019-01-27T00:00:00"/>
    <s v="January"/>
    <s v="Sunday"/>
    <d v="1899-12-30T13:58:00"/>
    <s v="13"/>
    <s v="Cash"/>
    <n v="465.7"/>
    <n v="4.7619047620000003"/>
    <n v="23.285"/>
    <n v="7.6"/>
  </r>
  <r>
    <s v="729-46-7422"/>
    <s v="C"/>
    <x v="1"/>
    <n v="0"/>
    <s v="M"/>
    <s v="Food and beverages"/>
    <n v="35.89"/>
    <n v="1"/>
    <n v="1.7945"/>
    <n v="37.6845"/>
    <d v="2019-02-23T00:00:00"/>
    <s v="February"/>
    <s v="Saturday"/>
    <d v="1899-12-30T16:52:00"/>
    <s v="16"/>
    <s v="Credit card"/>
    <n v="35.89"/>
    <n v="4.7619047620000003"/>
    <n v="1.7945"/>
    <n v="7.9"/>
  </r>
  <r>
    <s v="639-76-1242"/>
    <s v="C"/>
    <x v="1"/>
    <n v="0"/>
    <s v="M"/>
    <s v="Food and beverages"/>
    <n v="40.520000000000003"/>
    <n v="5"/>
    <n v="10.130000000000001"/>
    <n v="212.73"/>
    <d v="2019-02-03T00:00:00"/>
    <s v="February"/>
    <s v="Sunday"/>
    <d v="1899-12-30T15:19:00"/>
    <s v="15"/>
    <s v="Cash"/>
    <n v="202.6"/>
    <n v="4.7619047620000003"/>
    <n v="10.130000000000001"/>
    <n v="4.5"/>
  </r>
  <r>
    <s v="234-03-4040"/>
    <s v="B"/>
    <x v="2"/>
    <n v="1"/>
    <s v="FM"/>
    <s v="Food and beverages"/>
    <n v="73.05"/>
    <n v="10"/>
    <n v="36.524999999999999"/>
    <n v="767.02499999999998"/>
    <d v="2019-03-03T00:00:00"/>
    <s v="March"/>
    <s v="Sunday"/>
    <d v="1899-12-30T12:25:00"/>
    <s v="12"/>
    <s v="Credit card"/>
    <n v="730.5"/>
    <n v="4.7619047620000003"/>
    <n v="36.524999999999999"/>
    <n v="8.6999999999999993"/>
  </r>
  <r>
    <s v="326-71-2155"/>
    <s v="C"/>
    <x v="1"/>
    <n v="0"/>
    <s v="FM"/>
    <s v="Sports and travel"/>
    <n v="73.95"/>
    <n v="4"/>
    <n v="14.79"/>
    <n v="310.58999999999997"/>
    <d v="2019-02-03T00:00:00"/>
    <s v="February"/>
    <s v="Sunday"/>
    <d v="1899-12-30T10:02:00"/>
    <s v="10"/>
    <s v="Cash"/>
    <n v="295.8"/>
    <n v="4.7619047620000003"/>
    <n v="14.79"/>
    <n v="6.1"/>
  </r>
  <r>
    <s v="320-32-8842"/>
    <s v="C"/>
    <x v="1"/>
    <n v="1"/>
    <s v="FM"/>
    <s v="Food and beverages"/>
    <n v="22.62"/>
    <n v="1"/>
    <n v="1.131"/>
    <n v="23.751000000000001"/>
    <d v="2019-03-17T00:00:00"/>
    <s v="March"/>
    <s v="Sunday"/>
    <d v="1899-12-30T18:58:00"/>
    <s v="18"/>
    <s v="Cash"/>
    <n v="22.62"/>
    <n v="4.7619047620000003"/>
    <n v="1.131"/>
    <n v="6.4"/>
  </r>
  <r>
    <s v="470-32-9057"/>
    <s v="A"/>
    <x v="0"/>
    <n v="1"/>
    <s v="M"/>
    <s v="Food and beverages"/>
    <n v="51.34"/>
    <n v="5"/>
    <n v="12.835000000000001"/>
    <n v="269.53500000000003"/>
    <d v="2019-03-28T00:00:00"/>
    <s v="March"/>
    <s v="Thursday"/>
    <d v="1899-12-30T15:31:00"/>
    <s v="15"/>
    <s v="Credit card"/>
    <n v="256.7"/>
    <n v="4.7619047620000003"/>
    <n v="12.835000000000001"/>
    <n v="9.1"/>
  </r>
  <r>
    <s v="878-30-2331"/>
    <s v="C"/>
    <x v="1"/>
    <n v="1"/>
    <s v="FM"/>
    <s v="Sports and travel"/>
    <n v="54.55"/>
    <n v="10"/>
    <n v="27.274999999999999"/>
    <n v="572.77499999999998"/>
    <d v="2019-03-02T00:00:00"/>
    <s v="March"/>
    <s v="Saturday"/>
    <d v="1899-12-30T11:22:00"/>
    <s v="11"/>
    <s v="Credit card"/>
    <n v="545.5"/>
    <n v="4.7619047620000003"/>
    <n v="27.274999999999999"/>
    <n v="7.1"/>
  </r>
  <r>
    <s v="440-59-5691"/>
    <s v="C"/>
    <x v="1"/>
    <n v="1"/>
    <s v="FM"/>
    <s v="Health and beauty"/>
    <n v="37.15"/>
    <n v="7"/>
    <n v="13.0025"/>
    <n v="273.05250000000001"/>
    <d v="2019-02-08T00:00:00"/>
    <s v="February"/>
    <s v="Friday"/>
    <d v="1899-12-30T13:12:00"/>
    <s v="13"/>
    <s v="Credit card"/>
    <n v="260.05"/>
    <n v="4.7619047620000003"/>
    <n v="13.0025"/>
    <n v="7.7"/>
  </r>
  <r>
    <s v="554-53-3790"/>
    <s v="B"/>
    <x v="2"/>
    <n v="0"/>
    <s v="M"/>
    <s v="Sports and travel"/>
    <n v="37.020000000000003"/>
    <n v="6"/>
    <n v="11.106"/>
    <n v="233.226"/>
    <d v="2019-03-22T00:00:00"/>
    <s v="March"/>
    <s v="Friday"/>
    <d v="1899-12-30T18:33:00"/>
    <s v="18"/>
    <s v="Cash"/>
    <n v="222.12"/>
    <n v="4.7619047620000003"/>
    <n v="11.106"/>
    <n v="4.5"/>
  </r>
  <r>
    <s v="746-19-0921"/>
    <s v="C"/>
    <x v="1"/>
    <n v="0"/>
    <s v="M"/>
    <s v="Food and beverages"/>
    <n v="21.58"/>
    <n v="1"/>
    <n v="1.079"/>
    <n v="22.658999999999999"/>
    <d v="2019-02-09T00:00:00"/>
    <s v="February"/>
    <s v="Saturday"/>
    <d v="1899-12-30T10:02:00"/>
    <s v="10"/>
    <s v="Ewallet"/>
    <n v="21.58"/>
    <n v="4.7619047620000003"/>
    <n v="1.079"/>
    <n v="7.2"/>
  </r>
  <r>
    <s v="233-34-0817"/>
    <s v="C"/>
    <x v="1"/>
    <n v="1"/>
    <s v="FM"/>
    <s v="Electronic accessories"/>
    <n v="98.84"/>
    <n v="1"/>
    <n v="4.9420000000000002"/>
    <n v="103.782"/>
    <d v="2019-02-15T00:00:00"/>
    <s v="February"/>
    <s v="Friday"/>
    <d v="1899-12-30T11:21:00"/>
    <s v="11"/>
    <s v="Cash"/>
    <n v="98.84"/>
    <n v="4.7619047620000003"/>
    <n v="4.9420000000000002"/>
    <n v="8.4"/>
  </r>
  <r>
    <s v="767-05-1286"/>
    <s v="C"/>
    <x v="1"/>
    <n v="1"/>
    <s v="FM"/>
    <s v="Home and lifestyle"/>
    <n v="83.77"/>
    <n v="6"/>
    <n v="25.131"/>
    <n v="527.75099999999998"/>
    <d v="2019-01-23T00:00:00"/>
    <s v="January"/>
    <s v="Wednesday"/>
    <d v="1899-12-30T12:10:00"/>
    <s v="12"/>
    <s v="Ewallet"/>
    <n v="502.62"/>
    <n v="4.7619047620000003"/>
    <n v="25.131"/>
    <n v="5.4"/>
  </r>
  <r>
    <s v="340-21-9136"/>
    <s v="A"/>
    <x v="0"/>
    <n v="1"/>
    <s v="FM"/>
    <s v="Sports and travel"/>
    <n v="40.049999999999997"/>
    <n v="4"/>
    <n v="8.01"/>
    <n v="168.21"/>
    <d v="2019-01-25T00:00:00"/>
    <s v="January"/>
    <s v="Friday"/>
    <d v="1899-12-30T11:40:00"/>
    <s v="11"/>
    <s v="Cash"/>
    <n v="160.19999999999999"/>
    <n v="4.7619047620000003"/>
    <n v="8.01"/>
    <n v="9.6999999999999993"/>
  </r>
  <r>
    <s v="405-31-3305"/>
    <s v="A"/>
    <x v="0"/>
    <n v="1"/>
    <s v="M"/>
    <s v="Fashion accessories"/>
    <n v="43.13"/>
    <n v="10"/>
    <n v="21.565000000000001"/>
    <n v="452.86500000000001"/>
    <d v="2019-02-02T00:00:00"/>
    <s v="February"/>
    <s v="Saturday"/>
    <d v="1899-12-30T18:31:00"/>
    <s v="18"/>
    <s v="Credit card"/>
    <n v="431.3"/>
    <n v="4.7619047620000003"/>
    <n v="21.565000000000001"/>
    <n v="5.5"/>
  </r>
  <r>
    <s v="731-59-7531"/>
    <s v="B"/>
    <x v="2"/>
    <n v="1"/>
    <s v="M"/>
    <s v="Health and beauty"/>
    <n v="72.569999999999993"/>
    <n v="8"/>
    <n v="29.027999999999999"/>
    <n v="609.58799999999997"/>
    <d v="2019-03-30T00:00:00"/>
    <s v="March"/>
    <s v="Saturday"/>
    <d v="1899-12-30T17:58:00"/>
    <s v="17"/>
    <s v="Cash"/>
    <n v="580.55999999999995"/>
    <n v="4.7619047620000003"/>
    <n v="29.027999999999999"/>
    <n v="4.5999999999999996"/>
  </r>
  <r>
    <s v="676-39-6028"/>
    <s v="A"/>
    <x v="0"/>
    <n v="1"/>
    <s v="FM"/>
    <s v="Electronic accessories"/>
    <n v="64.44"/>
    <n v="5"/>
    <n v="16.11"/>
    <n v="338.31"/>
    <d v="2019-03-30T00:00:00"/>
    <s v="March"/>
    <s v="Saturday"/>
    <d v="1899-12-30T17:04:00"/>
    <s v="17"/>
    <s v="Cash"/>
    <n v="322.2"/>
    <n v="4.7619047620000003"/>
    <n v="16.11"/>
    <n v="6.6"/>
  </r>
  <r>
    <s v="502-05-1910"/>
    <s v="A"/>
    <x v="0"/>
    <n v="0"/>
    <s v="M"/>
    <s v="Health and beauty"/>
    <n v="65.180000000000007"/>
    <n v="3"/>
    <n v="9.7769999999999992"/>
    <n v="205.31700000000001"/>
    <d v="2019-02-25T00:00:00"/>
    <s v="February"/>
    <s v="Monday"/>
    <d v="1899-12-30T20:35:00"/>
    <s v="20"/>
    <s v="Credit card"/>
    <n v="195.54"/>
    <n v="4.7619047620000003"/>
    <n v="9.7769999999999992"/>
    <n v="6.3"/>
  </r>
  <r>
    <s v="485-30-8700"/>
    <s v="A"/>
    <x v="0"/>
    <n v="0"/>
    <s v="FM"/>
    <s v="Sports and travel"/>
    <n v="33.26"/>
    <n v="5"/>
    <n v="8.3149999999999995"/>
    <n v="174.61500000000001"/>
    <d v="2019-03-18T00:00:00"/>
    <s v="March"/>
    <s v="Monday"/>
    <d v="1899-12-30T16:10:00"/>
    <s v="16"/>
    <s v="Credit card"/>
    <n v="166.3"/>
    <n v="4.7619047620000003"/>
    <n v="8.3149999999999995"/>
    <n v="4.2"/>
  </r>
  <r>
    <s v="598-47-9715"/>
    <s v="C"/>
    <x v="1"/>
    <n v="0"/>
    <s v="M"/>
    <s v="Electronic accessories"/>
    <n v="84.07"/>
    <n v="4"/>
    <n v="16.814"/>
    <n v="353.09399999999999"/>
    <d v="2019-03-07T00:00:00"/>
    <s v="March"/>
    <s v="Thursday"/>
    <d v="1899-12-30T16:54:00"/>
    <s v="16"/>
    <s v="Ewallet"/>
    <n v="336.28"/>
    <n v="4.7619047620000003"/>
    <n v="16.814"/>
    <n v="4.4000000000000004"/>
  </r>
  <r>
    <s v="701-69-8742"/>
    <s v="B"/>
    <x v="2"/>
    <n v="0"/>
    <s v="M"/>
    <s v="Sports and travel"/>
    <n v="34.369999999999997"/>
    <n v="10"/>
    <n v="17.184999999999999"/>
    <n v="360.88499999999999"/>
    <d v="2019-03-16T00:00:00"/>
    <s v="March"/>
    <s v="Saturday"/>
    <d v="1899-12-30T10:11:00"/>
    <s v="10"/>
    <s v="Ewallet"/>
    <n v="343.7"/>
    <n v="4.7619047620000003"/>
    <n v="17.184999999999999"/>
    <n v="6.7"/>
  </r>
  <r>
    <s v="575-67-1508"/>
    <s v="A"/>
    <x v="0"/>
    <n v="0"/>
    <s v="M"/>
    <s v="Electronic accessories"/>
    <n v="38.6"/>
    <n v="1"/>
    <n v="1.93"/>
    <n v="40.53"/>
    <d v="2019-01-29T00:00:00"/>
    <s v="January"/>
    <s v="Tuesday"/>
    <d v="1899-12-30T11:26:00"/>
    <s v="11"/>
    <s v="Ewallet"/>
    <n v="38.6"/>
    <n v="4.7619047620000003"/>
    <n v="1.93"/>
    <n v="6.7"/>
  </r>
  <r>
    <s v="541-08-3113"/>
    <s v="C"/>
    <x v="1"/>
    <n v="0"/>
    <s v="M"/>
    <s v="Food and beverages"/>
    <n v="65.97"/>
    <n v="8"/>
    <n v="26.388000000000002"/>
    <n v="554.14800000000002"/>
    <d v="2019-02-02T00:00:00"/>
    <s v="February"/>
    <s v="Saturday"/>
    <d v="1899-12-30T20:29:00"/>
    <s v="20"/>
    <s v="Cash"/>
    <n v="527.76"/>
    <n v="4.7619047620000003"/>
    <n v="26.388000000000002"/>
    <n v="8.4"/>
  </r>
  <r>
    <s v="246-11-3901"/>
    <s v="C"/>
    <x v="1"/>
    <n v="0"/>
    <s v="FM"/>
    <s v="Electronic accessories"/>
    <n v="32.799999999999997"/>
    <n v="10"/>
    <n v="16.399999999999999"/>
    <n v="344.4"/>
    <d v="2019-02-15T00:00:00"/>
    <s v="February"/>
    <s v="Friday"/>
    <d v="1899-12-30T12:12:00"/>
    <s v="12"/>
    <s v="Cash"/>
    <n v="328"/>
    <n v="4.7619047620000003"/>
    <n v="16.399999999999999"/>
    <n v="6.2"/>
  </r>
  <r>
    <s v="674-15-9296"/>
    <s v="A"/>
    <x v="0"/>
    <n v="0"/>
    <s v="M"/>
    <s v="Sports and travel"/>
    <n v="37.14"/>
    <n v="5"/>
    <n v="9.2850000000000001"/>
    <n v="194.98500000000001"/>
    <d v="2019-01-08T00:00:00"/>
    <s v="January"/>
    <s v="Tuesday"/>
    <d v="1899-12-30T13:05:00"/>
    <s v="13"/>
    <s v="Ewallet"/>
    <n v="185.7"/>
    <n v="4.7619047620000003"/>
    <n v="9.2850000000000001"/>
    <n v="5"/>
  </r>
  <r>
    <s v="305-18-3552"/>
    <s v="B"/>
    <x v="2"/>
    <n v="1"/>
    <s v="M"/>
    <s v="Home and lifestyle"/>
    <n v="60.38"/>
    <n v="10"/>
    <n v="30.19"/>
    <n v="633.99"/>
    <d v="2019-02-12T00:00:00"/>
    <s v="February"/>
    <s v="Tuesday"/>
    <d v="1899-12-30T16:19:00"/>
    <s v="16"/>
    <s v="Cash"/>
    <n v="603.79999999999995"/>
    <n v="4.7619047620000003"/>
    <n v="30.19"/>
    <n v="6"/>
  </r>
  <r>
    <s v="493-65-6248"/>
    <s v="C"/>
    <x v="1"/>
    <n v="1"/>
    <s v="FM"/>
    <s v="Sports and travel"/>
    <n v="36.979999999999997"/>
    <n v="10"/>
    <n v="18.489999999999998"/>
    <n v="388.29"/>
    <d v="2019-01-01T00:00:00"/>
    <s v="January"/>
    <s v="Tuesday"/>
    <d v="1899-12-30T19:48:00"/>
    <s v="19"/>
    <s v="Credit card"/>
    <n v="369.8"/>
    <n v="4.7619047620000003"/>
    <n v="18.489999999999998"/>
    <n v="7"/>
  </r>
  <r>
    <s v="438-01-4015"/>
    <s v="B"/>
    <x v="2"/>
    <n v="1"/>
    <s v="FM"/>
    <s v="Sports and travel"/>
    <n v="49.49"/>
    <n v="4"/>
    <n v="9.8979999999999997"/>
    <n v="207.858"/>
    <d v="2019-03-21T00:00:00"/>
    <s v="March"/>
    <s v="Thursday"/>
    <d v="1899-12-30T15:25:00"/>
    <s v="15"/>
    <s v="Ewallet"/>
    <n v="197.96"/>
    <n v="4.7619047620000003"/>
    <n v="9.8979999999999997"/>
    <n v="6.6"/>
  </r>
  <r>
    <s v="709-58-4068"/>
    <s v="B"/>
    <x v="2"/>
    <n v="0"/>
    <s v="FM"/>
    <s v="Fashion accessories"/>
    <n v="41.09"/>
    <n v="10"/>
    <n v="20.545000000000002"/>
    <n v="431.44499999999999"/>
    <d v="2019-02-28T00:00:00"/>
    <s v="February"/>
    <s v="Thursday"/>
    <d v="1899-12-30T14:42:00"/>
    <s v="14"/>
    <s v="Cash"/>
    <n v="410.9"/>
    <n v="4.7619047620000003"/>
    <n v="20.545000000000002"/>
    <n v="7.3"/>
  </r>
  <r>
    <s v="795-49-7276"/>
    <s v="A"/>
    <x v="0"/>
    <n v="0"/>
    <s v="M"/>
    <s v="Fashion accessories"/>
    <n v="37.15"/>
    <n v="4"/>
    <n v="7.43"/>
    <n v="156.03"/>
    <d v="2019-03-23T00:00:00"/>
    <s v="March"/>
    <s v="Saturday"/>
    <d v="1899-12-30T18:59:00"/>
    <s v="18"/>
    <s v="Ewallet"/>
    <n v="148.6"/>
    <n v="4.7619047620000003"/>
    <n v="7.43"/>
    <n v="8.3000000000000007"/>
  </r>
  <r>
    <s v="556-72-8512"/>
    <s v="C"/>
    <x v="1"/>
    <n v="0"/>
    <s v="M"/>
    <s v="Home and lifestyle"/>
    <n v="22.96"/>
    <n v="1"/>
    <n v="1.1479999999999999"/>
    <n v="24.108000000000001"/>
    <d v="2019-01-30T00:00:00"/>
    <s v="January"/>
    <s v="Wednesday"/>
    <d v="1899-12-30T20:47:00"/>
    <s v="20"/>
    <s v="Cash"/>
    <n v="22.96"/>
    <n v="4.7619047620000003"/>
    <n v="1.1479999999999999"/>
    <n v="4.3"/>
  </r>
  <r>
    <s v="627-95-3243"/>
    <s v="B"/>
    <x v="2"/>
    <n v="1"/>
    <s v="FM"/>
    <s v="Home and lifestyle"/>
    <n v="77.680000000000007"/>
    <n v="9"/>
    <n v="34.956000000000003"/>
    <n v="734.07600000000002"/>
    <d v="2019-02-04T00:00:00"/>
    <s v="February"/>
    <s v="Monday"/>
    <d v="1899-12-30T13:21:00"/>
    <s v="13"/>
    <s v="Ewallet"/>
    <n v="699.12"/>
    <n v="4.7619047620000003"/>
    <n v="34.956000000000003"/>
    <n v="9.8000000000000007"/>
  </r>
  <r>
    <s v="686-41-0932"/>
    <s v="B"/>
    <x v="2"/>
    <n v="0"/>
    <s v="FM"/>
    <s v="Fashion accessories"/>
    <n v="34.700000000000003"/>
    <n v="2"/>
    <n v="3.47"/>
    <n v="72.87"/>
    <d v="2019-03-13T00:00:00"/>
    <s v="March"/>
    <s v="Wednesday"/>
    <d v="1899-12-30T19:48:00"/>
    <s v="19"/>
    <s v="Ewallet"/>
    <n v="69.400000000000006"/>
    <n v="4.7619047620000003"/>
    <n v="3.47"/>
    <n v="8.1999999999999993"/>
  </r>
  <r>
    <s v="510-09-5628"/>
    <s v="A"/>
    <x v="0"/>
    <n v="1"/>
    <s v="FM"/>
    <s v="Fashion accessories"/>
    <n v="19.66"/>
    <n v="10"/>
    <n v="9.83"/>
    <n v="206.43"/>
    <d v="2019-03-15T00:00:00"/>
    <s v="March"/>
    <s v="Friday"/>
    <d v="1899-12-30T18:20:00"/>
    <s v="18"/>
    <s v="Credit card"/>
    <n v="196.6"/>
    <n v="4.7619047620000003"/>
    <n v="9.83"/>
    <n v="7.2"/>
  </r>
  <r>
    <s v="608-04-3797"/>
    <s v="B"/>
    <x v="2"/>
    <n v="1"/>
    <s v="FM"/>
    <s v="Health and beauty"/>
    <n v="25.32"/>
    <n v="8"/>
    <n v="10.128"/>
    <n v="212.68799999999999"/>
    <d v="2019-03-05T00:00:00"/>
    <s v="March"/>
    <s v="Tuesday"/>
    <d v="1899-12-30T20:24:00"/>
    <s v="20"/>
    <s v="Ewallet"/>
    <n v="202.56"/>
    <n v="4.7619047620000003"/>
    <n v="10.128"/>
    <n v="8.6999999999999993"/>
  </r>
  <r>
    <s v="148-82-2527"/>
    <s v="C"/>
    <x v="1"/>
    <n v="1"/>
    <s v="FM"/>
    <s v="Home and lifestyle"/>
    <n v="12.12"/>
    <n v="10"/>
    <n v="6.06"/>
    <n v="127.26"/>
    <d v="2019-03-05T00:00:00"/>
    <s v="March"/>
    <s v="Tuesday"/>
    <d v="1899-12-30T13:44:00"/>
    <s v="13"/>
    <s v="Credit card"/>
    <n v="121.2"/>
    <n v="4.7619047620000003"/>
    <n v="6.06"/>
    <n v="8.4"/>
  </r>
  <r>
    <s v="437-53-3084"/>
    <s v="B"/>
    <x v="2"/>
    <n v="0"/>
    <s v="M"/>
    <s v="Fashion accessories"/>
    <n v="99.89"/>
    <n v="2"/>
    <n v="9.9890000000000008"/>
    <n v="209.76900000000001"/>
    <d v="2019-02-26T00:00:00"/>
    <s v="February"/>
    <s v="Tuesday"/>
    <d v="1899-12-30T11:48:00"/>
    <s v="11"/>
    <s v="Ewallet"/>
    <n v="199.78"/>
    <n v="4.7619047620000003"/>
    <n v="9.9890000000000008"/>
    <n v="7.1"/>
  </r>
  <r>
    <s v="632-32-4574"/>
    <s v="B"/>
    <x v="2"/>
    <n v="0"/>
    <s v="M"/>
    <s v="Sports and travel"/>
    <n v="75.92"/>
    <n v="8"/>
    <n v="30.367999999999999"/>
    <n v="637.72799999999995"/>
    <d v="2019-03-20T00:00:00"/>
    <s v="March"/>
    <s v="Wednesday"/>
    <d v="1899-12-30T14:14:00"/>
    <s v="14"/>
    <s v="Cash"/>
    <n v="607.36"/>
    <n v="4.7619047620000003"/>
    <n v="30.367999999999999"/>
    <n v="5.5"/>
  </r>
  <r>
    <s v="556-97-7101"/>
    <s v="C"/>
    <x v="1"/>
    <n v="0"/>
    <s v="FM"/>
    <s v="Electronic accessories"/>
    <n v="63.22"/>
    <n v="2"/>
    <n v="6.3220000000000001"/>
    <n v="132.762"/>
    <d v="2019-01-01T00:00:00"/>
    <s v="January"/>
    <s v="Tuesday"/>
    <d v="1899-12-30T15:51:00"/>
    <s v="15"/>
    <s v="Cash"/>
    <n v="126.44"/>
    <n v="4.7619047620000003"/>
    <n v="6.3220000000000001"/>
    <n v="8.5"/>
  </r>
  <r>
    <s v="862-59-8517"/>
    <s v="C"/>
    <x v="1"/>
    <n v="0"/>
    <s v="FM"/>
    <s v="Food and beverages"/>
    <n v="90.24"/>
    <n v="6"/>
    <n v="27.071999999999999"/>
    <n v="568.51199999999994"/>
    <d v="2019-01-27T00:00:00"/>
    <s v="January"/>
    <s v="Sunday"/>
    <d v="1899-12-30T11:17:00"/>
    <s v="11"/>
    <s v="Cash"/>
    <n v="541.44000000000005"/>
    <n v="4.7619047620000003"/>
    <n v="27.071999999999999"/>
    <n v="6.2"/>
  </r>
  <r>
    <s v="401-18-8016"/>
    <s v="B"/>
    <x v="2"/>
    <n v="1"/>
    <s v="FM"/>
    <s v="Sports and travel"/>
    <n v="98.13"/>
    <n v="1"/>
    <n v="4.9065000000000003"/>
    <n v="103.0365"/>
    <d v="2019-01-21T00:00:00"/>
    <s v="January"/>
    <s v="Monday"/>
    <d v="1899-12-30T17:36:00"/>
    <s v="17"/>
    <s v="Cash"/>
    <n v="98.13"/>
    <n v="4.7619047620000003"/>
    <n v="4.9065000000000003"/>
    <n v="8.9"/>
  </r>
  <r>
    <s v="420-18-8989"/>
    <s v="A"/>
    <x v="0"/>
    <n v="1"/>
    <s v="FM"/>
    <s v="Sports and travel"/>
    <n v="51.52"/>
    <n v="8"/>
    <n v="20.608000000000001"/>
    <n v="432.76799999999997"/>
    <d v="2019-02-02T00:00:00"/>
    <s v="February"/>
    <s v="Saturday"/>
    <d v="1899-12-30T15:47:00"/>
    <s v="15"/>
    <s v="Cash"/>
    <n v="412.16"/>
    <n v="4.7619047620000003"/>
    <n v="20.608000000000001"/>
    <n v="9.6"/>
  </r>
  <r>
    <s v="277-63-2961"/>
    <s v="B"/>
    <x v="2"/>
    <n v="1"/>
    <s v="M"/>
    <s v="Sports and travel"/>
    <n v="73.97"/>
    <n v="1"/>
    <n v="3.6985000000000001"/>
    <n v="77.668499999999995"/>
    <d v="2019-02-03T00:00:00"/>
    <s v="February"/>
    <s v="Sunday"/>
    <d v="1899-12-30T15:53:00"/>
    <s v="15"/>
    <s v="Credit card"/>
    <n v="73.97"/>
    <n v="4.7619047620000003"/>
    <n v="3.6985000000000001"/>
    <n v="5.4"/>
  </r>
  <r>
    <s v="573-98-8548"/>
    <s v="C"/>
    <x v="1"/>
    <n v="1"/>
    <s v="FM"/>
    <s v="Fashion accessories"/>
    <n v="31.9"/>
    <n v="1"/>
    <n v="1.595"/>
    <n v="33.494999999999997"/>
    <d v="2019-01-05T00:00:00"/>
    <s v="January"/>
    <s v="Saturday"/>
    <d v="1899-12-30T12:40:00"/>
    <s v="12"/>
    <s v="Ewallet"/>
    <n v="31.9"/>
    <n v="4.7619047620000003"/>
    <n v="1.595"/>
    <n v="9.1"/>
  </r>
  <r>
    <s v="620-02-2046"/>
    <s v="C"/>
    <x v="1"/>
    <n v="0"/>
    <s v="M"/>
    <s v="Home and lifestyle"/>
    <n v="69.400000000000006"/>
    <n v="2"/>
    <n v="6.94"/>
    <n v="145.74"/>
    <d v="2019-01-27T00:00:00"/>
    <s v="January"/>
    <s v="Sunday"/>
    <d v="1899-12-30T19:48:00"/>
    <s v="19"/>
    <s v="Ewallet"/>
    <n v="138.80000000000001"/>
    <n v="4.7619047620000003"/>
    <n v="6.94"/>
    <n v="9"/>
  </r>
  <r>
    <s v="282-35-2475"/>
    <s v="B"/>
    <x v="2"/>
    <n v="0"/>
    <s v="FM"/>
    <s v="Sports and travel"/>
    <n v="93.31"/>
    <n v="2"/>
    <n v="9.3309999999999995"/>
    <n v="195.95099999999999"/>
    <d v="2019-03-25T00:00:00"/>
    <s v="March"/>
    <s v="Monday"/>
    <d v="1899-12-30T17:53:00"/>
    <s v="17"/>
    <s v="Cash"/>
    <n v="186.62"/>
    <n v="4.7619047620000003"/>
    <n v="9.3309999999999995"/>
    <n v="6.3"/>
  </r>
  <r>
    <s v="511-54-3087"/>
    <s v="B"/>
    <x v="2"/>
    <n v="0"/>
    <s v="M"/>
    <s v="Sports and travel"/>
    <n v="88.45"/>
    <n v="1"/>
    <n v="4.4225000000000003"/>
    <n v="92.872500000000002"/>
    <d v="2019-02-25T00:00:00"/>
    <s v="February"/>
    <s v="Monday"/>
    <d v="1899-12-30T16:36:00"/>
    <s v="16"/>
    <s v="Credit card"/>
    <n v="88.45"/>
    <n v="4.7619047620000003"/>
    <n v="4.4225000000000003"/>
    <n v="9.5"/>
  </r>
  <r>
    <s v="726-29-6793"/>
    <s v="A"/>
    <x v="0"/>
    <n v="1"/>
    <s v="M"/>
    <s v="Electronic accessories"/>
    <n v="24.18"/>
    <n v="8"/>
    <n v="9.6720000000000006"/>
    <n v="203.11199999999999"/>
    <d v="2019-01-28T00:00:00"/>
    <s v="January"/>
    <s v="Monday"/>
    <d v="1899-12-30T20:54:00"/>
    <s v="20"/>
    <s v="Ewallet"/>
    <n v="193.44"/>
    <n v="4.7619047620000003"/>
    <n v="9.6720000000000006"/>
    <n v="9.8000000000000007"/>
  </r>
  <r>
    <s v="387-49-4215"/>
    <s v="B"/>
    <x v="2"/>
    <n v="1"/>
    <s v="FM"/>
    <s v="Sports and travel"/>
    <n v="48.5"/>
    <n v="3"/>
    <n v="7.2750000000000004"/>
    <n v="152.77500000000001"/>
    <d v="2019-01-08T00:00:00"/>
    <s v="January"/>
    <s v="Tuesday"/>
    <d v="1899-12-30T12:50:00"/>
    <s v="12"/>
    <s v="Cash"/>
    <n v="145.5"/>
    <n v="4.7619047620000003"/>
    <n v="7.2750000000000004"/>
    <n v="6.7"/>
  </r>
  <r>
    <s v="862-17-9201"/>
    <s v="B"/>
    <x v="2"/>
    <n v="0"/>
    <s v="FM"/>
    <s v="Food and beverages"/>
    <n v="84.05"/>
    <n v="6"/>
    <n v="25.215"/>
    <n v="529.51499999999999"/>
    <d v="2019-01-29T00:00:00"/>
    <s v="January"/>
    <s v="Tuesday"/>
    <d v="1899-12-30T10:48:00"/>
    <s v="10"/>
    <s v="Credit card"/>
    <n v="504.3"/>
    <n v="4.7619047620000003"/>
    <n v="25.215"/>
    <n v="7.7"/>
  </r>
  <r>
    <s v="291-21-5991"/>
    <s v="B"/>
    <x v="2"/>
    <n v="1"/>
    <s v="M"/>
    <s v="Health and beauty"/>
    <n v="61.29"/>
    <n v="5"/>
    <n v="15.3225"/>
    <n v="321.77249999999998"/>
    <d v="2019-03-29T00:00:00"/>
    <s v="March"/>
    <s v="Friday"/>
    <d v="1899-12-30T14:28:00"/>
    <s v="14"/>
    <s v="Cash"/>
    <n v="306.45"/>
    <n v="4.7619047620000003"/>
    <n v="15.3225"/>
    <n v="7"/>
  </r>
  <r>
    <s v="602-80-9671"/>
    <s v="C"/>
    <x v="1"/>
    <n v="1"/>
    <s v="FM"/>
    <s v="Home and lifestyle"/>
    <n v="15.95"/>
    <n v="6"/>
    <n v="4.7850000000000001"/>
    <n v="100.485"/>
    <d v="2019-02-09T00:00:00"/>
    <s v="February"/>
    <s v="Saturday"/>
    <d v="1899-12-30T17:15:00"/>
    <s v="17"/>
    <s v="Credit card"/>
    <n v="95.7"/>
    <n v="4.7619047620000003"/>
    <n v="4.7850000000000001"/>
    <n v="5.0999999999999996"/>
  </r>
  <r>
    <s v="347-72-6115"/>
    <s v="B"/>
    <x v="2"/>
    <n v="1"/>
    <s v="FM"/>
    <s v="Sports and travel"/>
    <n v="90.74"/>
    <n v="7"/>
    <n v="31.759"/>
    <n v="666.93899999999996"/>
    <d v="2019-01-16T00:00:00"/>
    <s v="January"/>
    <s v="Wednesday"/>
    <d v="1899-12-30T18:03:00"/>
    <s v="18"/>
    <s v="Credit card"/>
    <n v="635.17999999999995"/>
    <n v="4.7619047620000003"/>
    <n v="31.759"/>
    <n v="6.2"/>
  </r>
  <r>
    <s v="209-61-0206"/>
    <s v="A"/>
    <x v="0"/>
    <n v="0"/>
    <s v="FM"/>
    <s v="Home and lifestyle"/>
    <n v="42.91"/>
    <n v="5"/>
    <n v="10.727499999999999"/>
    <n v="225.2775"/>
    <d v="2019-01-05T00:00:00"/>
    <s v="January"/>
    <s v="Saturday"/>
    <d v="1899-12-30T17:29:00"/>
    <s v="17"/>
    <s v="Ewallet"/>
    <n v="214.55"/>
    <n v="4.7619047620000003"/>
    <n v="10.727499999999999"/>
    <n v="6.1"/>
  </r>
  <r>
    <s v="595-27-4851"/>
    <s v="A"/>
    <x v="0"/>
    <n v="0"/>
    <s v="FM"/>
    <s v="Fashion accessories"/>
    <n v="54.28"/>
    <n v="7"/>
    <n v="18.998000000000001"/>
    <n v="398.95800000000003"/>
    <d v="2019-01-27T00:00:00"/>
    <s v="January"/>
    <s v="Sunday"/>
    <d v="1899-12-30T18:05:00"/>
    <s v="18"/>
    <s v="Ewallet"/>
    <n v="379.96"/>
    <n v="4.7619047620000003"/>
    <n v="18.998000000000001"/>
    <n v="9.3000000000000007"/>
  </r>
  <r>
    <s v="189-52-0236"/>
    <s v="A"/>
    <x v="0"/>
    <n v="0"/>
    <s v="M"/>
    <s v="Electronic accessories"/>
    <n v="99.55"/>
    <n v="7"/>
    <n v="34.842500000000001"/>
    <n v="731.6925"/>
    <d v="2019-03-14T00:00:00"/>
    <s v="March"/>
    <s v="Thursday"/>
    <d v="1899-12-30T12:07:00"/>
    <s v="12"/>
    <s v="Cash"/>
    <n v="696.85"/>
    <n v="4.7619047620000003"/>
    <n v="34.842500000000001"/>
    <n v="7.6"/>
  </r>
  <r>
    <s v="503-07-0930"/>
    <s v="C"/>
    <x v="1"/>
    <n v="1"/>
    <s v="M"/>
    <s v="Sports and travel"/>
    <n v="58.39"/>
    <n v="7"/>
    <n v="20.436499999999999"/>
    <n v="429.16649999999998"/>
    <d v="2019-02-23T00:00:00"/>
    <s v="February"/>
    <s v="Saturday"/>
    <d v="1899-12-30T19:49:00"/>
    <s v="19"/>
    <s v="Credit card"/>
    <n v="408.73"/>
    <n v="4.7619047620000003"/>
    <n v="20.436499999999999"/>
    <n v="8.1999999999999993"/>
  </r>
  <r>
    <s v="413-20-6708"/>
    <s v="C"/>
    <x v="1"/>
    <n v="1"/>
    <s v="FM"/>
    <s v="Fashion accessories"/>
    <n v="51.47"/>
    <n v="1"/>
    <n v="2.5735000000000001"/>
    <n v="54.043500000000002"/>
    <d v="2019-03-18T00:00:00"/>
    <s v="March"/>
    <s v="Monday"/>
    <d v="1899-12-30T15:52:00"/>
    <s v="15"/>
    <s v="Ewallet"/>
    <n v="51.47"/>
    <n v="4.7619047620000003"/>
    <n v="2.5735000000000001"/>
    <n v="8.5"/>
  </r>
  <r>
    <s v="425-85-2085"/>
    <s v="B"/>
    <x v="2"/>
    <n v="1"/>
    <s v="M"/>
    <s v="Health and beauty"/>
    <n v="54.86"/>
    <n v="5"/>
    <n v="13.715"/>
    <n v="288.01499999999999"/>
    <d v="2019-03-29T00:00:00"/>
    <s v="March"/>
    <s v="Friday"/>
    <d v="1899-12-30T16:48:00"/>
    <s v="16"/>
    <s v="Ewallet"/>
    <n v="274.3"/>
    <n v="4.7619047620000003"/>
    <n v="13.715"/>
    <n v="9.8000000000000007"/>
  </r>
  <r>
    <s v="521-18-7827"/>
    <s v="C"/>
    <x v="1"/>
    <n v="1"/>
    <s v="M"/>
    <s v="Home and lifestyle"/>
    <n v="39.39"/>
    <n v="5"/>
    <n v="9.8475000000000001"/>
    <n v="206.79750000000001"/>
    <d v="2019-01-22T00:00:00"/>
    <s v="January"/>
    <s v="Tuesday"/>
    <d v="1899-12-30T20:46:00"/>
    <s v="20"/>
    <s v="Credit card"/>
    <n v="196.95"/>
    <n v="4.7619047620000003"/>
    <n v="9.8475000000000001"/>
    <n v="8.6999999999999993"/>
  </r>
  <r>
    <s v="220-28-1851"/>
    <s v="A"/>
    <x v="0"/>
    <n v="0"/>
    <s v="M"/>
    <s v="Home and lifestyle"/>
    <n v="34.729999999999997"/>
    <n v="2"/>
    <n v="3.4729999999999999"/>
    <n v="72.933000000000007"/>
    <d v="2019-03-01T00:00:00"/>
    <s v="March"/>
    <s v="Friday"/>
    <d v="1899-12-30T18:14:00"/>
    <s v="18"/>
    <s v="Ewallet"/>
    <n v="69.459999999999994"/>
    <n v="4.7619047620000003"/>
    <n v="3.4729999999999999"/>
    <n v="9.6999999999999993"/>
  </r>
  <r>
    <s v="600-38-9738"/>
    <s v="C"/>
    <x v="1"/>
    <n v="1"/>
    <s v="M"/>
    <s v="Sports and travel"/>
    <n v="71.92"/>
    <n v="5"/>
    <n v="17.98"/>
    <n v="377.58"/>
    <d v="2019-01-17T00:00:00"/>
    <s v="January"/>
    <s v="Thursday"/>
    <d v="1899-12-30T15:05:00"/>
    <s v="15"/>
    <s v="Credit card"/>
    <n v="359.6"/>
    <n v="4.7619047620000003"/>
    <n v="17.98"/>
    <n v="4.3"/>
  </r>
  <r>
    <s v="734-91-1155"/>
    <s v="B"/>
    <x v="2"/>
    <n v="0"/>
    <s v="FM"/>
    <s v="Electronic accessories"/>
    <n v="45.71"/>
    <n v="3"/>
    <n v="6.8564999999999996"/>
    <n v="143.98650000000001"/>
    <d v="2019-03-26T00:00:00"/>
    <s v="March"/>
    <s v="Tuesday"/>
    <d v="1899-12-30T10:34:00"/>
    <s v="10"/>
    <s v="Credit card"/>
    <n v="137.13"/>
    <n v="4.7619047620000003"/>
    <n v="6.8564999999999996"/>
    <n v="7.7"/>
  </r>
  <r>
    <s v="451-28-5717"/>
    <s v="C"/>
    <x v="1"/>
    <n v="1"/>
    <s v="FM"/>
    <s v="Home and lifestyle"/>
    <n v="83.17"/>
    <n v="6"/>
    <n v="24.951000000000001"/>
    <n v="523.971"/>
    <d v="2019-03-20T00:00:00"/>
    <s v="March"/>
    <s v="Wednesday"/>
    <d v="1899-12-30T11:23:00"/>
    <s v="11"/>
    <s v="Cash"/>
    <n v="499.02"/>
    <n v="4.7619047620000003"/>
    <n v="24.951000000000001"/>
    <n v="7.3"/>
  </r>
  <r>
    <s v="609-81-8548"/>
    <s v="A"/>
    <x v="0"/>
    <n v="1"/>
    <s v="FM"/>
    <s v="Home and lifestyle"/>
    <n v="37.44"/>
    <n v="6"/>
    <n v="11.231999999999999"/>
    <n v="235.87200000000001"/>
    <d v="2019-02-06T00:00:00"/>
    <s v="February"/>
    <s v="Wednesday"/>
    <d v="1899-12-30T13:55:00"/>
    <s v="13"/>
    <s v="Credit card"/>
    <n v="224.64"/>
    <n v="4.7619047620000003"/>
    <n v="11.231999999999999"/>
    <n v="5.9"/>
  </r>
  <r>
    <s v="133-14-7229"/>
    <s v="C"/>
    <x v="1"/>
    <n v="0"/>
    <s v="M"/>
    <s v="Health and beauty"/>
    <n v="62.87"/>
    <n v="2"/>
    <n v="6.2869999999999999"/>
    <n v="132.02699999999999"/>
    <d v="2019-01-01T00:00:00"/>
    <s v="January"/>
    <s v="Tuesday"/>
    <d v="1899-12-30T11:43:00"/>
    <s v="11"/>
    <s v="Cash"/>
    <n v="125.74"/>
    <n v="4.7619047620000003"/>
    <n v="6.2869999999999999"/>
    <n v="5"/>
  </r>
  <r>
    <s v="534-01-4457"/>
    <s v="A"/>
    <x v="0"/>
    <n v="0"/>
    <s v="M"/>
    <s v="Food and beverages"/>
    <n v="81.709999999999994"/>
    <n v="6"/>
    <n v="24.513000000000002"/>
    <n v="514.77300000000002"/>
    <d v="2019-01-27T00:00:00"/>
    <s v="January"/>
    <s v="Sunday"/>
    <d v="1899-12-30T14:36:00"/>
    <s v="14"/>
    <s v="Credit card"/>
    <n v="490.26"/>
    <n v="4.7619047620000003"/>
    <n v="24.513000000000002"/>
    <n v="8"/>
  </r>
  <r>
    <s v="719-89-8991"/>
    <s v="A"/>
    <x v="0"/>
    <n v="1"/>
    <s v="FM"/>
    <s v="Sports and travel"/>
    <n v="91.41"/>
    <n v="5"/>
    <n v="22.852499999999999"/>
    <n v="479.90249999999997"/>
    <d v="2019-02-25T00:00:00"/>
    <s v="February"/>
    <s v="Monday"/>
    <d v="1899-12-30T16:03:00"/>
    <s v="16"/>
    <s v="Ewallet"/>
    <n v="457.05"/>
    <n v="4.7619047620000003"/>
    <n v="22.852499999999999"/>
    <n v="7.1"/>
  </r>
  <r>
    <s v="286-62-6248"/>
    <s v="B"/>
    <x v="2"/>
    <n v="0"/>
    <s v="M"/>
    <s v="Fashion accessories"/>
    <n v="39.21"/>
    <n v="4"/>
    <n v="7.8419999999999996"/>
    <n v="164.68199999999999"/>
    <d v="2019-01-16T00:00:00"/>
    <s v="January"/>
    <s v="Wednesday"/>
    <d v="1899-12-30T20:03:00"/>
    <s v="20"/>
    <s v="Credit card"/>
    <n v="156.84"/>
    <n v="4.7619047620000003"/>
    <n v="7.8419999999999996"/>
    <n v="9"/>
  </r>
  <r>
    <s v="339-38-9982"/>
    <s v="B"/>
    <x v="2"/>
    <n v="1"/>
    <s v="M"/>
    <s v="Fashion accessories"/>
    <n v="59.86"/>
    <n v="2"/>
    <n v="5.9859999999999998"/>
    <n v="125.706"/>
    <d v="2019-01-13T00:00:00"/>
    <s v="January"/>
    <s v="Sunday"/>
    <d v="1899-12-30T14:55:00"/>
    <s v="14"/>
    <s v="Ewallet"/>
    <n v="119.72"/>
    <n v="4.7619047620000003"/>
    <n v="5.9859999999999998"/>
    <n v="6.7"/>
  </r>
  <r>
    <s v="827-44-5872"/>
    <s v="B"/>
    <x v="2"/>
    <n v="1"/>
    <s v="FM"/>
    <s v="Food and beverages"/>
    <n v="54.36"/>
    <n v="10"/>
    <n v="27.18"/>
    <n v="570.78"/>
    <d v="2019-02-07T00:00:00"/>
    <s v="February"/>
    <s v="Thursday"/>
    <d v="1899-12-30T11:28:00"/>
    <s v="11"/>
    <s v="Credit card"/>
    <n v="543.6"/>
    <n v="4.7619047620000003"/>
    <n v="27.18"/>
    <n v="6.1"/>
  </r>
  <r>
    <s v="827-77-7633"/>
    <s v="A"/>
    <x v="0"/>
    <n v="0"/>
    <s v="M"/>
    <s v="Sports and travel"/>
    <n v="98.09"/>
    <n v="9"/>
    <n v="44.140500000000003"/>
    <n v="926.95050000000003"/>
    <d v="2019-02-17T00:00:00"/>
    <s v="February"/>
    <s v="Sunday"/>
    <d v="1899-12-30T19:41:00"/>
    <s v="19"/>
    <s v="Cash"/>
    <n v="882.81"/>
    <n v="4.7619047620000003"/>
    <n v="44.140500000000003"/>
    <n v="9.3000000000000007"/>
  </r>
  <r>
    <s v="287-83-1405"/>
    <s v="A"/>
    <x v="0"/>
    <n v="0"/>
    <s v="M"/>
    <s v="Health and beauty"/>
    <n v="25.43"/>
    <n v="6"/>
    <n v="7.6289999999999996"/>
    <n v="160.209"/>
    <d v="2019-02-12T00:00:00"/>
    <s v="February"/>
    <s v="Tuesday"/>
    <d v="1899-12-30T19:01:00"/>
    <s v="19"/>
    <s v="Ewallet"/>
    <n v="152.58000000000001"/>
    <n v="4.7619047620000003"/>
    <n v="7.6289999999999996"/>
    <n v="7"/>
  </r>
  <r>
    <s v="435-13-4908"/>
    <s v="A"/>
    <x v="0"/>
    <n v="1"/>
    <s v="M"/>
    <s v="Fashion accessories"/>
    <n v="86.68"/>
    <n v="8"/>
    <n v="34.671999999999997"/>
    <n v="728.11199999999997"/>
    <d v="2019-01-24T00:00:00"/>
    <s v="January"/>
    <s v="Thursday"/>
    <d v="1899-12-30T18:04:00"/>
    <s v="18"/>
    <s v="Credit card"/>
    <n v="693.44"/>
    <n v="4.7619047620000003"/>
    <n v="34.671999999999997"/>
    <n v="7.2"/>
  </r>
  <r>
    <s v="857-67-9057"/>
    <s v="B"/>
    <x v="2"/>
    <n v="0"/>
    <s v="M"/>
    <s v="Electronic accessories"/>
    <n v="22.95"/>
    <n v="10"/>
    <n v="11.475"/>
    <n v="240.97499999999999"/>
    <d v="2019-02-06T00:00:00"/>
    <s v="February"/>
    <s v="Wednesday"/>
    <d v="1899-12-30T19:20:00"/>
    <s v="19"/>
    <s v="Ewallet"/>
    <n v="229.5"/>
    <n v="4.7619047620000003"/>
    <n v="11.475"/>
    <n v="8.1999999999999993"/>
  </r>
  <r>
    <s v="236-27-1144"/>
    <s v="C"/>
    <x v="1"/>
    <n v="0"/>
    <s v="FM"/>
    <s v="Food and beverages"/>
    <n v="16.309999999999999"/>
    <n v="9"/>
    <n v="7.3395000000000001"/>
    <n v="154.12950000000001"/>
    <d v="2019-03-26T00:00:00"/>
    <s v="March"/>
    <s v="Tuesday"/>
    <d v="1899-12-30T10:31:00"/>
    <s v="10"/>
    <s v="Ewallet"/>
    <n v="146.79"/>
    <n v="4.7619047620000003"/>
    <n v="7.3395000000000001"/>
    <n v="8.4"/>
  </r>
  <r>
    <s v="892-05-6689"/>
    <s v="A"/>
    <x v="0"/>
    <n v="0"/>
    <s v="FM"/>
    <s v="Home and lifestyle"/>
    <n v="28.32"/>
    <n v="5"/>
    <n v="7.08"/>
    <n v="148.68"/>
    <d v="2019-03-11T00:00:00"/>
    <s v="March"/>
    <s v="Monday"/>
    <d v="1899-12-30T13:28:00"/>
    <s v="13"/>
    <s v="Ewallet"/>
    <n v="141.6"/>
    <n v="4.7619047620000003"/>
    <n v="7.08"/>
    <n v="6.2"/>
  </r>
  <r>
    <s v="583-41-4548"/>
    <s v="C"/>
    <x v="1"/>
    <n v="0"/>
    <s v="M"/>
    <s v="Home and lifestyle"/>
    <n v="16.670000000000002"/>
    <n v="7"/>
    <n v="5.8345000000000002"/>
    <n v="122.5245"/>
    <d v="2019-02-07T00:00:00"/>
    <s v="February"/>
    <s v="Thursday"/>
    <d v="1899-12-30T11:36:00"/>
    <s v="11"/>
    <s v="Ewallet"/>
    <n v="116.69"/>
    <n v="4.7619047620000003"/>
    <n v="5.8345000000000002"/>
    <n v="7.4"/>
  </r>
  <r>
    <s v="339-12-4827"/>
    <s v="B"/>
    <x v="2"/>
    <n v="1"/>
    <s v="FM"/>
    <s v="Fashion accessories"/>
    <n v="73.959999999999994"/>
    <n v="1"/>
    <n v="3.698"/>
    <n v="77.658000000000001"/>
    <d v="2019-01-05T00:00:00"/>
    <s v="January"/>
    <s v="Saturday"/>
    <d v="1899-12-30T11:32:00"/>
    <s v="11"/>
    <s v="Credit card"/>
    <n v="73.959999999999994"/>
    <n v="4.7619047620000003"/>
    <n v="3.698"/>
    <n v="5"/>
  </r>
  <r>
    <s v="643-38-7867"/>
    <s v="A"/>
    <x v="0"/>
    <n v="0"/>
    <s v="M"/>
    <s v="Home and lifestyle"/>
    <n v="97.94"/>
    <n v="1"/>
    <n v="4.8970000000000002"/>
    <n v="102.837"/>
    <d v="2019-03-07T00:00:00"/>
    <s v="March"/>
    <s v="Thursday"/>
    <d v="1899-12-30T11:44:00"/>
    <s v="11"/>
    <s v="Ewallet"/>
    <n v="97.94"/>
    <n v="4.7619047620000003"/>
    <n v="4.8970000000000002"/>
    <n v="6.9"/>
  </r>
  <r>
    <s v="308-81-0538"/>
    <s v="A"/>
    <x v="0"/>
    <n v="0"/>
    <s v="FM"/>
    <s v="Fashion accessories"/>
    <n v="73.05"/>
    <n v="4"/>
    <n v="14.61"/>
    <n v="306.81"/>
    <d v="2019-02-25T00:00:00"/>
    <s v="February"/>
    <s v="Monday"/>
    <d v="1899-12-30T17:16:00"/>
    <s v="17"/>
    <s v="Credit card"/>
    <n v="292.2"/>
    <n v="4.7619047620000003"/>
    <n v="14.61"/>
    <n v="4.9000000000000004"/>
  </r>
  <r>
    <s v="358-88-9262"/>
    <s v="C"/>
    <x v="1"/>
    <n v="1"/>
    <s v="FM"/>
    <s v="Food and beverages"/>
    <n v="87.48"/>
    <n v="6"/>
    <n v="26.244"/>
    <n v="551.12400000000002"/>
    <d v="2019-02-01T00:00:00"/>
    <s v="February"/>
    <s v="Friday"/>
    <d v="1899-12-30T18:43:00"/>
    <s v="18"/>
    <s v="Ewallet"/>
    <n v="524.88"/>
    <n v="4.7619047620000003"/>
    <n v="26.244"/>
    <n v="5.0999999999999996"/>
  </r>
  <r>
    <s v="460-35-4390"/>
    <s v="A"/>
    <x v="0"/>
    <n v="0"/>
    <s v="M"/>
    <s v="Home and lifestyle"/>
    <n v="30.68"/>
    <n v="3"/>
    <n v="4.6020000000000003"/>
    <n v="96.641999999999996"/>
    <d v="2019-01-22T00:00:00"/>
    <s v="January"/>
    <s v="Tuesday"/>
    <d v="1899-12-30T11:00:00"/>
    <s v="11"/>
    <s v="Ewallet"/>
    <n v="92.04"/>
    <n v="4.7619047620000003"/>
    <n v="4.6020000000000003"/>
    <n v="9.1"/>
  </r>
  <r>
    <s v="343-87-0864"/>
    <s v="C"/>
    <x v="1"/>
    <n v="1"/>
    <s v="M"/>
    <s v="Health and beauty"/>
    <n v="75.88"/>
    <n v="1"/>
    <n v="3.794"/>
    <n v="79.674000000000007"/>
    <d v="2019-01-03T00:00:00"/>
    <s v="January"/>
    <s v="Thursday"/>
    <d v="1899-12-30T10:30:00"/>
    <s v="10"/>
    <s v="Credit card"/>
    <n v="75.88"/>
    <n v="4.7619047620000003"/>
    <n v="3.794"/>
    <n v="7.1"/>
  </r>
  <r>
    <s v="173-50-1108"/>
    <s v="B"/>
    <x v="2"/>
    <n v="1"/>
    <s v="FM"/>
    <s v="Sports and travel"/>
    <n v="20.18"/>
    <n v="4"/>
    <n v="4.0359999999999996"/>
    <n v="84.756"/>
    <d v="2019-02-13T00:00:00"/>
    <s v="February"/>
    <s v="Wednesday"/>
    <d v="1899-12-30T12:14:00"/>
    <s v="12"/>
    <s v="Credit card"/>
    <n v="80.72"/>
    <n v="4.7619047620000003"/>
    <n v="4.0359999999999996"/>
    <n v="5"/>
  </r>
  <r>
    <s v="243-47-2663"/>
    <s v="C"/>
    <x v="1"/>
    <n v="1"/>
    <s v="M"/>
    <s v="Electronic accessories"/>
    <n v="18.77"/>
    <n v="6"/>
    <n v="5.6310000000000002"/>
    <n v="118.251"/>
    <d v="2019-01-28T00:00:00"/>
    <s v="January"/>
    <s v="Monday"/>
    <d v="1899-12-30T16:43:00"/>
    <s v="16"/>
    <s v="Credit card"/>
    <n v="112.62"/>
    <n v="4.7619047620000003"/>
    <n v="5.6310000000000002"/>
    <n v="5.5"/>
  </r>
  <r>
    <s v="841-18-8232"/>
    <s v="B"/>
    <x v="2"/>
    <n v="0"/>
    <s v="FM"/>
    <s v="Food and beverages"/>
    <n v="71.2"/>
    <n v="1"/>
    <n v="3.56"/>
    <n v="74.760000000000005"/>
    <d v="2019-01-05T00:00:00"/>
    <s v="January"/>
    <s v="Saturday"/>
    <d v="1899-12-30T20:40:00"/>
    <s v="20"/>
    <s v="Credit card"/>
    <n v="71.2"/>
    <n v="4.7619047620000003"/>
    <n v="3.56"/>
    <n v="9.1999999999999993"/>
  </r>
  <r>
    <s v="701-23-5550"/>
    <s v="B"/>
    <x v="2"/>
    <n v="1"/>
    <s v="M"/>
    <s v="Home and lifestyle"/>
    <n v="38.81"/>
    <n v="4"/>
    <n v="7.7619999999999996"/>
    <n v="163.00200000000001"/>
    <d v="2019-03-19T00:00:00"/>
    <s v="March"/>
    <s v="Tuesday"/>
    <d v="1899-12-30T13:40:00"/>
    <s v="13"/>
    <s v="Ewallet"/>
    <n v="155.24"/>
    <n v="4.7619047620000003"/>
    <n v="7.7619999999999996"/>
    <n v="4.9000000000000004"/>
  </r>
  <r>
    <s v="647-50-1224"/>
    <s v="A"/>
    <x v="0"/>
    <n v="0"/>
    <s v="FM"/>
    <s v="Fashion accessories"/>
    <n v="29.42"/>
    <n v="10"/>
    <n v="14.71"/>
    <n v="308.91000000000003"/>
    <d v="2019-01-12T00:00:00"/>
    <s v="January"/>
    <s v="Saturday"/>
    <d v="1899-12-30T16:23:00"/>
    <s v="16"/>
    <s v="Ewallet"/>
    <n v="294.2"/>
    <n v="4.7619047620000003"/>
    <n v="14.71"/>
    <n v="8.9"/>
  </r>
  <r>
    <s v="541-48-8554"/>
    <s v="A"/>
    <x v="0"/>
    <n v="0"/>
    <s v="M"/>
    <s v="Sports and travel"/>
    <n v="60.95"/>
    <n v="9"/>
    <n v="27.427499999999998"/>
    <n v="575.97749999999996"/>
    <d v="2019-01-07T00:00:00"/>
    <s v="January"/>
    <s v="Monday"/>
    <d v="1899-12-30T12:08:00"/>
    <s v="12"/>
    <s v="Credit card"/>
    <n v="548.54999999999995"/>
    <n v="4.7619047620000003"/>
    <n v="27.427499999999998"/>
    <n v="6"/>
  </r>
  <r>
    <s v="539-21-7227"/>
    <s v="B"/>
    <x v="2"/>
    <n v="0"/>
    <s v="FM"/>
    <s v="Sports and travel"/>
    <n v="51.54"/>
    <n v="5"/>
    <n v="12.885"/>
    <n v="270.58499999999998"/>
    <d v="2019-01-26T00:00:00"/>
    <s v="January"/>
    <s v="Saturday"/>
    <d v="1899-12-30T17:45:00"/>
    <s v="17"/>
    <s v="Cash"/>
    <n v="257.7"/>
    <n v="4.7619047620000003"/>
    <n v="12.885"/>
    <n v="4.2"/>
  </r>
  <r>
    <s v="213-32-1216"/>
    <s v="A"/>
    <x v="0"/>
    <n v="0"/>
    <s v="FM"/>
    <s v="Electronic accessories"/>
    <n v="66.06"/>
    <n v="6"/>
    <n v="19.818000000000001"/>
    <n v="416.178"/>
    <d v="2019-01-23T00:00:00"/>
    <s v="January"/>
    <s v="Wednesday"/>
    <d v="1899-12-30T10:28:00"/>
    <s v="10"/>
    <s v="Cash"/>
    <n v="396.36"/>
    <n v="4.7619047620000003"/>
    <n v="19.818000000000001"/>
    <n v="7.3"/>
  </r>
  <r>
    <s v="747-58-7183"/>
    <s v="B"/>
    <x v="2"/>
    <n v="0"/>
    <s v="M"/>
    <s v="Fashion accessories"/>
    <n v="57.27"/>
    <n v="3"/>
    <n v="8.5905000000000005"/>
    <n v="180.40049999999999"/>
    <d v="2019-02-09T00:00:00"/>
    <s v="February"/>
    <s v="Saturday"/>
    <d v="1899-12-30T20:31:00"/>
    <s v="20"/>
    <s v="Ewallet"/>
    <n v="171.81"/>
    <n v="4.7619047620000003"/>
    <n v="8.5905000000000005"/>
    <n v="6.5"/>
  </r>
  <r>
    <s v="582-52-8065"/>
    <s v="B"/>
    <x v="2"/>
    <n v="0"/>
    <s v="FM"/>
    <s v="Fashion accessories"/>
    <n v="54.31"/>
    <n v="9"/>
    <n v="24.439499999999999"/>
    <n v="513.22950000000003"/>
    <d v="2019-02-22T00:00:00"/>
    <s v="February"/>
    <s v="Friday"/>
    <d v="1899-12-30T10:49:00"/>
    <s v="10"/>
    <s v="Cash"/>
    <n v="488.79"/>
    <n v="4.7619047620000003"/>
    <n v="24.439499999999999"/>
    <n v="8.9"/>
  </r>
  <r>
    <s v="210-57-1719"/>
    <s v="B"/>
    <x v="2"/>
    <n v="0"/>
    <s v="FM"/>
    <s v="Health and beauty"/>
    <n v="58.24"/>
    <n v="9"/>
    <n v="26.207999999999998"/>
    <n v="550.36800000000005"/>
    <d v="2019-02-05T00:00:00"/>
    <s v="February"/>
    <s v="Tuesday"/>
    <d v="1899-12-30T12:34:00"/>
    <s v="12"/>
    <s v="Cash"/>
    <n v="524.16"/>
    <n v="4.7619047620000003"/>
    <n v="26.207999999999998"/>
    <n v="9.6999999999999993"/>
  </r>
  <r>
    <s v="399-69-4630"/>
    <s v="C"/>
    <x v="1"/>
    <n v="0"/>
    <s v="M"/>
    <s v="Electronic accessories"/>
    <n v="22.21"/>
    <n v="6"/>
    <n v="6.6630000000000003"/>
    <n v="139.923"/>
    <d v="2019-03-07T00:00:00"/>
    <s v="March"/>
    <s v="Thursday"/>
    <d v="1899-12-30T10:23:00"/>
    <s v="10"/>
    <s v="Credit card"/>
    <n v="133.26"/>
    <n v="4.7619047620000003"/>
    <n v="6.6630000000000003"/>
    <n v="8.6"/>
  </r>
  <r>
    <s v="134-75-2619"/>
    <s v="A"/>
    <x v="0"/>
    <n v="1"/>
    <s v="M"/>
    <s v="Electronic accessories"/>
    <n v="19.32"/>
    <n v="7"/>
    <n v="6.7619999999999996"/>
    <n v="142.00200000000001"/>
    <d v="2019-03-25T00:00:00"/>
    <s v="March"/>
    <s v="Monday"/>
    <d v="1899-12-30T18:51:00"/>
    <s v="18"/>
    <s v="Cash"/>
    <n v="135.24"/>
    <n v="4.7619047620000003"/>
    <n v="6.7619999999999996"/>
    <n v="6.9"/>
  </r>
  <r>
    <s v="356-44-8813"/>
    <s v="B"/>
    <x v="2"/>
    <n v="0"/>
    <s v="M"/>
    <s v="Home and lifestyle"/>
    <n v="37.479999999999997"/>
    <n v="3"/>
    <n v="5.6219999999999999"/>
    <n v="118.062"/>
    <d v="2019-01-20T00:00:00"/>
    <s v="January"/>
    <s v="Sunday"/>
    <d v="1899-12-30T13:45:00"/>
    <s v="13"/>
    <s v="Credit card"/>
    <n v="112.44"/>
    <n v="4.7619047620000003"/>
    <n v="5.6219999999999999"/>
    <n v="7.7"/>
  </r>
  <r>
    <s v="198-66-9832"/>
    <s v="B"/>
    <x v="2"/>
    <n v="1"/>
    <s v="FM"/>
    <s v="Fashion accessories"/>
    <n v="72.040000000000006"/>
    <n v="2"/>
    <n v="7.2039999999999997"/>
    <n v="151.28399999999999"/>
    <d v="2019-02-04T00:00:00"/>
    <s v="February"/>
    <s v="Monday"/>
    <d v="1899-12-30T19:38:00"/>
    <s v="19"/>
    <s v="Cash"/>
    <n v="144.08000000000001"/>
    <n v="4.7619047620000003"/>
    <n v="7.2039999999999997"/>
    <n v="9.5"/>
  </r>
  <r>
    <s v="283-26-5248"/>
    <s v="C"/>
    <x v="1"/>
    <n v="1"/>
    <s v="FM"/>
    <s v="Food and beverages"/>
    <n v="98.52"/>
    <n v="10"/>
    <n v="49.26"/>
    <n v="1034.46"/>
    <d v="2019-01-30T00:00:00"/>
    <s v="January"/>
    <s v="Wednesday"/>
    <d v="1899-12-30T20:23:00"/>
    <s v="20"/>
    <s v="Ewallet"/>
    <n v="985.2"/>
    <n v="4.7619047620000003"/>
    <n v="49.26"/>
    <n v="4.5"/>
  </r>
  <r>
    <s v="712-39-0363"/>
    <s v="A"/>
    <x v="0"/>
    <n v="1"/>
    <s v="M"/>
    <s v="Food and beverages"/>
    <n v="41.66"/>
    <n v="6"/>
    <n v="12.497999999999999"/>
    <n v="262.45800000000003"/>
    <d v="2019-01-02T00:00:00"/>
    <s v="January"/>
    <s v="Wednesday"/>
    <d v="1899-12-30T15:24:00"/>
    <s v="15"/>
    <s v="Ewallet"/>
    <n v="249.96"/>
    <n v="4.7619047620000003"/>
    <n v="12.497999999999999"/>
    <n v="5.6"/>
  </r>
  <r>
    <s v="218-59-9410"/>
    <s v="A"/>
    <x v="0"/>
    <n v="1"/>
    <s v="FM"/>
    <s v="Home and lifestyle"/>
    <n v="72.42"/>
    <n v="3"/>
    <n v="10.863"/>
    <n v="228.12299999999999"/>
    <d v="2019-03-29T00:00:00"/>
    <s v="March"/>
    <s v="Friday"/>
    <d v="1899-12-30T16:54:00"/>
    <s v="16"/>
    <s v="Ewallet"/>
    <n v="217.26"/>
    <n v="4.7619047620000003"/>
    <n v="10.863"/>
    <n v="8.1999999999999993"/>
  </r>
  <r>
    <s v="174-75-0888"/>
    <s v="B"/>
    <x v="2"/>
    <n v="0"/>
    <s v="M"/>
    <s v="Electronic accessories"/>
    <n v="21.58"/>
    <n v="9"/>
    <n v="9.7110000000000003"/>
    <n v="203.93100000000001"/>
    <d v="2019-03-14T00:00:00"/>
    <s v="March"/>
    <s v="Thursday"/>
    <d v="1899-12-30T12:32:00"/>
    <s v="12"/>
    <s v="Cash"/>
    <n v="194.22"/>
    <n v="4.7619047620000003"/>
    <n v="9.7110000000000003"/>
    <n v="7.3"/>
  </r>
  <r>
    <s v="866-99-7614"/>
    <s v="C"/>
    <x v="1"/>
    <n v="0"/>
    <s v="M"/>
    <s v="Food and beverages"/>
    <n v="89.2"/>
    <n v="10"/>
    <n v="44.6"/>
    <n v="936.6"/>
    <d v="2019-02-11T00:00:00"/>
    <s v="February"/>
    <s v="Monday"/>
    <d v="1899-12-30T15:42:00"/>
    <s v="15"/>
    <s v="Credit card"/>
    <n v="892"/>
    <n v="4.7619047620000003"/>
    <n v="44.6"/>
    <n v="4.4000000000000004"/>
  </r>
  <r>
    <s v="134-54-4720"/>
    <s v="B"/>
    <x v="2"/>
    <n v="0"/>
    <s v="FM"/>
    <s v="Electronic accessories"/>
    <n v="42.42"/>
    <n v="8"/>
    <n v="16.968"/>
    <n v="356.32799999999997"/>
    <d v="2019-01-30T00:00:00"/>
    <s v="January"/>
    <s v="Wednesday"/>
    <d v="1899-12-30T13:58:00"/>
    <s v="13"/>
    <s v="Ewallet"/>
    <n v="339.36"/>
    <n v="4.7619047620000003"/>
    <n v="16.968"/>
    <n v="5.7"/>
  </r>
  <r>
    <s v="760-90-2357"/>
    <s v="A"/>
    <x v="0"/>
    <n v="1"/>
    <s v="M"/>
    <s v="Electronic accessories"/>
    <n v="74.510000000000005"/>
    <n v="6"/>
    <n v="22.353000000000002"/>
    <n v="469.41300000000001"/>
    <d v="2019-03-20T00:00:00"/>
    <s v="March"/>
    <s v="Wednesday"/>
    <d v="1899-12-30T15:08:00"/>
    <s v="15"/>
    <s v="Ewallet"/>
    <n v="447.06"/>
    <n v="4.7619047620000003"/>
    <n v="22.353000000000002"/>
    <n v="5"/>
  </r>
  <r>
    <s v="514-37-2845"/>
    <s v="B"/>
    <x v="2"/>
    <n v="0"/>
    <s v="M"/>
    <s v="Fashion accessories"/>
    <n v="99.25"/>
    <n v="2"/>
    <n v="9.9250000000000007"/>
    <n v="208.42500000000001"/>
    <d v="2019-03-20T00:00:00"/>
    <s v="March"/>
    <s v="Wednesday"/>
    <d v="1899-12-30T13:02:00"/>
    <s v="13"/>
    <s v="Cash"/>
    <n v="198.5"/>
    <n v="4.7619047620000003"/>
    <n v="9.9250000000000007"/>
    <n v="9"/>
  </r>
  <r>
    <s v="698-98-5964"/>
    <s v="A"/>
    <x v="0"/>
    <n v="0"/>
    <s v="FM"/>
    <s v="Food and beverages"/>
    <n v="81.209999999999994"/>
    <n v="10"/>
    <n v="40.604999999999997"/>
    <n v="852.70500000000004"/>
    <d v="2019-01-17T00:00:00"/>
    <s v="January"/>
    <s v="Thursday"/>
    <d v="1899-12-30T13:01:00"/>
    <s v="13"/>
    <s v="Credit card"/>
    <n v="812.1"/>
    <n v="4.7619047620000003"/>
    <n v="40.604999999999997"/>
    <n v="6.3"/>
  </r>
  <r>
    <s v="718-57-9773"/>
    <s v="C"/>
    <x v="1"/>
    <n v="0"/>
    <s v="FM"/>
    <s v="Sports and travel"/>
    <n v="49.33"/>
    <n v="10"/>
    <n v="24.664999999999999"/>
    <n v="517.96500000000003"/>
    <d v="2019-02-03T00:00:00"/>
    <s v="February"/>
    <s v="Sunday"/>
    <d v="1899-12-30T16:40:00"/>
    <s v="16"/>
    <s v="Credit card"/>
    <n v="493.3"/>
    <n v="4.7619047620000003"/>
    <n v="24.664999999999999"/>
    <n v="9.4"/>
  </r>
  <r>
    <s v="651-88-7328"/>
    <s v="A"/>
    <x v="0"/>
    <n v="0"/>
    <s v="FM"/>
    <s v="Fashion accessories"/>
    <n v="65.739999999999995"/>
    <n v="9"/>
    <n v="29.582999999999998"/>
    <n v="621.24300000000005"/>
    <d v="2019-01-01T00:00:00"/>
    <s v="January"/>
    <s v="Tuesday"/>
    <d v="1899-12-30T13:55:00"/>
    <s v="13"/>
    <s v="Cash"/>
    <n v="591.66"/>
    <n v="4.7619047620000003"/>
    <n v="29.582999999999998"/>
    <n v="7.7"/>
  </r>
  <r>
    <s v="241-11-2261"/>
    <s v="B"/>
    <x v="2"/>
    <n v="0"/>
    <s v="FM"/>
    <s v="Fashion accessories"/>
    <n v="79.86"/>
    <n v="7"/>
    <n v="27.951000000000001"/>
    <n v="586.971"/>
    <d v="2019-01-10T00:00:00"/>
    <s v="January"/>
    <s v="Thursday"/>
    <d v="1899-12-30T10:33:00"/>
    <s v="10"/>
    <s v="Credit card"/>
    <n v="559.02"/>
    <n v="4.7619047620000003"/>
    <n v="27.951000000000001"/>
    <n v="5.5"/>
  </r>
  <r>
    <s v="408-26-9866"/>
    <s v="C"/>
    <x v="1"/>
    <n v="0"/>
    <s v="FM"/>
    <s v="Sports and travel"/>
    <n v="73.98"/>
    <n v="7"/>
    <n v="25.893000000000001"/>
    <n v="543.75300000000004"/>
    <d v="2019-03-02T00:00:00"/>
    <s v="March"/>
    <s v="Saturday"/>
    <d v="1899-12-30T16:42:00"/>
    <s v="16"/>
    <s v="Ewallet"/>
    <n v="517.86"/>
    <n v="4.7619047620000003"/>
    <n v="25.893000000000001"/>
    <n v="4.0999999999999996"/>
  </r>
  <r>
    <s v="834-83-1826"/>
    <s v="B"/>
    <x v="2"/>
    <n v="1"/>
    <s v="FM"/>
    <s v="Home and lifestyle"/>
    <n v="82.04"/>
    <n v="5"/>
    <n v="20.51"/>
    <n v="430.71"/>
    <d v="2019-02-25T00:00:00"/>
    <s v="February"/>
    <s v="Monday"/>
    <d v="1899-12-30T17:16:00"/>
    <s v="17"/>
    <s v="Credit card"/>
    <n v="410.2"/>
    <n v="4.7619047620000003"/>
    <n v="20.51"/>
    <n v="7.6"/>
  </r>
  <r>
    <s v="343-61-3544"/>
    <s v="B"/>
    <x v="2"/>
    <n v="1"/>
    <s v="M"/>
    <s v="Sports and travel"/>
    <n v="26.67"/>
    <n v="10"/>
    <n v="13.335000000000001"/>
    <n v="280.03500000000003"/>
    <d v="2019-01-29T00:00:00"/>
    <s v="January"/>
    <s v="Tuesday"/>
    <d v="1899-12-30T11:48:00"/>
    <s v="11"/>
    <s v="Cash"/>
    <n v="266.7"/>
    <n v="4.7619047620000003"/>
    <n v="13.335000000000001"/>
    <n v="8.6"/>
  </r>
  <r>
    <s v="239-48-4278"/>
    <s v="A"/>
    <x v="0"/>
    <n v="1"/>
    <s v="M"/>
    <s v="Food and beverages"/>
    <n v="10.130000000000001"/>
    <n v="7"/>
    <n v="3.5455000000000001"/>
    <n v="74.455500000000001"/>
    <d v="2019-03-10T00:00:00"/>
    <s v="March"/>
    <s v="Sunday"/>
    <d v="1899-12-30T19:35:00"/>
    <s v="19"/>
    <s v="Ewallet"/>
    <n v="70.91"/>
    <n v="4.7619047620000003"/>
    <n v="3.5455000000000001"/>
    <n v="8.3000000000000007"/>
  </r>
  <r>
    <s v="355-34-6244"/>
    <s v="B"/>
    <x v="2"/>
    <n v="0"/>
    <s v="M"/>
    <s v="Food and beverages"/>
    <n v="72.39"/>
    <n v="2"/>
    <n v="7.2389999999999999"/>
    <n v="152.01900000000001"/>
    <d v="2019-01-13T00:00:00"/>
    <s v="January"/>
    <s v="Sunday"/>
    <d v="1899-12-30T19:55:00"/>
    <s v="19"/>
    <s v="Credit card"/>
    <n v="144.78"/>
    <n v="4.7619047620000003"/>
    <n v="7.2389999999999999"/>
    <n v="8.1"/>
  </r>
  <r>
    <s v="550-84-8664"/>
    <s v="A"/>
    <x v="0"/>
    <n v="0"/>
    <s v="M"/>
    <s v="Sports and travel"/>
    <n v="85.91"/>
    <n v="5"/>
    <n v="21.477499999999999"/>
    <n v="451.02749999999997"/>
    <d v="2019-03-22T00:00:00"/>
    <s v="March"/>
    <s v="Friday"/>
    <d v="1899-12-30T14:33:00"/>
    <s v="14"/>
    <s v="Credit card"/>
    <n v="429.55"/>
    <n v="4.7619047620000003"/>
    <n v="21.477499999999999"/>
    <n v="8.6"/>
  </r>
  <r>
    <s v="339-96-8318"/>
    <s v="B"/>
    <x v="2"/>
    <n v="1"/>
    <s v="M"/>
    <s v="Fashion accessories"/>
    <n v="81.31"/>
    <n v="7"/>
    <n v="28.458500000000001"/>
    <n v="597.62850000000003"/>
    <d v="2019-03-01T00:00:00"/>
    <s v="March"/>
    <s v="Friday"/>
    <d v="1899-12-30T19:49:00"/>
    <s v="19"/>
    <s v="Ewallet"/>
    <n v="569.16999999999996"/>
    <n v="4.7619047620000003"/>
    <n v="28.458500000000001"/>
    <n v="6.3"/>
  </r>
  <r>
    <s v="458-61-0011"/>
    <s v="B"/>
    <x v="2"/>
    <n v="0"/>
    <s v="M"/>
    <s v="Food and beverages"/>
    <n v="60.3"/>
    <n v="4"/>
    <n v="12.06"/>
    <n v="253.26"/>
    <d v="2019-02-20T00:00:00"/>
    <s v="February"/>
    <s v="Wednesday"/>
    <d v="1899-12-30T18:43:00"/>
    <s v="18"/>
    <s v="Cash"/>
    <n v="241.2"/>
    <n v="4.7619047620000003"/>
    <n v="12.06"/>
    <n v="5.8"/>
  </r>
  <r>
    <s v="592-34-6155"/>
    <s v="C"/>
    <x v="1"/>
    <n v="0"/>
    <s v="M"/>
    <s v="Food and beverages"/>
    <n v="31.77"/>
    <n v="4"/>
    <n v="6.3540000000000001"/>
    <n v="133.434"/>
    <d v="2019-01-14T00:00:00"/>
    <s v="January"/>
    <s v="Monday"/>
    <d v="1899-12-30T14:43:00"/>
    <s v="14"/>
    <s v="Ewallet"/>
    <n v="127.08"/>
    <n v="4.7619047620000003"/>
    <n v="6.3540000000000001"/>
    <n v="6.2"/>
  </r>
  <r>
    <s v="797-88-0493"/>
    <s v="A"/>
    <x v="0"/>
    <n v="0"/>
    <s v="FM"/>
    <s v="Health and beauty"/>
    <n v="64.27"/>
    <n v="4"/>
    <n v="12.853999999999999"/>
    <n v="269.93400000000003"/>
    <d v="2019-03-26T00:00:00"/>
    <s v="March"/>
    <s v="Tuesday"/>
    <d v="1899-12-30T13:54:00"/>
    <s v="13"/>
    <s v="Cash"/>
    <n v="257.08"/>
    <n v="4.7619047620000003"/>
    <n v="12.853999999999999"/>
    <n v="7.7"/>
  </r>
  <r>
    <s v="207-73-1363"/>
    <s v="B"/>
    <x v="2"/>
    <n v="0"/>
    <s v="M"/>
    <s v="Health and beauty"/>
    <n v="69.510000000000005"/>
    <n v="2"/>
    <n v="6.9509999999999996"/>
    <n v="145.971"/>
    <d v="2019-03-01T00:00:00"/>
    <s v="March"/>
    <s v="Friday"/>
    <d v="1899-12-30T12:15:00"/>
    <s v="12"/>
    <s v="Ewallet"/>
    <n v="139.02000000000001"/>
    <n v="4.7619047620000003"/>
    <n v="6.9509999999999996"/>
    <n v="8.1"/>
  </r>
  <r>
    <s v="390-31-6381"/>
    <s v="C"/>
    <x v="1"/>
    <n v="0"/>
    <s v="M"/>
    <s v="Food and beverages"/>
    <n v="27.22"/>
    <n v="3"/>
    <n v="4.0830000000000002"/>
    <n v="85.742999999999995"/>
    <d v="2019-01-07T00:00:00"/>
    <s v="January"/>
    <s v="Monday"/>
    <d v="1899-12-30T12:37:00"/>
    <s v="12"/>
    <s v="Cash"/>
    <n v="81.66"/>
    <n v="4.7619047620000003"/>
    <n v="4.0830000000000002"/>
    <n v="7.3"/>
  </r>
  <r>
    <s v="443-82-0585"/>
    <s v="A"/>
    <x v="0"/>
    <n v="1"/>
    <s v="FM"/>
    <s v="Health and beauty"/>
    <n v="77.680000000000007"/>
    <n v="4"/>
    <n v="15.536"/>
    <n v="326.25599999999997"/>
    <d v="2019-02-01T00:00:00"/>
    <s v="February"/>
    <s v="Friday"/>
    <d v="1899-12-30T19:54:00"/>
    <s v="19"/>
    <s v="Cash"/>
    <n v="310.72000000000003"/>
    <n v="4.7619047620000003"/>
    <n v="15.536"/>
    <n v="8.4"/>
  </r>
  <r>
    <s v="339-18-7061"/>
    <s v="C"/>
    <x v="1"/>
    <n v="1"/>
    <s v="FM"/>
    <s v="Fashion accessories"/>
    <n v="92.98"/>
    <n v="2"/>
    <n v="9.298"/>
    <n v="195.25800000000001"/>
    <d v="2019-02-13T00:00:00"/>
    <s v="February"/>
    <s v="Wednesday"/>
    <d v="1899-12-30T15:06:00"/>
    <s v="15"/>
    <s v="Credit card"/>
    <n v="185.96"/>
    <n v="4.7619047620000003"/>
    <n v="9.298"/>
    <n v="8"/>
  </r>
  <r>
    <s v="359-90-3665"/>
    <s v="B"/>
    <x v="2"/>
    <n v="1"/>
    <s v="FM"/>
    <s v="Fashion accessories"/>
    <n v="18.079999999999998"/>
    <n v="4"/>
    <n v="3.6160000000000001"/>
    <n v="75.936000000000007"/>
    <d v="2019-01-14T00:00:00"/>
    <s v="January"/>
    <s v="Monday"/>
    <d v="1899-12-30T18:03:00"/>
    <s v="18"/>
    <s v="Credit card"/>
    <n v="72.319999999999993"/>
    <n v="4.7619047620000003"/>
    <n v="3.6160000000000001"/>
    <n v="9.5"/>
  </r>
  <r>
    <s v="375-72-3056"/>
    <s v="B"/>
    <x v="2"/>
    <n v="0"/>
    <s v="M"/>
    <s v="Sports and travel"/>
    <n v="63.06"/>
    <n v="3"/>
    <n v="9.4589999999999996"/>
    <n v="198.63900000000001"/>
    <d v="2019-01-19T00:00:00"/>
    <s v="January"/>
    <s v="Saturday"/>
    <d v="1899-12-30T15:58:00"/>
    <s v="15"/>
    <s v="Ewallet"/>
    <n v="189.18"/>
    <n v="4.7619047620000003"/>
    <n v="9.4589999999999996"/>
    <n v="7"/>
  </r>
  <r>
    <s v="127-47-6963"/>
    <s v="A"/>
    <x v="0"/>
    <n v="0"/>
    <s v="M"/>
    <s v="Health and beauty"/>
    <n v="51.71"/>
    <n v="4"/>
    <n v="10.342000000000001"/>
    <n v="217.18199999999999"/>
    <d v="2019-03-09T00:00:00"/>
    <s v="March"/>
    <s v="Saturday"/>
    <d v="1899-12-30T13:53:00"/>
    <s v="13"/>
    <s v="Credit card"/>
    <n v="206.84"/>
    <n v="4.7619047620000003"/>
    <n v="10.342000000000001"/>
    <n v="9.8000000000000007"/>
  </r>
  <r>
    <s v="278-86-2735"/>
    <s v="A"/>
    <x v="0"/>
    <n v="0"/>
    <s v="FM"/>
    <s v="Food and beverages"/>
    <n v="52.34"/>
    <n v="3"/>
    <n v="7.851"/>
    <n v="164.87100000000001"/>
    <d v="2019-03-27T00:00:00"/>
    <s v="March"/>
    <s v="Wednesday"/>
    <d v="1899-12-30T14:03:00"/>
    <s v="14"/>
    <s v="Cash"/>
    <n v="157.02000000000001"/>
    <n v="4.7619047620000003"/>
    <n v="7.851"/>
    <n v="9.1999999999999993"/>
  </r>
  <r>
    <s v="695-28-6250"/>
    <s v="A"/>
    <x v="0"/>
    <n v="0"/>
    <s v="FM"/>
    <s v="Sports and travel"/>
    <n v="43.06"/>
    <n v="5"/>
    <n v="10.765000000000001"/>
    <n v="226.065"/>
    <d v="2019-02-04T00:00:00"/>
    <s v="February"/>
    <s v="Monday"/>
    <d v="1899-12-30T16:38:00"/>
    <s v="16"/>
    <s v="Ewallet"/>
    <n v="215.3"/>
    <n v="4.7619047620000003"/>
    <n v="10.765000000000001"/>
    <n v="7.7"/>
  </r>
  <r>
    <s v="379-17-6588"/>
    <s v="C"/>
    <x v="1"/>
    <n v="0"/>
    <s v="M"/>
    <s v="Fashion accessories"/>
    <n v="59.61"/>
    <n v="10"/>
    <n v="29.805"/>
    <n v="625.90499999999997"/>
    <d v="2019-03-14T00:00:00"/>
    <s v="March"/>
    <s v="Thursday"/>
    <d v="1899-12-30T11:07:00"/>
    <s v="11"/>
    <s v="Cash"/>
    <n v="596.1"/>
    <n v="4.7619047620000003"/>
    <n v="29.805"/>
    <n v="5.3"/>
  </r>
  <r>
    <s v="227-50-3718"/>
    <s v="A"/>
    <x v="0"/>
    <n v="0"/>
    <s v="M"/>
    <s v="Health and beauty"/>
    <n v="14.62"/>
    <n v="5"/>
    <n v="3.6549999999999998"/>
    <n v="76.754999999999995"/>
    <d v="2019-03-04T00:00:00"/>
    <s v="March"/>
    <s v="Monday"/>
    <d v="1899-12-30T12:23:00"/>
    <s v="12"/>
    <s v="Cash"/>
    <n v="73.099999999999994"/>
    <n v="4.7619047620000003"/>
    <n v="3.6549999999999998"/>
    <n v="4.4000000000000004"/>
  </r>
  <r>
    <s v="302-15-2162"/>
    <s v="C"/>
    <x v="1"/>
    <n v="1"/>
    <s v="M"/>
    <s v="Health and beauty"/>
    <n v="46.53"/>
    <n v="6"/>
    <n v="13.959"/>
    <n v="293.13900000000001"/>
    <d v="2019-03-03T00:00:00"/>
    <s v="March"/>
    <s v="Sunday"/>
    <d v="1899-12-30T10:54:00"/>
    <s v="10"/>
    <s v="Credit card"/>
    <n v="279.18"/>
    <n v="4.7619047620000003"/>
    <n v="13.959"/>
    <n v="4.3"/>
  </r>
  <r>
    <s v="788-07-8452"/>
    <s v="C"/>
    <x v="1"/>
    <n v="1"/>
    <s v="FM"/>
    <s v="Home and lifestyle"/>
    <n v="24.24"/>
    <n v="7"/>
    <n v="8.484"/>
    <n v="178.16399999999999"/>
    <d v="2019-01-27T00:00:00"/>
    <s v="January"/>
    <s v="Sunday"/>
    <d v="1899-12-30T17:38:00"/>
    <s v="17"/>
    <s v="Ewallet"/>
    <n v="169.68"/>
    <n v="4.7619047620000003"/>
    <n v="8.484"/>
    <n v="9.4"/>
  </r>
  <r>
    <s v="560-49-6611"/>
    <s v="A"/>
    <x v="0"/>
    <n v="1"/>
    <s v="FM"/>
    <s v="Sports and travel"/>
    <n v="45.58"/>
    <n v="1"/>
    <n v="2.2789999999999999"/>
    <n v="47.859000000000002"/>
    <d v="2019-02-07T00:00:00"/>
    <s v="February"/>
    <s v="Thursday"/>
    <d v="1899-12-30T14:13:00"/>
    <s v="14"/>
    <s v="Cash"/>
    <n v="45.58"/>
    <n v="4.7619047620000003"/>
    <n v="2.2789999999999999"/>
    <n v="9.8000000000000007"/>
  </r>
  <r>
    <s v="880-35-0356"/>
    <s v="A"/>
    <x v="0"/>
    <n v="1"/>
    <s v="FM"/>
    <s v="Sports and travel"/>
    <n v="75.2"/>
    <n v="3"/>
    <n v="11.28"/>
    <n v="236.88"/>
    <d v="2019-02-05T00:00:00"/>
    <s v="February"/>
    <s v="Tuesday"/>
    <d v="1899-12-30T11:51:00"/>
    <s v="11"/>
    <s v="Ewallet"/>
    <n v="225.6"/>
    <n v="4.7619047620000003"/>
    <n v="11.28"/>
    <n v="4.8"/>
  </r>
  <r>
    <s v="585-11-6748"/>
    <s v="B"/>
    <x v="2"/>
    <n v="1"/>
    <s v="M"/>
    <s v="Sports and travel"/>
    <n v="96.8"/>
    <n v="3"/>
    <n v="14.52"/>
    <n v="304.92"/>
    <d v="2019-03-15T00:00:00"/>
    <s v="March"/>
    <s v="Friday"/>
    <d v="1899-12-30T13:05:00"/>
    <s v="13"/>
    <s v="Cash"/>
    <n v="290.39999999999998"/>
    <n v="4.7619047620000003"/>
    <n v="14.52"/>
    <n v="5.3"/>
  </r>
  <r>
    <s v="470-31-3286"/>
    <s v="B"/>
    <x v="2"/>
    <n v="0"/>
    <s v="M"/>
    <s v="Health and beauty"/>
    <n v="14.82"/>
    <n v="3"/>
    <n v="2.2229999999999999"/>
    <n v="46.683"/>
    <d v="2019-03-01T00:00:00"/>
    <s v="March"/>
    <s v="Friday"/>
    <d v="1899-12-30T11:30:00"/>
    <s v="11"/>
    <s v="Credit card"/>
    <n v="44.46"/>
    <n v="4.7619047620000003"/>
    <n v="2.2229999999999999"/>
    <n v="8.6999999999999993"/>
  </r>
  <r>
    <s v="152-68-2907"/>
    <s v="A"/>
    <x v="0"/>
    <n v="0"/>
    <s v="M"/>
    <s v="Food and beverages"/>
    <n v="52.2"/>
    <n v="3"/>
    <n v="7.83"/>
    <n v="164.43"/>
    <d v="2019-02-15T00:00:00"/>
    <s v="February"/>
    <s v="Friday"/>
    <d v="1899-12-30T13:30:00"/>
    <s v="13"/>
    <s v="Credit card"/>
    <n v="156.6"/>
    <n v="4.7619047620000003"/>
    <n v="7.83"/>
    <n v="9.5"/>
  </r>
  <r>
    <s v="123-35-4896"/>
    <s v="C"/>
    <x v="1"/>
    <n v="0"/>
    <s v="FM"/>
    <s v="Sports and travel"/>
    <n v="46.66"/>
    <n v="9"/>
    <n v="20.997"/>
    <n v="440.93700000000001"/>
    <d v="2019-02-17T00:00:00"/>
    <s v="February"/>
    <s v="Sunday"/>
    <d v="1899-12-30T19:11:00"/>
    <s v="19"/>
    <s v="Ewallet"/>
    <n v="419.94"/>
    <n v="4.7619047620000003"/>
    <n v="20.997"/>
    <n v="5.3"/>
  </r>
  <r>
    <s v="258-69-7810"/>
    <s v="C"/>
    <x v="1"/>
    <n v="0"/>
    <s v="FM"/>
    <s v="Fashion accessories"/>
    <n v="36.85"/>
    <n v="5"/>
    <n v="9.2125000000000004"/>
    <n v="193.46250000000001"/>
    <d v="2019-01-26T00:00:00"/>
    <s v="January"/>
    <s v="Saturday"/>
    <d v="1899-12-30T18:53:00"/>
    <s v="18"/>
    <s v="Cash"/>
    <n v="184.25"/>
    <n v="4.7619047620000003"/>
    <n v="9.2125000000000004"/>
    <n v="9.1999999999999993"/>
  </r>
  <r>
    <s v="334-64-2006"/>
    <s v="A"/>
    <x v="0"/>
    <n v="1"/>
    <s v="FM"/>
    <s v="Home and lifestyle"/>
    <n v="70.319999999999993"/>
    <n v="2"/>
    <n v="7.032"/>
    <n v="147.672"/>
    <d v="2019-03-24T00:00:00"/>
    <s v="March"/>
    <s v="Sunday"/>
    <d v="1899-12-30T14:22:00"/>
    <s v="14"/>
    <s v="Ewallet"/>
    <n v="140.63999999999999"/>
    <n v="4.7619047620000003"/>
    <n v="7.032"/>
    <n v="9.6"/>
  </r>
  <r>
    <s v="219-61-4139"/>
    <s v="C"/>
    <x v="1"/>
    <n v="0"/>
    <s v="M"/>
    <s v="Electronic accessories"/>
    <n v="83.08"/>
    <n v="1"/>
    <n v="4.1539999999999999"/>
    <n v="87.233999999999995"/>
    <d v="2019-01-23T00:00:00"/>
    <s v="January"/>
    <s v="Wednesday"/>
    <d v="1899-12-30T17:16:00"/>
    <s v="17"/>
    <s v="Ewallet"/>
    <n v="83.08"/>
    <n v="4.7619047620000003"/>
    <n v="4.1539999999999999"/>
    <n v="6.4"/>
  </r>
  <r>
    <s v="881-41-7302"/>
    <s v="C"/>
    <x v="1"/>
    <n v="0"/>
    <s v="FM"/>
    <s v="Fashion accessories"/>
    <n v="64.989999999999995"/>
    <n v="1"/>
    <n v="3.2494999999999998"/>
    <n v="68.239500000000007"/>
    <d v="2019-01-26T00:00:00"/>
    <s v="January"/>
    <s v="Saturday"/>
    <d v="1899-12-30T10:06:00"/>
    <s v="10"/>
    <s v="Credit card"/>
    <n v="64.989999999999995"/>
    <n v="4.7619047620000003"/>
    <n v="3.2494999999999998"/>
    <n v="4.5"/>
  </r>
  <r>
    <s v="373-09-4567"/>
    <s v="C"/>
    <x v="1"/>
    <n v="0"/>
    <s v="M"/>
    <s v="Food and beverages"/>
    <n v="77.56"/>
    <n v="10"/>
    <n v="38.78"/>
    <n v="814.38"/>
    <d v="2019-03-14T00:00:00"/>
    <s v="March"/>
    <s v="Thursday"/>
    <d v="1899-12-30T20:35:00"/>
    <s v="20"/>
    <s v="Ewallet"/>
    <n v="775.6"/>
    <n v="4.7619047620000003"/>
    <n v="38.78"/>
    <n v="6.9"/>
  </r>
  <r>
    <s v="642-30-6693"/>
    <s v="B"/>
    <x v="2"/>
    <n v="0"/>
    <s v="FM"/>
    <s v="Sports and travel"/>
    <n v="54.51"/>
    <n v="6"/>
    <n v="16.353000000000002"/>
    <n v="343.41300000000001"/>
    <d v="2019-03-17T00:00:00"/>
    <s v="March"/>
    <s v="Sunday"/>
    <d v="1899-12-30T13:54:00"/>
    <s v="13"/>
    <s v="Ewallet"/>
    <n v="327.06"/>
    <n v="4.7619047620000003"/>
    <n v="16.353000000000002"/>
    <n v="7.8"/>
  </r>
  <r>
    <s v="484-22-8230"/>
    <s v="C"/>
    <x v="1"/>
    <n v="1"/>
    <s v="FM"/>
    <s v="Fashion accessories"/>
    <n v="51.89"/>
    <n v="7"/>
    <n v="18.1615"/>
    <n v="381.39150000000001"/>
    <d v="2019-01-08T00:00:00"/>
    <s v="January"/>
    <s v="Tuesday"/>
    <d v="1899-12-30T20:08:00"/>
    <s v="20"/>
    <s v="Cash"/>
    <n v="363.23"/>
    <n v="4.7619047620000003"/>
    <n v="18.1615"/>
    <n v="4.5"/>
  </r>
  <r>
    <s v="830-58-2383"/>
    <s v="B"/>
    <x v="2"/>
    <n v="0"/>
    <s v="M"/>
    <s v="Home and lifestyle"/>
    <n v="31.75"/>
    <n v="4"/>
    <n v="6.35"/>
    <n v="133.35"/>
    <d v="2019-02-08T00:00:00"/>
    <s v="February"/>
    <s v="Friday"/>
    <d v="1899-12-30T15:26:00"/>
    <s v="15"/>
    <s v="Cash"/>
    <n v="127"/>
    <n v="4.7619047620000003"/>
    <n v="6.35"/>
    <n v="8.6"/>
  </r>
  <r>
    <s v="559-98-9873"/>
    <s v="A"/>
    <x v="0"/>
    <n v="1"/>
    <s v="FM"/>
    <s v="Fashion accessories"/>
    <n v="53.65"/>
    <n v="7"/>
    <n v="18.7775"/>
    <n v="394.32749999999999"/>
    <d v="2019-02-10T00:00:00"/>
    <s v="February"/>
    <s v="Sunday"/>
    <d v="1899-12-30T12:56:00"/>
    <s v="12"/>
    <s v="Ewallet"/>
    <n v="375.55"/>
    <n v="4.7619047620000003"/>
    <n v="18.7775"/>
    <n v="5.2"/>
  </r>
  <r>
    <s v="544-32-5024"/>
    <s v="C"/>
    <x v="1"/>
    <n v="1"/>
    <s v="FM"/>
    <s v="Food and beverages"/>
    <n v="49.79"/>
    <n v="4"/>
    <n v="9.9580000000000002"/>
    <n v="209.11799999999999"/>
    <d v="2019-03-28T00:00:00"/>
    <s v="March"/>
    <s v="Thursday"/>
    <d v="1899-12-30T19:16:00"/>
    <s v="19"/>
    <s v="Credit card"/>
    <n v="199.16"/>
    <n v="4.7619047620000003"/>
    <n v="9.9580000000000002"/>
    <n v="6.4"/>
  </r>
  <r>
    <s v="318-12-0304"/>
    <s v="A"/>
    <x v="0"/>
    <n v="0"/>
    <s v="M"/>
    <s v="Fashion accessories"/>
    <n v="30.61"/>
    <n v="1"/>
    <n v="1.5305"/>
    <n v="32.140500000000003"/>
    <d v="2019-01-23T00:00:00"/>
    <s v="January"/>
    <s v="Wednesday"/>
    <d v="1899-12-30T12:20:00"/>
    <s v="12"/>
    <s v="Ewallet"/>
    <n v="30.61"/>
    <n v="4.7619047620000003"/>
    <n v="1.5305"/>
    <n v="5.2"/>
  </r>
  <r>
    <s v="349-97-8902"/>
    <s v="B"/>
    <x v="2"/>
    <n v="1"/>
    <s v="M"/>
    <s v="Food and beverages"/>
    <n v="57.89"/>
    <n v="2"/>
    <n v="5.7889999999999997"/>
    <n v="121.569"/>
    <d v="2019-01-17T00:00:00"/>
    <s v="January"/>
    <s v="Thursday"/>
    <d v="1899-12-30T10:37:00"/>
    <s v="10"/>
    <s v="Ewallet"/>
    <n v="115.78"/>
    <n v="4.7619047620000003"/>
    <n v="5.7889999999999997"/>
    <n v="8.9"/>
  </r>
  <r>
    <s v="421-95-9805"/>
    <s v="A"/>
    <x v="0"/>
    <n v="0"/>
    <s v="FM"/>
    <s v="Electronic accessories"/>
    <n v="28.96"/>
    <n v="1"/>
    <n v="1.448"/>
    <n v="30.408000000000001"/>
    <d v="2019-02-07T00:00:00"/>
    <s v="February"/>
    <s v="Thursday"/>
    <d v="1899-12-30T10:18:00"/>
    <s v="10"/>
    <s v="Credit card"/>
    <n v="28.96"/>
    <n v="4.7619047620000003"/>
    <n v="1.448"/>
    <n v="6.2"/>
  </r>
  <r>
    <s v="277-35-5865"/>
    <s v="C"/>
    <x v="1"/>
    <n v="1"/>
    <s v="FM"/>
    <s v="Food and beverages"/>
    <n v="98.97"/>
    <n v="9"/>
    <n v="44.536499999999997"/>
    <n v="935.26649999999995"/>
    <d v="2019-03-09T00:00:00"/>
    <s v="March"/>
    <s v="Saturday"/>
    <d v="1899-12-30T11:23:00"/>
    <s v="11"/>
    <s v="Cash"/>
    <n v="890.73"/>
    <n v="4.7619047620000003"/>
    <n v="44.536499999999997"/>
    <n v="6.7"/>
  </r>
  <r>
    <s v="789-23-8625"/>
    <s v="B"/>
    <x v="2"/>
    <n v="1"/>
    <s v="M"/>
    <s v="Fashion accessories"/>
    <n v="93.22"/>
    <n v="3"/>
    <n v="13.983000000000001"/>
    <n v="293.64299999999997"/>
    <d v="2019-01-24T00:00:00"/>
    <s v="January"/>
    <s v="Thursday"/>
    <d v="1899-12-30T11:45:00"/>
    <s v="11"/>
    <s v="Cash"/>
    <n v="279.66000000000003"/>
    <n v="4.7619047620000003"/>
    <n v="13.983000000000001"/>
    <n v="7.2"/>
  </r>
  <r>
    <s v="284-54-4231"/>
    <s v="C"/>
    <x v="1"/>
    <n v="1"/>
    <s v="M"/>
    <s v="Sports and travel"/>
    <n v="80.930000000000007"/>
    <n v="1"/>
    <n v="4.0465"/>
    <n v="84.976500000000001"/>
    <d v="2019-01-19T00:00:00"/>
    <s v="January"/>
    <s v="Saturday"/>
    <d v="1899-12-30T16:08:00"/>
    <s v="16"/>
    <s v="Credit card"/>
    <n v="80.930000000000007"/>
    <n v="4.7619047620000003"/>
    <n v="4.0465"/>
    <n v="9"/>
  </r>
  <r>
    <s v="443-59-0061"/>
    <s v="A"/>
    <x v="0"/>
    <n v="1"/>
    <s v="M"/>
    <s v="Food and beverages"/>
    <n v="67.45"/>
    <n v="10"/>
    <n v="33.725000000000001"/>
    <n v="708.22500000000002"/>
    <d v="2019-02-03T00:00:00"/>
    <s v="February"/>
    <s v="Sunday"/>
    <d v="1899-12-30T11:25:00"/>
    <s v="11"/>
    <s v="Ewallet"/>
    <n v="674.5"/>
    <n v="4.7619047620000003"/>
    <n v="33.725000000000001"/>
    <n v="4.2"/>
  </r>
  <r>
    <s v="509-29-3912"/>
    <s v="A"/>
    <x v="0"/>
    <n v="1"/>
    <s v="FM"/>
    <s v="Sports and travel"/>
    <n v="38.72"/>
    <n v="9"/>
    <n v="17.423999999999999"/>
    <n v="365.904"/>
    <d v="2019-03-20T00:00:00"/>
    <s v="March"/>
    <s v="Wednesday"/>
    <d v="1899-12-30T12:24:00"/>
    <s v="12"/>
    <s v="Ewallet"/>
    <n v="348.48"/>
    <n v="4.7619047620000003"/>
    <n v="17.423999999999999"/>
    <n v="4.2"/>
  </r>
  <r>
    <s v="327-40-9673"/>
    <s v="B"/>
    <x v="2"/>
    <n v="1"/>
    <s v="M"/>
    <s v="Sports and travel"/>
    <n v="72.599999999999994"/>
    <n v="6"/>
    <n v="21.78"/>
    <n v="457.38"/>
    <d v="2019-01-13T00:00:00"/>
    <s v="January"/>
    <s v="Sunday"/>
    <d v="1899-12-30T19:51:00"/>
    <s v="19"/>
    <s v="Cash"/>
    <n v="435.6"/>
    <n v="4.7619047620000003"/>
    <n v="21.78"/>
    <n v="6.9"/>
  </r>
  <r>
    <s v="840-19-2096"/>
    <s v="C"/>
    <x v="1"/>
    <n v="1"/>
    <s v="M"/>
    <s v="Electronic accessories"/>
    <n v="87.91"/>
    <n v="5"/>
    <n v="21.977499999999999"/>
    <n v="461.52749999999997"/>
    <d v="2019-03-14T00:00:00"/>
    <s v="March"/>
    <s v="Thursday"/>
    <d v="1899-12-30T18:10:00"/>
    <s v="18"/>
    <s v="Ewallet"/>
    <n v="439.55"/>
    <n v="4.7619047620000003"/>
    <n v="21.977499999999999"/>
    <n v="4.4000000000000004"/>
  </r>
  <r>
    <s v="828-46-6863"/>
    <s v="A"/>
    <x v="0"/>
    <n v="1"/>
    <s v="M"/>
    <s v="Food and beverages"/>
    <n v="98.53"/>
    <n v="6"/>
    <n v="29.559000000000001"/>
    <n v="620.73900000000003"/>
    <d v="2019-01-23T00:00:00"/>
    <s v="January"/>
    <s v="Wednesday"/>
    <d v="1899-12-30T11:22:00"/>
    <s v="11"/>
    <s v="Credit card"/>
    <n v="591.17999999999995"/>
    <n v="4.7619047620000003"/>
    <n v="29.559000000000001"/>
    <n v="4"/>
  </r>
  <r>
    <s v="641-96-3695"/>
    <s v="C"/>
    <x v="1"/>
    <n v="1"/>
    <s v="FM"/>
    <s v="Fashion accessories"/>
    <n v="43.46"/>
    <n v="6"/>
    <n v="13.038"/>
    <n v="273.798"/>
    <d v="2019-02-07T00:00:00"/>
    <s v="February"/>
    <s v="Thursday"/>
    <d v="1899-12-30T17:55:00"/>
    <s v="17"/>
    <s v="Ewallet"/>
    <n v="260.76"/>
    <n v="4.7619047620000003"/>
    <n v="13.038"/>
    <n v="8.5"/>
  </r>
  <r>
    <s v="420-97-3340"/>
    <s v="A"/>
    <x v="0"/>
    <n v="0"/>
    <s v="FM"/>
    <s v="Food and beverages"/>
    <n v="71.680000000000007"/>
    <n v="3"/>
    <n v="10.752000000000001"/>
    <n v="225.792"/>
    <d v="2019-03-28T00:00:00"/>
    <s v="March"/>
    <s v="Thursday"/>
    <d v="1899-12-30T15:30:00"/>
    <s v="15"/>
    <s v="Credit card"/>
    <n v="215.04"/>
    <n v="4.7619047620000003"/>
    <n v="10.752000000000001"/>
    <n v="9.1999999999999993"/>
  </r>
  <r>
    <s v="436-54-4512"/>
    <s v="A"/>
    <x v="0"/>
    <n v="1"/>
    <s v="FM"/>
    <s v="Food and beverages"/>
    <n v="91.61"/>
    <n v="1"/>
    <n v="4.5804999999999998"/>
    <n v="96.1905"/>
    <d v="2019-03-20T00:00:00"/>
    <s v="March"/>
    <s v="Wednesday"/>
    <d v="1899-12-30T19:44:00"/>
    <s v="19"/>
    <s v="Cash"/>
    <n v="91.61"/>
    <n v="4.7619047620000003"/>
    <n v="4.5804999999999998"/>
    <n v="9.8000000000000007"/>
  </r>
  <r>
    <s v="670-79-6321"/>
    <s v="B"/>
    <x v="2"/>
    <n v="1"/>
    <s v="FM"/>
    <s v="Home and lifestyle"/>
    <n v="94.59"/>
    <n v="7"/>
    <n v="33.106499999999997"/>
    <n v="695.23649999999998"/>
    <d v="2019-01-17T00:00:00"/>
    <s v="January"/>
    <s v="Thursday"/>
    <d v="1899-12-30T15:27:00"/>
    <s v="15"/>
    <s v="Credit card"/>
    <n v="662.13"/>
    <n v="4.7619047620000003"/>
    <n v="33.106499999999997"/>
    <n v="4.9000000000000004"/>
  </r>
  <r>
    <s v="852-62-7105"/>
    <s v="B"/>
    <x v="2"/>
    <n v="0"/>
    <s v="FM"/>
    <s v="Fashion accessories"/>
    <n v="83.25"/>
    <n v="10"/>
    <n v="41.625"/>
    <n v="874.125"/>
    <d v="2019-01-12T00:00:00"/>
    <s v="January"/>
    <s v="Saturday"/>
    <d v="1899-12-30T11:25:00"/>
    <s v="11"/>
    <s v="Credit card"/>
    <n v="832.5"/>
    <n v="4.7619047620000003"/>
    <n v="41.625"/>
    <n v="4.4000000000000004"/>
  </r>
  <r>
    <s v="598-06-7312"/>
    <s v="B"/>
    <x v="2"/>
    <n v="1"/>
    <s v="M"/>
    <s v="Fashion accessories"/>
    <n v="91.35"/>
    <n v="1"/>
    <n v="4.5674999999999999"/>
    <n v="95.917500000000004"/>
    <d v="2019-02-16T00:00:00"/>
    <s v="February"/>
    <s v="Saturday"/>
    <d v="1899-12-30T15:42:00"/>
    <s v="15"/>
    <s v="Cash"/>
    <n v="91.35"/>
    <n v="4.7619047620000003"/>
    <n v="4.5674999999999999"/>
    <n v="6.8"/>
  </r>
  <r>
    <s v="135-13-8269"/>
    <s v="B"/>
    <x v="2"/>
    <n v="1"/>
    <s v="FM"/>
    <s v="Food and beverages"/>
    <n v="78.88"/>
    <n v="2"/>
    <n v="7.8879999999999999"/>
    <n v="165.648"/>
    <d v="2019-01-26T00:00:00"/>
    <s v="January"/>
    <s v="Saturday"/>
    <d v="1899-12-30T16:04:00"/>
    <s v="16"/>
    <s v="Cash"/>
    <n v="157.76"/>
    <n v="4.7619047620000003"/>
    <n v="7.8879999999999999"/>
    <n v="9.1"/>
  </r>
  <r>
    <s v="816-57-2053"/>
    <s v="A"/>
    <x v="0"/>
    <n v="0"/>
    <s v="M"/>
    <s v="Sports and travel"/>
    <n v="60.87"/>
    <n v="2"/>
    <n v="6.0869999999999997"/>
    <n v="127.827"/>
    <d v="2019-03-09T00:00:00"/>
    <s v="March"/>
    <s v="Saturday"/>
    <d v="1899-12-30T12:37:00"/>
    <s v="12"/>
    <s v="Ewallet"/>
    <n v="121.74"/>
    <n v="4.7619047620000003"/>
    <n v="6.0869999999999997"/>
    <n v="8.6999999999999993"/>
  </r>
  <r>
    <s v="628-90-8624"/>
    <s v="B"/>
    <x v="2"/>
    <n v="1"/>
    <s v="M"/>
    <s v="Health and beauty"/>
    <n v="82.58"/>
    <n v="10"/>
    <n v="41.29"/>
    <n v="867.09"/>
    <d v="2019-03-14T00:00:00"/>
    <s v="March"/>
    <s v="Thursday"/>
    <d v="1899-12-30T14:41:00"/>
    <s v="14"/>
    <s v="Cash"/>
    <n v="825.8"/>
    <n v="4.7619047620000003"/>
    <n v="41.29"/>
    <n v="5"/>
  </r>
  <r>
    <s v="856-66-2701"/>
    <s v="A"/>
    <x v="0"/>
    <n v="1"/>
    <s v="M"/>
    <s v="Home and lifestyle"/>
    <n v="53.3"/>
    <n v="3"/>
    <n v="7.9950000000000001"/>
    <n v="167.89500000000001"/>
    <d v="2019-01-25T00:00:00"/>
    <s v="January"/>
    <s v="Friday"/>
    <d v="1899-12-30T14:19:00"/>
    <s v="14"/>
    <s v="Ewallet"/>
    <n v="159.9"/>
    <n v="4.7619047620000003"/>
    <n v="7.9950000000000001"/>
    <n v="7.5"/>
  </r>
  <r>
    <s v="308-39-1707"/>
    <s v="A"/>
    <x v="0"/>
    <n v="0"/>
    <s v="FM"/>
    <s v="Fashion accessories"/>
    <n v="12.09"/>
    <n v="1"/>
    <n v="0.60450000000000004"/>
    <n v="12.6945"/>
    <d v="2019-01-26T00:00:00"/>
    <s v="January"/>
    <s v="Saturday"/>
    <d v="1899-12-30T18:19:00"/>
    <s v="18"/>
    <s v="Credit card"/>
    <n v="12.09"/>
    <n v="4.7619047620000003"/>
    <n v="0.60450000000000004"/>
    <n v="8.1999999999999993"/>
  </r>
  <r>
    <s v="149-61-1929"/>
    <s v="A"/>
    <x v="0"/>
    <n v="0"/>
    <s v="M"/>
    <s v="Sports and travel"/>
    <n v="64.19"/>
    <n v="10"/>
    <n v="32.094999999999999"/>
    <n v="673.995"/>
    <d v="2019-01-19T00:00:00"/>
    <s v="January"/>
    <s v="Saturday"/>
    <d v="1899-12-30T14:08:00"/>
    <s v="14"/>
    <s v="Credit card"/>
    <n v="641.9"/>
    <n v="4.7619047620000003"/>
    <n v="32.094999999999999"/>
    <n v="6.7"/>
  </r>
  <r>
    <s v="655-07-2265"/>
    <s v="A"/>
    <x v="0"/>
    <n v="0"/>
    <s v="M"/>
    <s v="Electronic accessories"/>
    <n v="78.31"/>
    <n v="3"/>
    <n v="11.746499999999999"/>
    <n v="246.6765"/>
    <d v="2019-03-05T00:00:00"/>
    <s v="March"/>
    <s v="Tuesday"/>
    <d v="1899-12-30T16:38:00"/>
    <s v="16"/>
    <s v="Ewallet"/>
    <n v="234.93"/>
    <n v="4.7619047620000003"/>
    <n v="11.746499999999999"/>
    <n v="5.4"/>
  </r>
  <r>
    <s v="589-02-8023"/>
    <s v="A"/>
    <x v="0"/>
    <n v="1"/>
    <s v="M"/>
    <s v="Food and beverages"/>
    <n v="83.77"/>
    <n v="2"/>
    <n v="8.3770000000000007"/>
    <n v="175.917"/>
    <d v="2019-01-15T00:00:00"/>
    <s v="January"/>
    <s v="Tuesday"/>
    <d v="1899-12-30T10:54:00"/>
    <s v="10"/>
    <s v="Credit card"/>
    <n v="167.54"/>
    <n v="4.7619047620000003"/>
    <n v="8.3770000000000007"/>
    <n v="7"/>
  </r>
  <r>
    <s v="420-04-7590"/>
    <s v="B"/>
    <x v="2"/>
    <n v="0"/>
    <s v="M"/>
    <s v="Home and lifestyle"/>
    <n v="99.7"/>
    <n v="3"/>
    <n v="14.955"/>
    <n v="314.05500000000001"/>
    <d v="2019-03-18T00:00:00"/>
    <s v="March"/>
    <s v="Monday"/>
    <d v="1899-12-30T11:29:00"/>
    <s v="11"/>
    <s v="Ewallet"/>
    <n v="299.10000000000002"/>
    <n v="4.7619047620000003"/>
    <n v="14.955"/>
    <n v="4.7"/>
  </r>
  <r>
    <s v="182-88-2763"/>
    <s v="B"/>
    <x v="2"/>
    <n v="1"/>
    <s v="M"/>
    <s v="Food and beverages"/>
    <n v="79.91"/>
    <n v="3"/>
    <n v="11.986499999999999"/>
    <n v="251.7165"/>
    <d v="2019-03-20T00:00:00"/>
    <s v="March"/>
    <s v="Wednesday"/>
    <d v="1899-12-30T19:28:00"/>
    <s v="19"/>
    <s v="Credit card"/>
    <n v="239.73"/>
    <n v="4.7619047620000003"/>
    <n v="11.986499999999999"/>
    <n v="5"/>
  </r>
  <r>
    <s v="188-55-0967"/>
    <s v="B"/>
    <x v="2"/>
    <n v="1"/>
    <s v="M"/>
    <s v="Health and beauty"/>
    <n v="66.47"/>
    <n v="10"/>
    <n v="33.234999999999999"/>
    <n v="697.93499999999995"/>
    <d v="2019-01-15T00:00:00"/>
    <s v="January"/>
    <s v="Tuesday"/>
    <d v="1899-12-30T15:01:00"/>
    <s v="15"/>
    <s v="Credit card"/>
    <n v="664.7"/>
    <n v="4.7619047620000003"/>
    <n v="33.234999999999999"/>
    <n v="5"/>
  </r>
  <r>
    <s v="610-46-4100"/>
    <s v="A"/>
    <x v="0"/>
    <n v="0"/>
    <s v="M"/>
    <s v="Health and beauty"/>
    <n v="28.95"/>
    <n v="7"/>
    <n v="10.1325"/>
    <n v="212.7825"/>
    <d v="2019-03-03T00:00:00"/>
    <s v="March"/>
    <s v="Sunday"/>
    <d v="1899-12-30T20:31:00"/>
    <s v="20"/>
    <s v="Credit card"/>
    <n v="202.65"/>
    <n v="4.7619047620000003"/>
    <n v="10.1325"/>
    <n v="6"/>
  </r>
  <r>
    <s v="318-81-2368"/>
    <s v="C"/>
    <x v="1"/>
    <n v="0"/>
    <s v="FM"/>
    <s v="Electronic accessories"/>
    <n v="46.2"/>
    <n v="1"/>
    <n v="2.31"/>
    <n v="48.51"/>
    <d v="2019-03-19T00:00:00"/>
    <s v="March"/>
    <s v="Tuesday"/>
    <d v="1899-12-30T12:16:00"/>
    <s v="12"/>
    <s v="Cash"/>
    <n v="46.2"/>
    <n v="4.7619047620000003"/>
    <n v="2.31"/>
    <n v="6.3"/>
  </r>
  <r>
    <s v="364-33-8584"/>
    <s v="B"/>
    <x v="2"/>
    <n v="1"/>
    <s v="FM"/>
    <s v="Food and beverages"/>
    <n v="17.63"/>
    <n v="5"/>
    <n v="4.4074999999999998"/>
    <n v="92.557500000000005"/>
    <d v="2019-03-08T00:00:00"/>
    <s v="March"/>
    <s v="Friday"/>
    <d v="1899-12-30T15:27:00"/>
    <s v="15"/>
    <s v="Cash"/>
    <n v="88.15"/>
    <n v="4.7619047620000003"/>
    <n v="4.4074999999999998"/>
    <n v="8.5"/>
  </r>
  <r>
    <s v="665-63-9737"/>
    <s v="B"/>
    <x v="2"/>
    <n v="0"/>
    <s v="M"/>
    <s v="Fashion accessories"/>
    <n v="52.42"/>
    <n v="3"/>
    <n v="7.8630000000000004"/>
    <n v="165.12299999999999"/>
    <d v="2019-02-27T00:00:00"/>
    <s v="February"/>
    <s v="Wednesday"/>
    <d v="1899-12-30T17:36:00"/>
    <s v="17"/>
    <s v="Ewallet"/>
    <n v="157.26"/>
    <n v="4.7619047620000003"/>
    <n v="7.8630000000000004"/>
    <n v="7.5"/>
  </r>
  <r>
    <s v="695-09-5146"/>
    <s v="B"/>
    <x v="2"/>
    <n v="1"/>
    <s v="FM"/>
    <s v="Food and beverages"/>
    <n v="98.79"/>
    <n v="3"/>
    <n v="14.8185"/>
    <n v="311.18849999999998"/>
    <d v="2019-02-23T00:00:00"/>
    <s v="February"/>
    <s v="Saturday"/>
    <d v="1899-12-30T20:00:00"/>
    <s v="20"/>
    <s v="Ewallet"/>
    <n v="296.37"/>
    <n v="4.7619047620000003"/>
    <n v="14.8185"/>
    <n v="6.4"/>
  </r>
  <r>
    <s v="155-45-3814"/>
    <s v="C"/>
    <x v="1"/>
    <n v="1"/>
    <s v="FM"/>
    <s v="Electronic accessories"/>
    <n v="88.55"/>
    <n v="8"/>
    <n v="35.42"/>
    <n v="743.82"/>
    <d v="2019-03-19T00:00:00"/>
    <s v="March"/>
    <s v="Tuesday"/>
    <d v="1899-12-30T15:29:00"/>
    <s v="15"/>
    <s v="Ewallet"/>
    <n v="708.4"/>
    <n v="4.7619047620000003"/>
    <n v="35.42"/>
    <n v="4.7"/>
  </r>
  <r>
    <s v="794-32-2436"/>
    <s v="B"/>
    <x v="2"/>
    <n v="1"/>
    <s v="M"/>
    <s v="Electronic accessories"/>
    <n v="55.67"/>
    <n v="2"/>
    <n v="5.5670000000000002"/>
    <n v="116.907"/>
    <d v="2019-03-27T00:00:00"/>
    <s v="March"/>
    <s v="Wednesday"/>
    <d v="1899-12-30T15:08:00"/>
    <s v="15"/>
    <s v="Ewallet"/>
    <n v="111.34"/>
    <n v="4.7619047620000003"/>
    <n v="5.5670000000000002"/>
    <n v="6"/>
  </r>
  <r>
    <s v="131-15-8856"/>
    <s v="C"/>
    <x v="1"/>
    <n v="1"/>
    <s v="FM"/>
    <s v="Food and beverages"/>
    <n v="72.52"/>
    <n v="8"/>
    <n v="29.007999999999999"/>
    <n v="609.16800000000001"/>
    <d v="2019-03-30T00:00:00"/>
    <s v="March"/>
    <s v="Saturday"/>
    <d v="1899-12-30T19:26:00"/>
    <s v="19"/>
    <s v="Credit card"/>
    <n v="580.16"/>
    <n v="4.7619047620000003"/>
    <n v="29.007999999999999"/>
    <n v="4"/>
  </r>
  <r>
    <s v="273-84-2164"/>
    <s v="C"/>
    <x v="1"/>
    <n v="1"/>
    <s v="M"/>
    <s v="Electronic accessories"/>
    <n v="12.05"/>
    <n v="5"/>
    <n v="3.0125000000000002"/>
    <n v="63.262500000000003"/>
    <d v="2019-02-16T00:00:00"/>
    <s v="February"/>
    <s v="Saturday"/>
    <d v="1899-12-30T15:53:00"/>
    <s v="15"/>
    <s v="Ewallet"/>
    <n v="60.25"/>
    <n v="4.7619047620000003"/>
    <n v="3.0125000000000002"/>
    <n v="5.5"/>
  </r>
  <r>
    <s v="706-36-6154"/>
    <s v="A"/>
    <x v="0"/>
    <n v="1"/>
    <s v="M"/>
    <s v="Home and lifestyle"/>
    <n v="19.36"/>
    <n v="9"/>
    <n v="8.7119999999999997"/>
    <n v="182.952"/>
    <d v="2019-01-18T00:00:00"/>
    <s v="January"/>
    <s v="Friday"/>
    <d v="1899-12-30T18:43:00"/>
    <s v="18"/>
    <s v="Ewallet"/>
    <n v="174.24"/>
    <n v="4.7619047620000003"/>
    <n v="8.7119999999999997"/>
    <n v="8.6999999999999993"/>
  </r>
  <r>
    <s v="778-89-7974"/>
    <s v="C"/>
    <x v="1"/>
    <n v="0"/>
    <s v="M"/>
    <s v="Health and beauty"/>
    <n v="70.209999999999994"/>
    <n v="6"/>
    <n v="21.062999999999999"/>
    <n v="442.32299999999998"/>
    <d v="2019-03-30T00:00:00"/>
    <s v="March"/>
    <s v="Saturday"/>
    <d v="1899-12-30T14:58:00"/>
    <s v="14"/>
    <s v="Cash"/>
    <n v="421.26"/>
    <n v="4.7619047620000003"/>
    <n v="21.062999999999999"/>
    <n v="7.4"/>
  </r>
  <r>
    <s v="574-31-8277"/>
    <s v="B"/>
    <x v="2"/>
    <n v="1"/>
    <s v="M"/>
    <s v="Fashion accessories"/>
    <n v="33.630000000000003"/>
    <n v="1"/>
    <n v="1.6815"/>
    <n v="35.311500000000002"/>
    <d v="2019-03-20T00:00:00"/>
    <s v="March"/>
    <s v="Wednesday"/>
    <d v="1899-12-30T19:55:00"/>
    <s v="19"/>
    <s v="Cash"/>
    <n v="33.630000000000003"/>
    <n v="4.7619047620000003"/>
    <n v="1.6815"/>
    <n v="5.6"/>
  </r>
  <r>
    <s v="859-71-0933"/>
    <s v="C"/>
    <x v="1"/>
    <n v="1"/>
    <s v="FM"/>
    <s v="Sports and travel"/>
    <n v="15.49"/>
    <n v="2"/>
    <n v="1.5489999999999999"/>
    <n v="32.529000000000003"/>
    <d v="2019-01-16T00:00:00"/>
    <s v="January"/>
    <s v="Wednesday"/>
    <d v="1899-12-30T15:10:00"/>
    <s v="15"/>
    <s v="Cash"/>
    <n v="30.98"/>
    <n v="4.7619047620000003"/>
    <n v="1.5489999999999999"/>
    <n v="6.3"/>
  </r>
  <r>
    <s v="740-11-5257"/>
    <s v="C"/>
    <x v="1"/>
    <n v="0"/>
    <s v="M"/>
    <s v="Electronic accessories"/>
    <n v="24.74"/>
    <n v="10"/>
    <n v="12.37"/>
    <n v="259.77"/>
    <d v="2019-02-24T00:00:00"/>
    <s v="February"/>
    <s v="Sunday"/>
    <d v="1899-12-30T16:44:00"/>
    <s v="16"/>
    <s v="Cash"/>
    <n v="247.4"/>
    <n v="4.7619047620000003"/>
    <n v="12.37"/>
    <n v="7.1"/>
  </r>
  <r>
    <s v="369-82-2676"/>
    <s v="B"/>
    <x v="2"/>
    <n v="0"/>
    <s v="M"/>
    <s v="Electronic accessories"/>
    <n v="75.66"/>
    <n v="5"/>
    <n v="18.914999999999999"/>
    <n v="397.21499999999997"/>
    <d v="2019-01-15T00:00:00"/>
    <s v="January"/>
    <s v="Tuesday"/>
    <d v="1899-12-30T18:22:00"/>
    <s v="18"/>
    <s v="Ewallet"/>
    <n v="378.3"/>
    <n v="4.7619047620000003"/>
    <n v="18.914999999999999"/>
    <n v="7.8"/>
  </r>
  <r>
    <s v="563-47-4072"/>
    <s v="B"/>
    <x v="2"/>
    <n v="0"/>
    <s v="FM"/>
    <s v="Health and beauty"/>
    <n v="55.81"/>
    <n v="6"/>
    <n v="16.742999999999999"/>
    <n v="351.60300000000001"/>
    <d v="2019-01-22T00:00:00"/>
    <s v="January"/>
    <s v="Tuesday"/>
    <d v="1899-12-30T11:52:00"/>
    <s v="11"/>
    <s v="Cash"/>
    <n v="334.86"/>
    <n v="4.7619047620000003"/>
    <n v="16.742999999999999"/>
    <n v="9.9"/>
  </r>
  <r>
    <s v="742-04-5161"/>
    <s v="A"/>
    <x v="0"/>
    <n v="1"/>
    <s v="M"/>
    <s v="Home and lifestyle"/>
    <n v="72.78"/>
    <n v="10"/>
    <n v="36.39"/>
    <n v="764.19"/>
    <d v="2019-02-03T00:00:00"/>
    <s v="February"/>
    <s v="Sunday"/>
    <d v="1899-12-30T17:24:00"/>
    <s v="17"/>
    <s v="Cash"/>
    <n v="727.8"/>
    <n v="4.7619047620000003"/>
    <n v="36.39"/>
    <n v="7.3"/>
  </r>
  <r>
    <s v="149-15-7606"/>
    <s v="B"/>
    <x v="2"/>
    <n v="1"/>
    <s v="M"/>
    <s v="Sports and travel"/>
    <n v="37.32"/>
    <n v="9"/>
    <n v="16.794"/>
    <n v="352.67399999999998"/>
    <d v="2019-03-06T00:00:00"/>
    <s v="March"/>
    <s v="Wednesday"/>
    <d v="1899-12-30T15:31:00"/>
    <s v="15"/>
    <s v="Ewallet"/>
    <n v="335.88"/>
    <n v="4.7619047620000003"/>
    <n v="16.794"/>
    <n v="5.0999999999999996"/>
  </r>
  <r>
    <s v="133-77-3154"/>
    <s v="B"/>
    <x v="2"/>
    <n v="1"/>
    <s v="M"/>
    <s v="Fashion accessories"/>
    <n v="60.18"/>
    <n v="4"/>
    <n v="12.036"/>
    <n v="252.756"/>
    <d v="2019-02-16T00:00:00"/>
    <s v="February"/>
    <s v="Saturday"/>
    <d v="1899-12-30T18:04:00"/>
    <s v="18"/>
    <s v="Credit card"/>
    <n v="240.72"/>
    <n v="4.7619047620000003"/>
    <n v="12.036"/>
    <n v="9.4"/>
  </r>
  <r>
    <s v="169-52-4504"/>
    <s v="A"/>
    <x v="0"/>
    <n v="0"/>
    <s v="FM"/>
    <s v="Electronic accessories"/>
    <n v="15.69"/>
    <n v="3"/>
    <n v="2.3534999999999999"/>
    <n v="49.423499999999997"/>
    <d v="2019-03-14T00:00:00"/>
    <s v="March"/>
    <s v="Thursday"/>
    <d v="1899-12-30T14:13:00"/>
    <s v="14"/>
    <s v="Credit card"/>
    <n v="47.07"/>
    <n v="4.7619047620000003"/>
    <n v="2.3534999999999999"/>
    <n v="5.8"/>
  </r>
  <r>
    <s v="250-81-7186"/>
    <s v="C"/>
    <x v="1"/>
    <n v="0"/>
    <s v="FM"/>
    <s v="Electronic accessories"/>
    <n v="99.69"/>
    <n v="1"/>
    <n v="4.9844999999999997"/>
    <n v="104.67449999999999"/>
    <d v="2019-02-27T00:00:00"/>
    <s v="February"/>
    <s v="Wednesday"/>
    <d v="1899-12-30T10:23:00"/>
    <s v="10"/>
    <s v="Credit card"/>
    <n v="99.69"/>
    <n v="4.7619047620000003"/>
    <n v="4.9844999999999997"/>
    <n v="8"/>
  </r>
  <r>
    <s v="562-12-5430"/>
    <s v="A"/>
    <x v="0"/>
    <n v="1"/>
    <s v="FM"/>
    <s v="Fashion accessories"/>
    <n v="88.15"/>
    <n v="3"/>
    <n v="13.2225"/>
    <n v="277.67250000000001"/>
    <d v="2019-01-18T00:00:00"/>
    <s v="January"/>
    <s v="Friday"/>
    <d v="1899-12-30T10:11:00"/>
    <s v="10"/>
    <s v="Ewallet"/>
    <n v="264.45"/>
    <n v="4.7619047620000003"/>
    <n v="13.2225"/>
    <n v="7.9"/>
  </r>
  <r>
    <s v="816-72-8853"/>
    <s v="A"/>
    <x v="0"/>
    <n v="1"/>
    <s v="FM"/>
    <s v="Sports and travel"/>
    <n v="27.93"/>
    <n v="5"/>
    <n v="6.9824999999999999"/>
    <n v="146.63249999999999"/>
    <d v="2019-01-29T00:00:00"/>
    <s v="January"/>
    <s v="Tuesday"/>
    <d v="1899-12-30T15:48:00"/>
    <s v="15"/>
    <s v="Cash"/>
    <n v="139.65"/>
    <n v="4.7619047620000003"/>
    <n v="6.9824999999999999"/>
    <n v="5.9"/>
  </r>
  <r>
    <s v="491-38-3499"/>
    <s v="A"/>
    <x v="0"/>
    <n v="1"/>
    <s v="M"/>
    <s v="Fashion accessories"/>
    <n v="55.45"/>
    <n v="1"/>
    <n v="2.7725"/>
    <n v="58.222499999999997"/>
    <d v="2019-02-26T00:00:00"/>
    <s v="February"/>
    <s v="Tuesday"/>
    <d v="1899-12-30T17:46:00"/>
    <s v="17"/>
    <s v="Credit card"/>
    <n v="55.45"/>
    <n v="4.7619047620000003"/>
    <n v="2.7725"/>
    <n v="4.9000000000000004"/>
  </r>
  <r>
    <s v="322-02-2271"/>
    <s v="B"/>
    <x v="2"/>
    <n v="0"/>
    <s v="FM"/>
    <s v="Sports and travel"/>
    <n v="42.97"/>
    <n v="3"/>
    <n v="6.4455"/>
    <n v="135.35550000000001"/>
    <d v="2019-02-03T00:00:00"/>
    <s v="February"/>
    <s v="Sunday"/>
    <d v="1899-12-30T11:46:00"/>
    <s v="11"/>
    <s v="Cash"/>
    <n v="128.91"/>
    <n v="4.7619047620000003"/>
    <n v="6.4455"/>
    <n v="9.3000000000000007"/>
  </r>
  <r>
    <s v="842-29-4695"/>
    <s v="C"/>
    <x v="1"/>
    <n v="1"/>
    <s v="M"/>
    <s v="Sports and travel"/>
    <n v="17.14"/>
    <n v="7"/>
    <n v="5.9989999999999997"/>
    <n v="125.979"/>
    <d v="2019-01-16T00:00:00"/>
    <s v="January"/>
    <s v="Wednesday"/>
    <d v="1899-12-30T12:07:00"/>
    <s v="12"/>
    <s v="Credit card"/>
    <n v="119.98"/>
    <n v="4.7619047620000003"/>
    <n v="5.9989999999999997"/>
    <n v="7.9"/>
  </r>
  <r>
    <s v="725-67-2480"/>
    <s v="B"/>
    <x v="2"/>
    <n v="1"/>
    <s v="FM"/>
    <s v="Fashion accessories"/>
    <n v="58.75"/>
    <n v="6"/>
    <n v="17.625"/>
    <n v="370.125"/>
    <d v="2019-03-24T00:00:00"/>
    <s v="March"/>
    <s v="Sunday"/>
    <d v="1899-12-30T18:14:00"/>
    <s v="18"/>
    <s v="Credit card"/>
    <n v="352.5"/>
    <n v="4.7619047620000003"/>
    <n v="17.625"/>
    <n v="5.9"/>
  </r>
  <r>
    <s v="641-51-2661"/>
    <s v="C"/>
    <x v="1"/>
    <n v="1"/>
    <s v="FM"/>
    <s v="Food and beverages"/>
    <n v="87.1"/>
    <n v="10"/>
    <n v="43.55"/>
    <n v="914.55"/>
    <d v="2019-02-12T00:00:00"/>
    <s v="February"/>
    <s v="Tuesday"/>
    <d v="1899-12-30T14:45:00"/>
    <s v="14"/>
    <s v="Credit card"/>
    <n v="871"/>
    <n v="4.7619047620000003"/>
    <n v="43.55"/>
    <n v="9.9"/>
  </r>
  <r>
    <s v="714-02-3114"/>
    <s v="C"/>
    <x v="1"/>
    <n v="0"/>
    <s v="FM"/>
    <s v="Sports and travel"/>
    <n v="98.8"/>
    <n v="2"/>
    <n v="9.8800000000000008"/>
    <n v="207.48"/>
    <d v="2019-02-21T00:00:00"/>
    <s v="February"/>
    <s v="Thursday"/>
    <d v="1899-12-30T11:39:00"/>
    <s v="11"/>
    <s v="Cash"/>
    <n v="197.6"/>
    <n v="4.7619047620000003"/>
    <n v="9.8800000000000008"/>
    <n v="7.7"/>
  </r>
  <r>
    <s v="518-17-2983"/>
    <s v="A"/>
    <x v="0"/>
    <n v="0"/>
    <s v="FM"/>
    <s v="Fashion accessories"/>
    <n v="48.63"/>
    <n v="4"/>
    <n v="9.7260000000000009"/>
    <n v="204.24600000000001"/>
    <d v="2019-02-04T00:00:00"/>
    <s v="February"/>
    <s v="Monday"/>
    <d v="1899-12-30T15:44:00"/>
    <s v="15"/>
    <s v="Ewallet"/>
    <n v="194.52"/>
    <n v="4.7619047620000003"/>
    <n v="9.7260000000000009"/>
    <n v="7.6"/>
  </r>
  <r>
    <s v="779-42-2410"/>
    <s v="B"/>
    <x v="2"/>
    <n v="1"/>
    <s v="M"/>
    <s v="Food and beverages"/>
    <n v="57.74"/>
    <n v="3"/>
    <n v="8.6609999999999996"/>
    <n v="181.881"/>
    <d v="2019-02-20T00:00:00"/>
    <s v="February"/>
    <s v="Wednesday"/>
    <d v="1899-12-30T13:06:00"/>
    <s v="13"/>
    <s v="Ewallet"/>
    <n v="173.22"/>
    <n v="4.7619047620000003"/>
    <n v="8.6609999999999996"/>
    <n v="7.7"/>
  </r>
  <r>
    <s v="190-14-3147"/>
    <s v="B"/>
    <x v="2"/>
    <n v="0"/>
    <s v="FM"/>
    <s v="Health and beauty"/>
    <n v="17.97"/>
    <n v="4"/>
    <n v="3.5939999999999999"/>
    <n v="75.474000000000004"/>
    <d v="2019-02-23T00:00:00"/>
    <s v="February"/>
    <s v="Saturday"/>
    <d v="1899-12-30T20:43:00"/>
    <s v="20"/>
    <s v="Ewallet"/>
    <n v="71.88"/>
    <n v="4.7619047620000003"/>
    <n v="3.5939999999999999"/>
    <n v="6.4"/>
  </r>
  <r>
    <s v="408-66-6712"/>
    <s v="C"/>
    <x v="1"/>
    <n v="1"/>
    <s v="FM"/>
    <s v="Health and beauty"/>
    <n v="47.71"/>
    <n v="6"/>
    <n v="14.313000000000001"/>
    <n v="300.57299999999998"/>
    <d v="2019-02-16T00:00:00"/>
    <s v="February"/>
    <s v="Saturday"/>
    <d v="1899-12-30T14:19:00"/>
    <s v="14"/>
    <s v="Ewallet"/>
    <n v="286.26"/>
    <n v="4.7619047620000003"/>
    <n v="14.313000000000001"/>
    <n v="4.4000000000000004"/>
  </r>
  <r>
    <s v="679-22-6530"/>
    <s v="B"/>
    <x v="2"/>
    <n v="0"/>
    <s v="FM"/>
    <s v="Sports and travel"/>
    <n v="40.619999999999997"/>
    <n v="2"/>
    <n v="4.0620000000000003"/>
    <n v="85.302000000000007"/>
    <d v="2019-01-17T00:00:00"/>
    <s v="January"/>
    <s v="Thursday"/>
    <d v="1899-12-30T10:01:00"/>
    <s v="10"/>
    <s v="Credit card"/>
    <n v="81.239999999999995"/>
    <n v="4.7619047620000003"/>
    <n v="4.0620000000000003"/>
    <n v="4.0999999999999996"/>
  </r>
  <r>
    <s v="588-47-8641"/>
    <s v="A"/>
    <x v="0"/>
    <n v="1"/>
    <s v="M"/>
    <s v="Fashion accessories"/>
    <n v="56.04"/>
    <n v="10"/>
    <n v="28.02"/>
    <n v="588.41999999999996"/>
    <d v="2019-01-14T00:00:00"/>
    <s v="January"/>
    <s v="Monday"/>
    <d v="1899-12-30T19:30:00"/>
    <s v="19"/>
    <s v="Ewallet"/>
    <n v="560.4"/>
    <n v="4.7619047620000003"/>
    <n v="28.02"/>
    <n v="4.4000000000000004"/>
  </r>
  <r>
    <s v="642-61-4706"/>
    <s v="B"/>
    <x v="2"/>
    <n v="1"/>
    <s v="M"/>
    <s v="Food and beverages"/>
    <n v="93.4"/>
    <n v="2"/>
    <n v="9.34"/>
    <n v="196.14"/>
    <d v="2019-03-30T00:00:00"/>
    <s v="March"/>
    <s v="Saturday"/>
    <d v="1899-12-30T16:34:00"/>
    <s v="16"/>
    <s v="Cash"/>
    <n v="186.8"/>
    <n v="4.7619047620000003"/>
    <n v="9.34"/>
    <n v="5.5"/>
  </r>
  <r>
    <s v="576-31-4774"/>
    <s v="B"/>
    <x v="2"/>
    <n v="0"/>
    <s v="FM"/>
    <s v="Health and beauty"/>
    <n v="73.41"/>
    <n v="3"/>
    <n v="11.0115"/>
    <n v="231.2415"/>
    <d v="2019-03-02T00:00:00"/>
    <s v="March"/>
    <s v="Saturday"/>
    <d v="1899-12-30T13:10:00"/>
    <s v="13"/>
    <s v="Ewallet"/>
    <n v="220.23"/>
    <n v="4.7619047620000003"/>
    <n v="11.0115"/>
    <n v="4"/>
  </r>
  <r>
    <s v="556-41-6224"/>
    <s v="C"/>
    <x v="1"/>
    <n v="0"/>
    <s v="M"/>
    <s v="Health and beauty"/>
    <n v="33.64"/>
    <n v="8"/>
    <n v="13.456"/>
    <n v="282.57600000000002"/>
    <d v="2019-02-15T00:00:00"/>
    <s v="February"/>
    <s v="Friday"/>
    <d v="1899-12-30T17:10:00"/>
    <s v="17"/>
    <s v="Credit card"/>
    <n v="269.12"/>
    <n v="4.7619047620000003"/>
    <n v="13.456"/>
    <n v="9.3000000000000007"/>
  </r>
  <r>
    <s v="811-03-8790"/>
    <s v="A"/>
    <x v="0"/>
    <n v="0"/>
    <s v="FM"/>
    <s v="Electronic accessories"/>
    <n v="45.48"/>
    <n v="10"/>
    <n v="22.74"/>
    <n v="477.54"/>
    <d v="2019-03-01T00:00:00"/>
    <s v="March"/>
    <s v="Friday"/>
    <d v="1899-12-30T10:22:00"/>
    <s v="10"/>
    <s v="Credit card"/>
    <n v="454.8"/>
    <n v="4.7619047620000003"/>
    <n v="22.74"/>
    <n v="4.8"/>
  </r>
  <r>
    <s v="242-11-3142"/>
    <s v="B"/>
    <x v="2"/>
    <n v="1"/>
    <s v="M"/>
    <s v="Fashion accessories"/>
    <n v="83.77"/>
    <n v="2"/>
    <n v="8.3770000000000007"/>
    <n v="175.917"/>
    <d v="2019-02-24T00:00:00"/>
    <s v="February"/>
    <s v="Sunday"/>
    <d v="1899-12-30T19:57:00"/>
    <s v="19"/>
    <s v="Cash"/>
    <n v="167.54"/>
    <n v="4.7619047620000003"/>
    <n v="8.3770000000000007"/>
    <n v="4.5999999999999996"/>
  </r>
  <r>
    <s v="752-23-3760"/>
    <s v="B"/>
    <x v="2"/>
    <n v="1"/>
    <s v="FM"/>
    <s v="Sports and travel"/>
    <n v="64.08"/>
    <n v="7"/>
    <n v="22.428000000000001"/>
    <n v="470.988"/>
    <d v="2019-02-19T00:00:00"/>
    <s v="February"/>
    <s v="Tuesday"/>
    <d v="1899-12-30T19:29:00"/>
    <s v="19"/>
    <s v="Credit card"/>
    <n v="448.56"/>
    <n v="4.7619047620000003"/>
    <n v="22.428000000000001"/>
    <n v="7.3"/>
  </r>
  <r>
    <s v="274-05-5470"/>
    <s v="A"/>
    <x v="0"/>
    <n v="1"/>
    <s v="FM"/>
    <s v="Food and beverages"/>
    <n v="73.47"/>
    <n v="4"/>
    <n v="14.694000000000001"/>
    <n v="308.57400000000001"/>
    <d v="2019-02-23T00:00:00"/>
    <s v="February"/>
    <s v="Saturday"/>
    <d v="1899-12-30T18:30:00"/>
    <s v="18"/>
    <s v="Cash"/>
    <n v="293.88"/>
    <n v="4.7619047620000003"/>
    <n v="14.694000000000001"/>
    <n v="6"/>
  </r>
  <r>
    <s v="648-94-3045"/>
    <s v="C"/>
    <x v="1"/>
    <n v="0"/>
    <s v="M"/>
    <s v="Health and beauty"/>
    <n v="58.95"/>
    <n v="10"/>
    <n v="29.475000000000001"/>
    <n v="618.97500000000002"/>
    <d v="2019-02-07T00:00:00"/>
    <s v="February"/>
    <s v="Thursday"/>
    <d v="1899-12-30T14:27:00"/>
    <s v="14"/>
    <s v="Ewallet"/>
    <n v="589.5"/>
    <n v="4.7619047620000003"/>
    <n v="29.475000000000001"/>
    <n v="8.1"/>
  </r>
  <r>
    <s v="130-67-4723"/>
    <s v="A"/>
    <x v="0"/>
    <n v="1"/>
    <s v="M"/>
    <s v="Food and beverages"/>
    <n v="48.5"/>
    <n v="6"/>
    <n v="14.55"/>
    <n v="305.55"/>
    <d v="2019-01-11T00:00:00"/>
    <s v="January"/>
    <s v="Friday"/>
    <d v="1899-12-30T13:57:00"/>
    <s v="13"/>
    <s v="Ewallet"/>
    <n v="291"/>
    <n v="4.7619047620000003"/>
    <n v="14.55"/>
    <n v="9.4"/>
  </r>
  <r>
    <s v="528-87-5606"/>
    <s v="B"/>
    <x v="2"/>
    <n v="1"/>
    <s v="FM"/>
    <s v="Electronic accessories"/>
    <n v="39.479999999999997"/>
    <n v="1"/>
    <n v="1.974"/>
    <n v="41.454000000000001"/>
    <d v="2019-02-12T00:00:00"/>
    <s v="February"/>
    <s v="Tuesday"/>
    <d v="1899-12-30T19:43:00"/>
    <s v="19"/>
    <s v="Cash"/>
    <n v="39.479999999999997"/>
    <n v="4.7619047620000003"/>
    <n v="1.974"/>
    <n v="6.5"/>
  </r>
  <r>
    <s v="320-85-2052"/>
    <s v="B"/>
    <x v="2"/>
    <n v="0"/>
    <s v="FM"/>
    <s v="Sports and travel"/>
    <n v="34.81"/>
    <n v="1"/>
    <n v="1.7404999999999999"/>
    <n v="36.5505"/>
    <d v="2019-01-14T00:00:00"/>
    <s v="January"/>
    <s v="Monday"/>
    <d v="1899-12-30T10:11:00"/>
    <s v="10"/>
    <s v="Credit card"/>
    <n v="34.81"/>
    <n v="4.7619047620000003"/>
    <n v="1.7404999999999999"/>
    <n v="7"/>
  </r>
  <r>
    <s v="370-96-0655"/>
    <s v="C"/>
    <x v="1"/>
    <n v="0"/>
    <s v="FM"/>
    <s v="Fashion accessories"/>
    <n v="49.32"/>
    <n v="6"/>
    <n v="14.795999999999999"/>
    <n v="310.71600000000001"/>
    <d v="2019-01-09T00:00:00"/>
    <s v="January"/>
    <s v="Wednesday"/>
    <d v="1899-12-30T13:46:00"/>
    <s v="13"/>
    <s v="Ewallet"/>
    <n v="295.92"/>
    <n v="4.7619047620000003"/>
    <n v="14.795999999999999"/>
    <n v="7.1"/>
  </r>
  <r>
    <s v="105-10-6182"/>
    <s v="A"/>
    <x v="0"/>
    <n v="1"/>
    <s v="M"/>
    <s v="Fashion accessories"/>
    <n v="21.48"/>
    <n v="2"/>
    <n v="2.1480000000000001"/>
    <n v="45.107999999999997"/>
    <d v="2019-02-27T00:00:00"/>
    <s v="February"/>
    <s v="Wednesday"/>
    <d v="1899-12-30T12:22:00"/>
    <s v="12"/>
    <s v="Ewallet"/>
    <n v="42.96"/>
    <n v="4.7619047620000003"/>
    <n v="2.1480000000000001"/>
    <n v="6.6"/>
  </r>
  <r>
    <s v="510-79-0415"/>
    <s v="B"/>
    <x v="2"/>
    <n v="1"/>
    <s v="FM"/>
    <s v="Sports and travel"/>
    <n v="23.08"/>
    <n v="6"/>
    <n v="6.9240000000000004"/>
    <n v="145.404"/>
    <d v="2019-01-24T00:00:00"/>
    <s v="January"/>
    <s v="Thursday"/>
    <d v="1899-12-30T19:20:00"/>
    <s v="19"/>
    <s v="Ewallet"/>
    <n v="138.47999999999999"/>
    <n v="4.7619047620000003"/>
    <n v="6.9240000000000004"/>
    <n v="4.9000000000000004"/>
  </r>
  <r>
    <s v="241-96-5076"/>
    <s v="B"/>
    <x v="2"/>
    <n v="1"/>
    <s v="FM"/>
    <s v="Home and lifestyle"/>
    <n v="49.1"/>
    <n v="2"/>
    <n v="4.91"/>
    <n v="103.11"/>
    <d v="2019-01-08T00:00:00"/>
    <s v="January"/>
    <s v="Tuesday"/>
    <d v="1899-12-30T12:58:00"/>
    <s v="12"/>
    <s v="Credit card"/>
    <n v="98.2"/>
    <n v="4.7619047620000003"/>
    <n v="4.91"/>
    <n v="6.4"/>
  </r>
  <r>
    <s v="767-97-4650"/>
    <s v="B"/>
    <x v="2"/>
    <n v="1"/>
    <s v="FM"/>
    <s v="Sports and travel"/>
    <n v="64.83"/>
    <n v="2"/>
    <n v="6.4829999999999997"/>
    <n v="136.143"/>
    <d v="2019-01-08T00:00:00"/>
    <s v="January"/>
    <s v="Tuesday"/>
    <d v="1899-12-30T11:59:00"/>
    <s v="11"/>
    <s v="Credit card"/>
    <n v="129.66"/>
    <n v="4.7619047620000003"/>
    <n v="6.4829999999999997"/>
    <n v="8"/>
  </r>
  <r>
    <s v="648-83-1321"/>
    <s v="A"/>
    <x v="0"/>
    <n v="1"/>
    <s v="M"/>
    <s v="Home and lifestyle"/>
    <n v="63.56"/>
    <n v="10"/>
    <n v="31.78"/>
    <n v="667.38"/>
    <d v="2019-01-16T00:00:00"/>
    <s v="January"/>
    <s v="Wednesday"/>
    <d v="1899-12-30T17:59:00"/>
    <s v="17"/>
    <s v="Cash"/>
    <n v="635.6"/>
    <n v="4.7619047620000003"/>
    <n v="31.78"/>
    <n v="4.3"/>
  </r>
  <r>
    <s v="173-57-2300"/>
    <s v="C"/>
    <x v="1"/>
    <n v="1"/>
    <s v="M"/>
    <s v="Sports and travel"/>
    <n v="72.88"/>
    <n v="2"/>
    <n v="7.2880000000000003"/>
    <n v="153.048"/>
    <d v="2019-03-13T00:00:00"/>
    <s v="March"/>
    <s v="Wednesday"/>
    <d v="1899-12-30T12:51:00"/>
    <s v="12"/>
    <s v="Cash"/>
    <n v="145.76"/>
    <n v="4.7619047620000003"/>
    <n v="7.2880000000000003"/>
    <n v="6.1"/>
  </r>
  <r>
    <s v="305-03-2383"/>
    <s v="A"/>
    <x v="0"/>
    <n v="0"/>
    <s v="FM"/>
    <s v="Food and beverages"/>
    <n v="67.099999999999994"/>
    <n v="3"/>
    <n v="10.065"/>
    <n v="211.36500000000001"/>
    <d v="2019-02-15T00:00:00"/>
    <s v="February"/>
    <s v="Friday"/>
    <d v="1899-12-30T10:36:00"/>
    <s v="10"/>
    <s v="Cash"/>
    <n v="201.3"/>
    <n v="4.7619047620000003"/>
    <n v="10.065"/>
    <n v="7.5"/>
  </r>
  <r>
    <s v="394-55-6384"/>
    <s v="C"/>
    <x v="1"/>
    <n v="1"/>
    <s v="FM"/>
    <s v="Sports and travel"/>
    <n v="70.19"/>
    <n v="9"/>
    <n v="31.5855"/>
    <n v="663.29549999999995"/>
    <d v="2019-01-25T00:00:00"/>
    <s v="January"/>
    <s v="Friday"/>
    <d v="1899-12-30T13:38:00"/>
    <s v="13"/>
    <s v="Cash"/>
    <n v="631.71"/>
    <n v="4.7619047620000003"/>
    <n v="31.5855"/>
    <n v="6.7"/>
  </r>
  <r>
    <s v="266-20-6657"/>
    <s v="C"/>
    <x v="1"/>
    <n v="1"/>
    <s v="M"/>
    <s v="Food and beverages"/>
    <n v="55.04"/>
    <n v="7"/>
    <n v="19.263999999999999"/>
    <n v="404.54399999999998"/>
    <d v="2019-03-12T00:00:00"/>
    <s v="March"/>
    <s v="Tuesday"/>
    <d v="1899-12-30T19:39:00"/>
    <s v="19"/>
    <s v="Ewallet"/>
    <n v="385.28"/>
    <n v="4.7619047620000003"/>
    <n v="19.263999999999999"/>
    <n v="5.2"/>
  </r>
  <r>
    <s v="689-05-1884"/>
    <s v="A"/>
    <x v="0"/>
    <n v="1"/>
    <s v="M"/>
    <s v="Health and beauty"/>
    <n v="48.63"/>
    <n v="10"/>
    <n v="24.315000000000001"/>
    <n v="510.61500000000001"/>
    <d v="2019-03-04T00:00:00"/>
    <s v="March"/>
    <s v="Monday"/>
    <d v="1899-12-30T12:44:00"/>
    <s v="12"/>
    <s v="Cash"/>
    <n v="486.3"/>
    <n v="4.7619047620000003"/>
    <n v="24.315000000000001"/>
    <n v="8.8000000000000007"/>
  </r>
  <r>
    <s v="196-01-2849"/>
    <s v="C"/>
    <x v="1"/>
    <n v="1"/>
    <s v="FM"/>
    <s v="Fashion accessories"/>
    <n v="73.38"/>
    <n v="7"/>
    <n v="25.683"/>
    <n v="539.34299999999996"/>
    <d v="2019-02-10T00:00:00"/>
    <s v="February"/>
    <s v="Sunday"/>
    <d v="1899-12-30T13:56:00"/>
    <s v="13"/>
    <s v="Cash"/>
    <n v="513.66"/>
    <n v="4.7619047620000003"/>
    <n v="25.683"/>
    <n v="9.5"/>
  </r>
  <r>
    <s v="372-62-5264"/>
    <s v="C"/>
    <x v="1"/>
    <n v="0"/>
    <s v="FM"/>
    <s v="Food and beverages"/>
    <n v="52.6"/>
    <n v="9"/>
    <n v="23.67"/>
    <n v="497.07"/>
    <d v="2019-01-16T00:00:00"/>
    <s v="January"/>
    <s v="Wednesday"/>
    <d v="1899-12-30T14:42:00"/>
    <s v="14"/>
    <s v="Cash"/>
    <n v="473.4"/>
    <n v="4.7619047620000003"/>
    <n v="23.67"/>
    <n v="7.6"/>
  </r>
  <r>
    <s v="800-09-8606"/>
    <s v="A"/>
    <x v="0"/>
    <n v="1"/>
    <s v="FM"/>
    <s v="Home and lifestyle"/>
    <n v="87.37"/>
    <n v="5"/>
    <n v="21.842500000000001"/>
    <n v="458.6925"/>
    <d v="2019-01-29T00:00:00"/>
    <s v="January"/>
    <s v="Tuesday"/>
    <d v="1899-12-30T19:45:00"/>
    <s v="19"/>
    <s v="Cash"/>
    <n v="436.85"/>
    <n v="4.7619047620000003"/>
    <n v="21.842500000000001"/>
    <n v="6.6"/>
  </r>
  <r>
    <s v="182-52-7000"/>
    <s v="A"/>
    <x v="0"/>
    <n v="1"/>
    <s v="FM"/>
    <s v="Sports and travel"/>
    <n v="27.04"/>
    <n v="4"/>
    <n v="5.4080000000000004"/>
    <n v="113.568"/>
    <d v="2019-01-01T00:00:00"/>
    <s v="January"/>
    <s v="Tuesday"/>
    <d v="1899-12-30T20:26:00"/>
    <s v="20"/>
    <s v="Ewallet"/>
    <n v="108.16"/>
    <n v="4.7619047620000003"/>
    <n v="5.4080000000000004"/>
    <n v="6.9"/>
  </r>
  <r>
    <s v="826-58-8051"/>
    <s v="B"/>
    <x v="2"/>
    <n v="0"/>
    <s v="M"/>
    <s v="Home and lifestyle"/>
    <n v="62.19"/>
    <n v="4"/>
    <n v="12.438000000000001"/>
    <n v="261.19799999999998"/>
    <d v="2019-01-06T00:00:00"/>
    <s v="January"/>
    <s v="Sunday"/>
    <d v="1899-12-30T19:46:00"/>
    <s v="19"/>
    <s v="Ewallet"/>
    <n v="248.76"/>
    <n v="4.7619047620000003"/>
    <n v="12.438000000000001"/>
    <n v="4.3"/>
  </r>
  <r>
    <s v="868-06-0466"/>
    <s v="A"/>
    <x v="0"/>
    <n v="1"/>
    <s v="M"/>
    <s v="Electronic accessories"/>
    <n v="69.58"/>
    <n v="9"/>
    <n v="31.311"/>
    <n v="657.53099999999995"/>
    <d v="2019-02-19T00:00:00"/>
    <s v="February"/>
    <s v="Tuesday"/>
    <d v="1899-12-30T19:38:00"/>
    <s v="19"/>
    <s v="Credit card"/>
    <n v="626.22"/>
    <n v="4.7619047620000003"/>
    <n v="31.311"/>
    <n v="7.8"/>
  </r>
  <r>
    <s v="751-41-9720"/>
    <s v="C"/>
    <x v="1"/>
    <n v="0"/>
    <s v="M"/>
    <s v="Home and lifestyle"/>
    <n v="97.5"/>
    <n v="10"/>
    <n v="48.75"/>
    <n v="1023.75"/>
    <d v="2019-01-12T00:00:00"/>
    <s v="January"/>
    <s v="Saturday"/>
    <d v="1899-12-30T16:18:00"/>
    <s v="16"/>
    <s v="Ewallet"/>
    <n v="975"/>
    <n v="4.7619047620000003"/>
    <n v="48.75"/>
    <n v="8"/>
  </r>
  <r>
    <s v="626-43-7888"/>
    <s v="C"/>
    <x v="1"/>
    <n v="0"/>
    <s v="FM"/>
    <s v="Fashion accessories"/>
    <n v="60.41"/>
    <n v="8"/>
    <n v="24.164000000000001"/>
    <n v="507.44400000000002"/>
    <d v="2019-02-07T00:00:00"/>
    <s v="February"/>
    <s v="Thursday"/>
    <d v="1899-12-30T12:23:00"/>
    <s v="12"/>
    <s v="Ewallet"/>
    <n v="483.28"/>
    <n v="4.7619047620000003"/>
    <n v="24.164000000000001"/>
    <n v="9.6"/>
  </r>
  <r>
    <s v="176-64-7711"/>
    <s v="B"/>
    <x v="2"/>
    <n v="0"/>
    <s v="M"/>
    <s v="Food and beverages"/>
    <n v="32.32"/>
    <n v="3"/>
    <n v="4.8479999999999999"/>
    <n v="101.80800000000001"/>
    <d v="2019-03-27T00:00:00"/>
    <s v="March"/>
    <s v="Wednesday"/>
    <d v="1899-12-30T19:11:00"/>
    <s v="19"/>
    <s v="Credit card"/>
    <n v="96.96"/>
    <n v="4.7619047620000003"/>
    <n v="4.8479999999999999"/>
    <n v="4.3"/>
  </r>
  <r>
    <s v="191-29-0321"/>
    <s v="B"/>
    <x v="2"/>
    <n v="1"/>
    <s v="FM"/>
    <s v="Fashion accessories"/>
    <n v="19.77"/>
    <n v="10"/>
    <n v="9.8849999999999998"/>
    <n v="207.58500000000001"/>
    <d v="2019-02-27T00:00:00"/>
    <s v="February"/>
    <s v="Wednesday"/>
    <d v="1899-12-30T18:57:00"/>
    <s v="18"/>
    <s v="Credit card"/>
    <n v="197.7"/>
    <n v="4.7619047620000003"/>
    <n v="9.8849999999999998"/>
    <n v="5"/>
  </r>
  <r>
    <s v="729-06-2010"/>
    <s v="B"/>
    <x v="2"/>
    <n v="1"/>
    <s v="M"/>
    <s v="Health and beauty"/>
    <n v="80.47"/>
    <n v="9"/>
    <n v="36.211500000000001"/>
    <n v="760.44150000000002"/>
    <d v="2019-01-06T00:00:00"/>
    <s v="January"/>
    <s v="Sunday"/>
    <d v="1899-12-30T11:18:00"/>
    <s v="11"/>
    <s v="Cash"/>
    <n v="724.23"/>
    <n v="4.7619047620000003"/>
    <n v="36.211500000000001"/>
    <n v="9.1999999999999993"/>
  </r>
  <r>
    <s v="640-48-5028"/>
    <s v="B"/>
    <x v="2"/>
    <n v="1"/>
    <s v="FM"/>
    <s v="Home and lifestyle"/>
    <n v="88.39"/>
    <n v="9"/>
    <n v="39.775500000000001"/>
    <n v="835.28549999999996"/>
    <d v="2019-03-02T00:00:00"/>
    <s v="March"/>
    <s v="Saturday"/>
    <d v="1899-12-30T12:40:00"/>
    <s v="12"/>
    <s v="Cash"/>
    <n v="795.51"/>
    <n v="4.7619047620000003"/>
    <n v="39.775500000000001"/>
    <n v="6.3"/>
  </r>
  <r>
    <s v="186-79-9562"/>
    <s v="B"/>
    <x v="2"/>
    <n v="0"/>
    <s v="M"/>
    <s v="Health and beauty"/>
    <n v="71.77"/>
    <n v="7"/>
    <n v="25.119499999999999"/>
    <n v="527.5095"/>
    <d v="2019-03-29T00:00:00"/>
    <s v="March"/>
    <s v="Friday"/>
    <d v="1899-12-30T14:06:00"/>
    <s v="14"/>
    <s v="Cash"/>
    <n v="502.39"/>
    <n v="4.7619047620000003"/>
    <n v="25.119499999999999"/>
    <n v="8.9"/>
  </r>
  <r>
    <s v="834-45-5519"/>
    <s v="B"/>
    <x v="2"/>
    <n v="0"/>
    <s v="FM"/>
    <s v="Electronic accessories"/>
    <n v="43"/>
    <n v="4"/>
    <n v="8.6"/>
    <n v="180.6"/>
    <d v="2019-01-31T00:00:00"/>
    <s v="January"/>
    <s v="Thursday"/>
    <d v="1899-12-30T20:48:00"/>
    <s v="20"/>
    <s v="Ewallet"/>
    <n v="172"/>
    <n v="4.7619047620000003"/>
    <n v="8.6"/>
    <n v="7.6"/>
  </r>
  <r>
    <s v="162-65-8559"/>
    <s v="C"/>
    <x v="1"/>
    <n v="1"/>
    <s v="M"/>
    <s v="Food and beverages"/>
    <n v="68.98"/>
    <n v="1"/>
    <n v="3.4489999999999998"/>
    <n v="72.429000000000002"/>
    <d v="2019-01-21T00:00:00"/>
    <s v="January"/>
    <s v="Monday"/>
    <d v="1899-12-30T20:13:00"/>
    <s v="20"/>
    <s v="Cash"/>
    <n v="68.98"/>
    <n v="4.7619047620000003"/>
    <n v="3.4489999999999998"/>
    <n v="4.8"/>
  </r>
  <r>
    <s v="760-27-5490"/>
    <s v="C"/>
    <x v="1"/>
    <n v="0"/>
    <s v="M"/>
    <s v="Fashion accessories"/>
    <n v="15.62"/>
    <n v="8"/>
    <n v="6.2480000000000002"/>
    <n v="131.208"/>
    <d v="2019-01-20T00:00:00"/>
    <s v="January"/>
    <s v="Sunday"/>
    <d v="1899-12-30T20:37:00"/>
    <s v="20"/>
    <s v="Ewallet"/>
    <n v="124.96"/>
    <n v="4.7619047620000003"/>
    <n v="6.2480000000000002"/>
    <n v="9.1"/>
  </r>
  <r>
    <s v="445-30-9252"/>
    <s v="A"/>
    <x v="0"/>
    <n v="0"/>
    <s v="M"/>
    <s v="Sports and travel"/>
    <n v="25.7"/>
    <n v="3"/>
    <n v="3.855"/>
    <n v="80.954999999999998"/>
    <d v="2019-01-17T00:00:00"/>
    <s v="January"/>
    <s v="Thursday"/>
    <d v="1899-12-30T17:59:00"/>
    <s v="17"/>
    <s v="Ewallet"/>
    <n v="77.099999999999994"/>
    <n v="4.7619047620000003"/>
    <n v="3.855"/>
    <n v="6.1"/>
  </r>
  <r>
    <s v="786-94-2700"/>
    <s v="A"/>
    <x v="0"/>
    <n v="1"/>
    <s v="M"/>
    <s v="Food and beverages"/>
    <n v="80.62"/>
    <n v="6"/>
    <n v="24.186"/>
    <n v="507.90600000000001"/>
    <d v="2019-02-28T00:00:00"/>
    <s v="February"/>
    <s v="Thursday"/>
    <d v="1899-12-30T20:18:00"/>
    <s v="20"/>
    <s v="Cash"/>
    <n v="483.72"/>
    <n v="4.7619047620000003"/>
    <n v="24.186"/>
    <n v="9.1"/>
  </r>
  <r>
    <s v="728-88-7867"/>
    <s v="C"/>
    <x v="1"/>
    <n v="1"/>
    <s v="FM"/>
    <s v="Home and lifestyle"/>
    <n v="75.53"/>
    <n v="4"/>
    <n v="15.106"/>
    <n v="317.226"/>
    <d v="2019-03-19T00:00:00"/>
    <s v="March"/>
    <s v="Tuesday"/>
    <d v="1899-12-30T15:52:00"/>
    <s v="15"/>
    <s v="Ewallet"/>
    <n v="302.12"/>
    <n v="4.7619047620000003"/>
    <n v="15.106"/>
    <n v="8.3000000000000007"/>
  </r>
  <r>
    <s v="183-21-3799"/>
    <s v="C"/>
    <x v="1"/>
    <n v="0"/>
    <s v="FM"/>
    <s v="Electronic accessories"/>
    <n v="77.63"/>
    <n v="9"/>
    <n v="34.933500000000002"/>
    <n v="733.60350000000005"/>
    <d v="2019-02-19T00:00:00"/>
    <s v="February"/>
    <s v="Tuesday"/>
    <d v="1899-12-30T15:14:00"/>
    <s v="15"/>
    <s v="Ewallet"/>
    <n v="698.67"/>
    <n v="4.7619047620000003"/>
    <n v="34.933500000000002"/>
    <n v="7.2"/>
  </r>
  <r>
    <s v="268-20-3585"/>
    <s v="C"/>
    <x v="1"/>
    <n v="0"/>
    <s v="FM"/>
    <s v="Health and beauty"/>
    <n v="13.85"/>
    <n v="9"/>
    <n v="6.2324999999999999"/>
    <n v="130.88249999999999"/>
    <d v="2019-02-04T00:00:00"/>
    <s v="February"/>
    <s v="Monday"/>
    <d v="1899-12-30T12:50:00"/>
    <s v="12"/>
    <s v="Ewallet"/>
    <n v="124.65"/>
    <n v="4.7619047620000003"/>
    <n v="6.2324999999999999"/>
    <n v="6"/>
  </r>
  <r>
    <s v="735-32-9839"/>
    <s v="C"/>
    <x v="1"/>
    <n v="1"/>
    <s v="M"/>
    <s v="Fashion accessories"/>
    <n v="98.7"/>
    <n v="8"/>
    <n v="39.479999999999997"/>
    <n v="829.08"/>
    <d v="2019-01-31T00:00:00"/>
    <s v="January"/>
    <s v="Thursday"/>
    <d v="1899-12-30T10:36:00"/>
    <s v="10"/>
    <s v="Ewallet"/>
    <n v="789.6"/>
    <n v="4.7619047620000003"/>
    <n v="39.479999999999997"/>
    <n v="8.5"/>
  </r>
  <r>
    <s v="258-92-7466"/>
    <s v="A"/>
    <x v="0"/>
    <n v="0"/>
    <s v="FM"/>
    <s v="Health and beauty"/>
    <n v="35.68"/>
    <n v="5"/>
    <n v="8.92"/>
    <n v="187.32"/>
    <d v="2019-02-06T00:00:00"/>
    <s v="February"/>
    <s v="Wednesday"/>
    <d v="1899-12-30T18:33:00"/>
    <s v="18"/>
    <s v="Credit card"/>
    <n v="178.4"/>
    <n v="4.7619047620000003"/>
    <n v="8.92"/>
    <n v="6.6"/>
  </r>
  <r>
    <s v="857-16-3520"/>
    <s v="A"/>
    <x v="0"/>
    <n v="1"/>
    <s v="FM"/>
    <s v="Fashion accessories"/>
    <n v="71.459999999999994"/>
    <n v="7"/>
    <n v="25.010999999999999"/>
    <n v="525.23099999999999"/>
    <d v="2019-03-28T00:00:00"/>
    <s v="March"/>
    <s v="Thursday"/>
    <d v="1899-12-30T16:06:00"/>
    <s v="16"/>
    <s v="Ewallet"/>
    <n v="500.22"/>
    <n v="4.7619047620000003"/>
    <n v="25.010999999999999"/>
    <n v="4.5"/>
  </r>
  <r>
    <s v="482-17-1179"/>
    <s v="A"/>
    <x v="0"/>
    <n v="1"/>
    <s v="M"/>
    <s v="Electronic accessories"/>
    <n v="11.94"/>
    <n v="3"/>
    <n v="1.7909999999999999"/>
    <n v="37.610999999999997"/>
    <d v="2019-01-19T00:00:00"/>
    <s v="January"/>
    <s v="Saturday"/>
    <d v="1899-12-30T12:47:00"/>
    <s v="12"/>
    <s v="Credit card"/>
    <n v="35.82"/>
    <n v="4.7619047620000003"/>
    <n v="1.7909999999999999"/>
    <n v="8.1"/>
  </r>
  <r>
    <s v="788-21-5741"/>
    <s v="A"/>
    <x v="0"/>
    <n v="0"/>
    <s v="M"/>
    <s v="Fashion accessories"/>
    <n v="45.38"/>
    <n v="3"/>
    <n v="6.8070000000000004"/>
    <n v="142.947"/>
    <d v="2019-02-17T00:00:00"/>
    <s v="February"/>
    <s v="Sunday"/>
    <d v="1899-12-30T13:34:00"/>
    <s v="13"/>
    <s v="Credit card"/>
    <n v="136.13999999999999"/>
    <n v="4.7619047620000003"/>
    <n v="6.8070000000000004"/>
    <n v="7.2"/>
  </r>
  <r>
    <s v="821-14-9046"/>
    <s v="B"/>
    <x v="2"/>
    <n v="1"/>
    <s v="FM"/>
    <s v="Fashion accessories"/>
    <n v="17.48"/>
    <n v="6"/>
    <n v="5.2439999999999998"/>
    <n v="110.124"/>
    <d v="2019-01-18T00:00:00"/>
    <s v="January"/>
    <s v="Friday"/>
    <d v="1899-12-30T15:04:00"/>
    <s v="15"/>
    <s v="Credit card"/>
    <n v="104.88"/>
    <n v="4.7619047620000003"/>
    <n v="5.2439999999999998"/>
    <n v="6.1"/>
  </r>
  <r>
    <s v="418-05-0656"/>
    <s v="B"/>
    <x v="2"/>
    <n v="0"/>
    <s v="FM"/>
    <s v="Fashion accessories"/>
    <n v="25.56"/>
    <n v="7"/>
    <n v="8.9459999999999997"/>
    <n v="187.86600000000001"/>
    <d v="2019-02-02T00:00:00"/>
    <s v="February"/>
    <s v="Saturday"/>
    <d v="1899-12-30T20:42:00"/>
    <s v="20"/>
    <s v="Cash"/>
    <n v="178.92"/>
    <n v="4.7619047620000003"/>
    <n v="8.9459999999999997"/>
    <n v="7.1"/>
  </r>
  <r>
    <s v="678-79-0726"/>
    <s v="C"/>
    <x v="1"/>
    <n v="1"/>
    <s v="FM"/>
    <s v="Sports and travel"/>
    <n v="90.63"/>
    <n v="9"/>
    <n v="40.783499999999997"/>
    <n v="856.45349999999996"/>
    <d v="2019-01-18T00:00:00"/>
    <s v="January"/>
    <s v="Friday"/>
    <d v="1899-12-30T15:28:00"/>
    <s v="15"/>
    <s v="Cash"/>
    <n v="815.67"/>
    <n v="4.7619047620000003"/>
    <n v="40.783499999999997"/>
    <n v="5.0999999999999996"/>
  </r>
  <r>
    <s v="776-68-1096"/>
    <s v="B"/>
    <x v="2"/>
    <n v="0"/>
    <s v="M"/>
    <s v="Home and lifestyle"/>
    <n v="44.12"/>
    <n v="3"/>
    <n v="6.6180000000000003"/>
    <n v="138.97800000000001"/>
    <d v="2019-03-18T00:00:00"/>
    <s v="March"/>
    <s v="Monday"/>
    <d v="1899-12-30T13:45:00"/>
    <s v="13"/>
    <s v="Credit card"/>
    <n v="132.36000000000001"/>
    <n v="4.7619047620000003"/>
    <n v="6.6180000000000003"/>
    <n v="7.9"/>
  </r>
  <r>
    <s v="592-46-1692"/>
    <s v="C"/>
    <x v="1"/>
    <n v="1"/>
    <s v="FM"/>
    <s v="Food and beverages"/>
    <n v="36.770000000000003"/>
    <n v="7"/>
    <n v="12.8695"/>
    <n v="270.2595"/>
    <d v="2019-01-11T00:00:00"/>
    <s v="January"/>
    <s v="Friday"/>
    <d v="1899-12-30T20:10:00"/>
    <s v="20"/>
    <s v="Cash"/>
    <n v="257.39"/>
    <n v="4.7619047620000003"/>
    <n v="12.8695"/>
    <n v="7.4"/>
  </r>
  <r>
    <s v="434-35-9162"/>
    <s v="B"/>
    <x v="2"/>
    <n v="1"/>
    <s v="M"/>
    <s v="Food and beverages"/>
    <n v="23.34"/>
    <n v="4"/>
    <n v="4.6680000000000001"/>
    <n v="98.028000000000006"/>
    <d v="2019-02-04T00:00:00"/>
    <s v="February"/>
    <s v="Monday"/>
    <d v="1899-12-30T18:53:00"/>
    <s v="18"/>
    <s v="Ewallet"/>
    <n v="93.36"/>
    <n v="4.7619047620000003"/>
    <n v="4.6680000000000001"/>
    <n v="7.4"/>
  </r>
  <r>
    <s v="149-14-0304"/>
    <s v="C"/>
    <x v="1"/>
    <n v="1"/>
    <s v="FM"/>
    <s v="Health and beauty"/>
    <n v="28.5"/>
    <n v="8"/>
    <n v="11.4"/>
    <n v="239.4"/>
    <d v="2019-02-06T00:00:00"/>
    <s v="February"/>
    <s v="Wednesday"/>
    <d v="1899-12-30T14:24:00"/>
    <s v="14"/>
    <s v="Cash"/>
    <n v="228"/>
    <n v="4.7619047620000003"/>
    <n v="11.4"/>
    <n v="6.6"/>
  </r>
  <r>
    <s v="442-44-6497"/>
    <s v="C"/>
    <x v="1"/>
    <n v="1"/>
    <s v="M"/>
    <s v="Home and lifestyle"/>
    <n v="55.57"/>
    <n v="3"/>
    <n v="8.3354999999999997"/>
    <n v="175.0455"/>
    <d v="2019-01-08T00:00:00"/>
    <s v="January"/>
    <s v="Tuesday"/>
    <d v="1899-12-30T11:42:00"/>
    <s v="11"/>
    <s v="Credit card"/>
    <n v="166.71"/>
    <n v="4.7619047620000003"/>
    <n v="8.3354999999999997"/>
    <n v="5.9"/>
  </r>
  <r>
    <s v="174-64-0215"/>
    <s v="B"/>
    <x v="2"/>
    <n v="0"/>
    <s v="M"/>
    <s v="Sports and travel"/>
    <n v="69.739999999999995"/>
    <n v="10"/>
    <n v="34.869999999999997"/>
    <n v="732.27"/>
    <d v="2019-03-05T00:00:00"/>
    <s v="March"/>
    <s v="Tuesday"/>
    <d v="1899-12-30T17:49:00"/>
    <s v="17"/>
    <s v="Credit card"/>
    <n v="697.4"/>
    <n v="4.7619047620000003"/>
    <n v="34.869999999999997"/>
    <n v="8.9"/>
  </r>
  <r>
    <s v="210-74-9613"/>
    <s v="C"/>
    <x v="1"/>
    <n v="0"/>
    <s v="M"/>
    <s v="Fashion accessories"/>
    <n v="97.26"/>
    <n v="4"/>
    <n v="19.452000000000002"/>
    <n v="408.49200000000002"/>
    <d v="2019-03-16T00:00:00"/>
    <s v="March"/>
    <s v="Saturday"/>
    <d v="1899-12-30T15:33:00"/>
    <s v="15"/>
    <s v="Ewallet"/>
    <n v="389.04"/>
    <n v="4.7619047620000003"/>
    <n v="19.452000000000002"/>
    <n v="6.8"/>
  </r>
  <r>
    <s v="299-29-0180"/>
    <s v="B"/>
    <x v="2"/>
    <n v="1"/>
    <s v="FM"/>
    <s v="Home and lifestyle"/>
    <n v="52.18"/>
    <n v="7"/>
    <n v="18.263000000000002"/>
    <n v="383.52300000000002"/>
    <d v="2019-03-09T00:00:00"/>
    <s v="March"/>
    <s v="Saturday"/>
    <d v="1899-12-30T10:54:00"/>
    <s v="10"/>
    <s v="Cash"/>
    <n v="365.26"/>
    <n v="4.7619047620000003"/>
    <n v="18.263000000000002"/>
    <n v="9.3000000000000007"/>
  </r>
  <r>
    <s v="247-11-2470"/>
    <s v="A"/>
    <x v="0"/>
    <n v="1"/>
    <s v="FM"/>
    <s v="Fashion accessories"/>
    <n v="22.32"/>
    <n v="4"/>
    <n v="4.4640000000000004"/>
    <n v="93.744"/>
    <d v="2019-03-01T00:00:00"/>
    <s v="March"/>
    <s v="Friday"/>
    <d v="1899-12-30T16:23:00"/>
    <s v="16"/>
    <s v="Credit card"/>
    <n v="89.28"/>
    <n v="4.7619047620000003"/>
    <n v="4.4640000000000004"/>
    <n v="4.4000000000000004"/>
  </r>
  <r>
    <s v="635-28-5728"/>
    <s v="A"/>
    <x v="0"/>
    <n v="0"/>
    <s v="M"/>
    <s v="Health and beauty"/>
    <n v="56"/>
    <n v="3"/>
    <n v="8.4"/>
    <n v="176.4"/>
    <d v="2019-02-28T00:00:00"/>
    <s v="February"/>
    <s v="Thursday"/>
    <d v="1899-12-30T19:33:00"/>
    <s v="19"/>
    <s v="Ewallet"/>
    <n v="168"/>
    <n v="4.7619047620000003"/>
    <n v="8.4"/>
    <n v="4.8"/>
  </r>
  <r>
    <s v="756-49-0168"/>
    <s v="A"/>
    <x v="0"/>
    <n v="1"/>
    <s v="M"/>
    <s v="Fashion accessories"/>
    <n v="19.7"/>
    <n v="1"/>
    <n v="0.98499999999999999"/>
    <n v="20.684999999999999"/>
    <d v="2019-02-08T00:00:00"/>
    <s v="February"/>
    <s v="Friday"/>
    <d v="1899-12-30T11:39:00"/>
    <s v="11"/>
    <s v="Ewallet"/>
    <n v="19.7"/>
    <n v="4.7619047620000003"/>
    <n v="0.98499999999999999"/>
    <n v="9.5"/>
  </r>
  <r>
    <s v="438-23-1242"/>
    <s v="B"/>
    <x v="2"/>
    <n v="0"/>
    <s v="M"/>
    <s v="Electronic accessories"/>
    <n v="75.88"/>
    <n v="7"/>
    <n v="26.558"/>
    <n v="557.71799999999996"/>
    <d v="2019-01-24T00:00:00"/>
    <s v="January"/>
    <s v="Thursday"/>
    <d v="1899-12-30T10:38:00"/>
    <s v="10"/>
    <s v="Ewallet"/>
    <n v="531.16"/>
    <n v="4.7619047620000003"/>
    <n v="26.558"/>
    <n v="8.9"/>
  </r>
  <r>
    <s v="238-45-6950"/>
    <s v="B"/>
    <x v="2"/>
    <n v="1"/>
    <s v="M"/>
    <s v="Food and beverages"/>
    <n v="53.72"/>
    <n v="1"/>
    <n v="2.6859999999999999"/>
    <n v="56.405999999999999"/>
    <d v="2019-03-01T00:00:00"/>
    <s v="March"/>
    <s v="Friday"/>
    <d v="1899-12-30T20:03:00"/>
    <s v="20"/>
    <s v="Ewallet"/>
    <n v="53.72"/>
    <n v="4.7619047620000003"/>
    <n v="2.6859999999999999"/>
    <n v="6.4"/>
  </r>
  <r>
    <s v="607-65-2441"/>
    <s v="C"/>
    <x v="1"/>
    <n v="1"/>
    <s v="M"/>
    <s v="Health and beauty"/>
    <n v="81.95"/>
    <n v="10"/>
    <n v="40.975000000000001"/>
    <n v="860.47500000000002"/>
    <d v="2019-03-10T00:00:00"/>
    <s v="March"/>
    <s v="Sunday"/>
    <d v="1899-12-30T12:39:00"/>
    <s v="12"/>
    <s v="Credit card"/>
    <n v="819.5"/>
    <n v="4.7619047620000003"/>
    <n v="40.975000000000001"/>
    <n v="6"/>
  </r>
  <r>
    <s v="386-27-7606"/>
    <s v="C"/>
    <x v="1"/>
    <n v="1"/>
    <s v="FM"/>
    <s v="Home and lifestyle"/>
    <n v="81.2"/>
    <n v="7"/>
    <n v="28.42"/>
    <n v="596.82000000000005"/>
    <d v="2019-03-23T00:00:00"/>
    <s v="March"/>
    <s v="Saturday"/>
    <d v="1899-12-30T15:59:00"/>
    <s v="15"/>
    <s v="Credit card"/>
    <n v="568.4"/>
    <n v="4.7619047620000003"/>
    <n v="28.42"/>
    <n v="8.1"/>
  </r>
  <r>
    <s v="137-63-5492"/>
    <s v="C"/>
    <x v="1"/>
    <n v="0"/>
    <s v="M"/>
    <s v="Electronic accessories"/>
    <n v="58.76"/>
    <n v="10"/>
    <n v="29.38"/>
    <n v="616.98"/>
    <d v="2019-01-29T00:00:00"/>
    <s v="January"/>
    <s v="Tuesday"/>
    <d v="1899-12-30T14:26:00"/>
    <s v="14"/>
    <s v="Ewallet"/>
    <n v="587.6"/>
    <n v="4.7619047620000003"/>
    <n v="29.38"/>
    <n v="9"/>
  </r>
  <r>
    <s v="197-77-7132"/>
    <s v="B"/>
    <x v="2"/>
    <n v="1"/>
    <s v="M"/>
    <s v="Electronic accessories"/>
    <n v="91.56"/>
    <n v="8"/>
    <n v="36.624000000000002"/>
    <n v="769.10400000000004"/>
    <d v="2019-01-12T00:00:00"/>
    <s v="January"/>
    <s v="Saturday"/>
    <d v="1899-12-30T18:22:00"/>
    <s v="18"/>
    <s v="Ewallet"/>
    <n v="732.48"/>
    <n v="4.7619047620000003"/>
    <n v="36.624000000000002"/>
    <n v="6"/>
  </r>
  <r>
    <s v="805-86-0265"/>
    <s v="A"/>
    <x v="0"/>
    <n v="0"/>
    <s v="M"/>
    <s v="Home and lifestyle"/>
    <n v="93.96"/>
    <n v="9"/>
    <n v="42.281999999999996"/>
    <n v="887.92200000000003"/>
    <d v="2019-03-20T00:00:00"/>
    <s v="March"/>
    <s v="Wednesday"/>
    <d v="1899-12-30T11:32:00"/>
    <s v="11"/>
    <s v="Cash"/>
    <n v="845.64"/>
    <n v="4.7619047620000003"/>
    <n v="42.281999999999996"/>
    <n v="9.8000000000000007"/>
  </r>
  <r>
    <s v="733-29-1227"/>
    <s v="C"/>
    <x v="1"/>
    <n v="0"/>
    <s v="M"/>
    <s v="Home and lifestyle"/>
    <n v="55.61"/>
    <n v="7"/>
    <n v="19.4635"/>
    <n v="408.73349999999999"/>
    <d v="2019-03-23T00:00:00"/>
    <s v="March"/>
    <s v="Saturday"/>
    <d v="1899-12-30T12:41:00"/>
    <s v="12"/>
    <s v="Cash"/>
    <n v="389.27"/>
    <n v="4.7619047620000003"/>
    <n v="19.4635"/>
    <n v="8.5"/>
  </r>
  <r>
    <s v="451-73-2711"/>
    <s v="C"/>
    <x v="1"/>
    <n v="0"/>
    <s v="M"/>
    <s v="Food and beverages"/>
    <n v="84.83"/>
    <n v="1"/>
    <n v="4.2415000000000003"/>
    <n v="89.0715"/>
    <d v="2019-01-14T00:00:00"/>
    <s v="January"/>
    <s v="Monday"/>
    <d v="1899-12-30T15:20:00"/>
    <s v="15"/>
    <s v="Ewallet"/>
    <n v="84.83"/>
    <n v="4.7619047620000003"/>
    <n v="4.2415000000000003"/>
    <n v="8.8000000000000007"/>
  </r>
  <r>
    <s v="373-14-0504"/>
    <s v="A"/>
    <x v="0"/>
    <n v="1"/>
    <s v="FM"/>
    <s v="Sports and travel"/>
    <n v="71.63"/>
    <n v="2"/>
    <n v="7.1630000000000003"/>
    <n v="150.423"/>
    <d v="2019-02-12T00:00:00"/>
    <s v="February"/>
    <s v="Tuesday"/>
    <d v="1899-12-30T14:33:00"/>
    <s v="14"/>
    <s v="Ewallet"/>
    <n v="143.26"/>
    <n v="4.7619047620000003"/>
    <n v="7.1630000000000003"/>
    <n v="8.8000000000000007"/>
  </r>
  <r>
    <s v="546-80-2899"/>
    <s v="A"/>
    <x v="0"/>
    <n v="1"/>
    <s v="M"/>
    <s v="Home and lifestyle"/>
    <n v="37.69"/>
    <n v="2"/>
    <n v="3.7690000000000001"/>
    <n v="79.149000000000001"/>
    <d v="2019-02-20T00:00:00"/>
    <s v="February"/>
    <s v="Wednesday"/>
    <d v="1899-12-30T15:29:00"/>
    <s v="15"/>
    <s v="Ewallet"/>
    <n v="75.38"/>
    <n v="4.7619047620000003"/>
    <n v="3.7690000000000001"/>
    <n v="9.5"/>
  </r>
  <r>
    <s v="345-68-9016"/>
    <s v="C"/>
    <x v="1"/>
    <n v="1"/>
    <s v="FM"/>
    <s v="Sports and travel"/>
    <n v="31.67"/>
    <n v="8"/>
    <n v="12.667999999999999"/>
    <n v="266.02800000000002"/>
    <d v="2019-01-02T00:00:00"/>
    <s v="January"/>
    <s v="Wednesday"/>
    <d v="1899-12-30T16:19:00"/>
    <s v="16"/>
    <s v="Credit card"/>
    <n v="253.36"/>
    <n v="4.7619047620000003"/>
    <n v="12.667999999999999"/>
    <n v="5.6"/>
  </r>
  <r>
    <s v="390-17-5806"/>
    <s v="C"/>
    <x v="1"/>
    <n v="1"/>
    <s v="FM"/>
    <s v="Food and beverages"/>
    <n v="38.42"/>
    <n v="1"/>
    <n v="1.921"/>
    <n v="40.341000000000001"/>
    <d v="2019-02-02T00:00:00"/>
    <s v="February"/>
    <s v="Saturday"/>
    <d v="1899-12-30T16:33:00"/>
    <s v="16"/>
    <s v="Cash"/>
    <n v="38.42"/>
    <n v="4.7619047620000003"/>
    <n v="1.921"/>
    <n v="8.6"/>
  </r>
  <r>
    <s v="457-13-1708"/>
    <s v="B"/>
    <x v="2"/>
    <n v="1"/>
    <s v="M"/>
    <s v="Fashion accessories"/>
    <n v="65.23"/>
    <n v="10"/>
    <n v="32.615000000000002"/>
    <n v="684.91499999999996"/>
    <d v="2019-01-08T00:00:00"/>
    <s v="January"/>
    <s v="Tuesday"/>
    <d v="1899-12-30T19:07:00"/>
    <s v="19"/>
    <s v="Credit card"/>
    <n v="652.29999999999995"/>
    <n v="4.7619047620000003"/>
    <n v="32.615000000000002"/>
    <n v="5.2"/>
  </r>
  <r>
    <s v="664-14-2882"/>
    <s v="C"/>
    <x v="1"/>
    <n v="1"/>
    <s v="FM"/>
    <s v="Home and lifestyle"/>
    <n v="10.53"/>
    <n v="5"/>
    <n v="2.6324999999999998"/>
    <n v="55.282499999999999"/>
    <d v="2019-01-30T00:00:00"/>
    <s v="January"/>
    <s v="Wednesday"/>
    <d v="1899-12-30T14:43:00"/>
    <s v="14"/>
    <s v="Credit card"/>
    <n v="52.65"/>
    <n v="4.7619047620000003"/>
    <n v="2.6324999999999998"/>
    <n v="5.8"/>
  </r>
  <r>
    <s v="487-79-6868"/>
    <s v="B"/>
    <x v="2"/>
    <n v="1"/>
    <s v="FM"/>
    <s v="Home and lifestyle"/>
    <n v="12.29"/>
    <n v="9"/>
    <n v="5.5305"/>
    <n v="116.1405"/>
    <d v="2019-03-26T00:00:00"/>
    <s v="March"/>
    <s v="Tuesday"/>
    <d v="1899-12-30T19:28:00"/>
    <s v="19"/>
    <s v="Credit card"/>
    <n v="110.61"/>
    <n v="4.7619047620000003"/>
    <n v="5.5305"/>
    <n v="8"/>
  </r>
  <r>
    <s v="314-23-4520"/>
    <s v="C"/>
    <x v="1"/>
    <n v="1"/>
    <s v="M"/>
    <s v="Health and beauty"/>
    <n v="81.23"/>
    <n v="7"/>
    <n v="28.430499999999999"/>
    <n v="597.04049999999995"/>
    <d v="2019-01-15T00:00:00"/>
    <s v="January"/>
    <s v="Tuesday"/>
    <d v="1899-12-30T20:44:00"/>
    <s v="20"/>
    <s v="Cash"/>
    <n v="568.61"/>
    <n v="4.7619047620000003"/>
    <n v="28.430499999999999"/>
    <n v="9"/>
  </r>
  <r>
    <s v="210-30-7976"/>
    <s v="B"/>
    <x v="2"/>
    <n v="1"/>
    <s v="FM"/>
    <s v="Fashion accessories"/>
    <n v="22.32"/>
    <n v="4"/>
    <n v="4.4640000000000004"/>
    <n v="93.744"/>
    <d v="2019-03-14T00:00:00"/>
    <s v="March"/>
    <s v="Thursday"/>
    <d v="1899-12-30T11:16:00"/>
    <s v="11"/>
    <s v="Ewallet"/>
    <n v="89.28"/>
    <n v="4.7619047620000003"/>
    <n v="4.4640000000000004"/>
    <n v="4.0999999999999996"/>
  </r>
  <r>
    <s v="585-86-8361"/>
    <s v="A"/>
    <x v="0"/>
    <n v="0"/>
    <s v="FM"/>
    <s v="Food and beverages"/>
    <n v="27.28"/>
    <n v="5"/>
    <n v="6.82"/>
    <n v="143.22"/>
    <d v="2019-02-03T00:00:00"/>
    <s v="February"/>
    <s v="Sunday"/>
    <d v="1899-12-30T10:31:00"/>
    <s v="10"/>
    <s v="Credit card"/>
    <n v="136.4"/>
    <n v="4.7619047620000003"/>
    <n v="6.82"/>
    <n v="8.6"/>
  </r>
  <r>
    <s v="807-14-7833"/>
    <s v="A"/>
    <x v="0"/>
    <n v="1"/>
    <s v="FM"/>
    <s v="Electronic accessories"/>
    <n v="17.420000000000002"/>
    <n v="10"/>
    <n v="8.7100000000000009"/>
    <n v="182.91"/>
    <d v="2019-02-22T00:00:00"/>
    <s v="February"/>
    <s v="Friday"/>
    <d v="1899-12-30T12:30:00"/>
    <s v="12"/>
    <s v="Ewallet"/>
    <n v="174.2"/>
    <n v="4.7619047620000003"/>
    <n v="8.7100000000000009"/>
    <n v="7"/>
  </r>
  <r>
    <s v="775-72-1988"/>
    <s v="B"/>
    <x v="2"/>
    <n v="0"/>
    <s v="M"/>
    <s v="Home and lifestyle"/>
    <n v="73.28"/>
    <n v="5"/>
    <n v="18.32"/>
    <n v="384.72"/>
    <d v="2019-01-24T00:00:00"/>
    <s v="January"/>
    <s v="Thursday"/>
    <d v="1899-12-30T15:05:00"/>
    <s v="15"/>
    <s v="Ewallet"/>
    <n v="366.4"/>
    <n v="4.7619047620000003"/>
    <n v="18.32"/>
    <n v="8.4"/>
  </r>
  <r>
    <s v="288-38-3758"/>
    <s v="C"/>
    <x v="1"/>
    <n v="1"/>
    <s v="FM"/>
    <s v="Fashion accessories"/>
    <n v="84.87"/>
    <n v="3"/>
    <n v="12.730499999999999"/>
    <n v="267.34050000000002"/>
    <d v="2019-01-25T00:00:00"/>
    <s v="January"/>
    <s v="Friday"/>
    <d v="1899-12-30T18:30:00"/>
    <s v="18"/>
    <s v="Ewallet"/>
    <n v="254.61"/>
    <n v="4.7619047620000003"/>
    <n v="12.730499999999999"/>
    <n v="7.4"/>
  </r>
  <r>
    <s v="652-43-6591"/>
    <s v="A"/>
    <x v="0"/>
    <n v="0"/>
    <s v="FM"/>
    <s v="Fashion accessories"/>
    <n v="97.29"/>
    <n v="8"/>
    <n v="38.915999999999997"/>
    <n v="817.23599999999999"/>
    <d v="2019-03-09T00:00:00"/>
    <s v="March"/>
    <s v="Saturday"/>
    <d v="1899-12-30T13:18:00"/>
    <s v="13"/>
    <s v="Credit card"/>
    <n v="778.32"/>
    <n v="4.7619047620000003"/>
    <n v="38.915999999999997"/>
    <n v="6.2"/>
  </r>
  <r>
    <s v="785-96-0615"/>
    <s v="B"/>
    <x v="2"/>
    <n v="1"/>
    <s v="FM"/>
    <s v="Electronic accessories"/>
    <n v="35.74"/>
    <n v="8"/>
    <n v="14.295999999999999"/>
    <n v="300.21600000000001"/>
    <d v="2019-02-17T00:00:00"/>
    <s v="February"/>
    <s v="Sunday"/>
    <d v="1899-12-30T15:28:00"/>
    <s v="15"/>
    <s v="Ewallet"/>
    <n v="285.92"/>
    <n v="4.7619047620000003"/>
    <n v="14.295999999999999"/>
    <n v="4.9000000000000004"/>
  </r>
  <r>
    <s v="406-46-7107"/>
    <s v="A"/>
    <x v="0"/>
    <n v="0"/>
    <s v="FM"/>
    <s v="Home and lifestyle"/>
    <n v="96.52"/>
    <n v="6"/>
    <n v="28.956"/>
    <n v="608.07600000000002"/>
    <d v="2019-01-11T00:00:00"/>
    <s v="January"/>
    <s v="Friday"/>
    <d v="1899-12-30T11:52:00"/>
    <s v="11"/>
    <s v="Cash"/>
    <n v="579.12"/>
    <n v="4.7619047620000003"/>
    <n v="28.956"/>
    <n v="4.5"/>
  </r>
  <r>
    <s v="250-17-5703"/>
    <s v="A"/>
    <x v="0"/>
    <n v="1"/>
    <s v="M"/>
    <s v="Food and beverages"/>
    <n v="18.850000000000001"/>
    <n v="10"/>
    <n v="9.4250000000000007"/>
    <n v="197.92500000000001"/>
    <d v="2019-02-27T00:00:00"/>
    <s v="February"/>
    <s v="Wednesday"/>
    <d v="1899-12-30T18:24:00"/>
    <s v="18"/>
    <s v="Ewallet"/>
    <n v="188.5"/>
    <n v="4.7619047620000003"/>
    <n v="9.4250000000000007"/>
    <n v="5.6"/>
  </r>
  <r>
    <s v="156-95-3964"/>
    <s v="A"/>
    <x v="0"/>
    <n v="0"/>
    <s v="FM"/>
    <s v="Food and beverages"/>
    <n v="55.39"/>
    <n v="4"/>
    <n v="11.077999999999999"/>
    <n v="232.63800000000001"/>
    <d v="2019-03-25T00:00:00"/>
    <s v="March"/>
    <s v="Monday"/>
    <d v="1899-12-30T15:19:00"/>
    <s v="15"/>
    <s v="Ewallet"/>
    <n v="221.56"/>
    <n v="4.7619047620000003"/>
    <n v="11.077999999999999"/>
    <n v="8"/>
  </r>
  <r>
    <s v="842-40-8179"/>
    <s v="B"/>
    <x v="2"/>
    <n v="1"/>
    <s v="FM"/>
    <s v="Food and beverages"/>
    <n v="77.2"/>
    <n v="10"/>
    <n v="38.6"/>
    <n v="810.6"/>
    <d v="2019-02-11T00:00:00"/>
    <s v="February"/>
    <s v="Monday"/>
    <d v="1899-12-30T10:38:00"/>
    <s v="10"/>
    <s v="Credit card"/>
    <n v="772"/>
    <n v="4.7619047620000003"/>
    <n v="38.6"/>
    <n v="5.6"/>
  </r>
  <r>
    <s v="525-09-8450"/>
    <s v="B"/>
    <x v="2"/>
    <n v="0"/>
    <s v="M"/>
    <s v="Electronic accessories"/>
    <n v="72.13"/>
    <n v="10"/>
    <n v="36.064999999999998"/>
    <n v="757.36500000000001"/>
    <d v="2019-01-31T00:00:00"/>
    <s v="January"/>
    <s v="Thursday"/>
    <d v="1899-12-30T15:12:00"/>
    <s v="15"/>
    <s v="Credit card"/>
    <n v="721.3"/>
    <n v="4.7619047620000003"/>
    <n v="36.064999999999998"/>
    <n v="4.2"/>
  </r>
  <r>
    <s v="410-67-1709"/>
    <s v="A"/>
    <x v="0"/>
    <n v="1"/>
    <s v="FM"/>
    <s v="Fashion accessories"/>
    <n v="63.88"/>
    <n v="8"/>
    <n v="25.552"/>
    <n v="536.59199999999998"/>
    <d v="2019-01-20T00:00:00"/>
    <s v="January"/>
    <s v="Sunday"/>
    <d v="1899-12-30T17:48:00"/>
    <s v="17"/>
    <s v="Ewallet"/>
    <n v="511.04"/>
    <n v="4.7619047620000003"/>
    <n v="25.552"/>
    <n v="9.9"/>
  </r>
  <r>
    <s v="587-73-4862"/>
    <s v="A"/>
    <x v="0"/>
    <n v="1"/>
    <s v="FM"/>
    <s v="Health and beauty"/>
    <n v="10.69"/>
    <n v="5"/>
    <n v="2.6724999999999999"/>
    <n v="56.122500000000002"/>
    <d v="2019-03-26T00:00:00"/>
    <s v="March"/>
    <s v="Tuesday"/>
    <d v="1899-12-30T11:07:00"/>
    <s v="11"/>
    <s v="Ewallet"/>
    <n v="53.45"/>
    <n v="4.7619047620000003"/>
    <n v="2.6724999999999999"/>
    <n v="7.6"/>
  </r>
  <r>
    <s v="787-87-2010"/>
    <s v="A"/>
    <x v="0"/>
    <n v="1"/>
    <s v="M"/>
    <s v="Health and beauty"/>
    <n v="55.5"/>
    <n v="4"/>
    <n v="11.1"/>
    <n v="233.1"/>
    <d v="2019-01-20T00:00:00"/>
    <s v="January"/>
    <s v="Sunday"/>
    <d v="1899-12-30T15:48:00"/>
    <s v="15"/>
    <s v="Credit card"/>
    <n v="222"/>
    <n v="4.7619047620000003"/>
    <n v="11.1"/>
    <n v="6.6"/>
  </r>
  <r>
    <s v="593-14-4239"/>
    <s v="B"/>
    <x v="2"/>
    <n v="0"/>
    <s v="FM"/>
    <s v="Home and lifestyle"/>
    <n v="95.46"/>
    <n v="8"/>
    <n v="38.183999999999997"/>
    <n v="801.86400000000003"/>
    <d v="2019-03-05T00:00:00"/>
    <s v="March"/>
    <s v="Tuesday"/>
    <d v="1899-12-30T19:40:00"/>
    <s v="19"/>
    <s v="Ewallet"/>
    <n v="763.68"/>
    <n v="4.7619047620000003"/>
    <n v="38.183999999999997"/>
    <n v="4.7"/>
  </r>
  <r>
    <s v="801-88-0346"/>
    <s v="C"/>
    <x v="1"/>
    <n v="0"/>
    <s v="FM"/>
    <s v="Fashion accessories"/>
    <n v="76.06"/>
    <n v="3"/>
    <n v="11.409000000000001"/>
    <n v="239.589"/>
    <d v="2019-01-05T00:00:00"/>
    <s v="January"/>
    <s v="Saturday"/>
    <d v="1899-12-30T20:30:00"/>
    <s v="20"/>
    <s v="Credit card"/>
    <n v="228.18"/>
    <n v="4.7619047620000003"/>
    <n v="11.409000000000001"/>
    <n v="9.8000000000000007"/>
  </r>
  <r>
    <s v="388-76-2555"/>
    <s v="B"/>
    <x v="2"/>
    <n v="0"/>
    <s v="M"/>
    <s v="Sports and travel"/>
    <n v="13.69"/>
    <n v="6"/>
    <n v="4.1070000000000002"/>
    <n v="86.247"/>
    <d v="2019-02-13T00:00:00"/>
    <s v="February"/>
    <s v="Wednesday"/>
    <d v="1899-12-30T13:59:00"/>
    <s v="13"/>
    <s v="Cash"/>
    <n v="82.14"/>
    <n v="4.7619047620000003"/>
    <n v="4.1070000000000002"/>
    <n v="6.3"/>
  </r>
  <r>
    <s v="711-31-1234"/>
    <s v="B"/>
    <x v="2"/>
    <n v="0"/>
    <s v="FM"/>
    <s v="Electronic accessories"/>
    <n v="95.64"/>
    <n v="4"/>
    <n v="19.128"/>
    <n v="401.68799999999999"/>
    <d v="2019-03-16T00:00:00"/>
    <s v="March"/>
    <s v="Saturday"/>
    <d v="1899-12-30T18:51:00"/>
    <s v="18"/>
    <s v="Cash"/>
    <n v="382.56"/>
    <n v="4.7619047620000003"/>
    <n v="19.128"/>
    <n v="7.9"/>
  </r>
  <r>
    <s v="886-54-6089"/>
    <s v="A"/>
    <x v="0"/>
    <n v="0"/>
    <s v="FM"/>
    <s v="Home and lifestyle"/>
    <n v="11.43"/>
    <n v="6"/>
    <n v="3.4289999999999998"/>
    <n v="72.009"/>
    <d v="2019-01-15T00:00:00"/>
    <s v="January"/>
    <s v="Tuesday"/>
    <d v="1899-12-30T17:24:00"/>
    <s v="17"/>
    <s v="Cash"/>
    <n v="68.58"/>
    <n v="4.7619047620000003"/>
    <n v="3.4289999999999998"/>
    <n v="7.7"/>
  </r>
  <r>
    <s v="707-32-7409"/>
    <s v="B"/>
    <x v="2"/>
    <n v="1"/>
    <s v="FM"/>
    <s v="Sports and travel"/>
    <n v="95.54"/>
    <n v="4"/>
    <n v="19.108000000000001"/>
    <n v="401.26799999999997"/>
    <d v="2019-02-26T00:00:00"/>
    <s v="February"/>
    <s v="Tuesday"/>
    <d v="1899-12-30T11:58:00"/>
    <s v="11"/>
    <s v="Ewallet"/>
    <n v="382.16"/>
    <n v="4.7619047620000003"/>
    <n v="19.108000000000001"/>
    <n v="4.5"/>
  </r>
  <r>
    <s v="759-98-4285"/>
    <s v="C"/>
    <x v="1"/>
    <n v="1"/>
    <s v="FM"/>
    <s v="Health and beauty"/>
    <n v="85.87"/>
    <n v="7"/>
    <n v="30.054500000000001"/>
    <n v="631.14449999999999"/>
    <d v="2019-02-27T00:00:00"/>
    <s v="February"/>
    <s v="Wednesday"/>
    <d v="1899-12-30T19:01:00"/>
    <s v="19"/>
    <s v="Credit card"/>
    <n v="601.09"/>
    <n v="4.7619047620000003"/>
    <n v="30.054500000000001"/>
    <n v="8"/>
  </r>
  <r>
    <s v="201-63-8275"/>
    <s v="C"/>
    <x v="1"/>
    <n v="1"/>
    <s v="FM"/>
    <s v="Sports and travel"/>
    <n v="67.989999999999995"/>
    <n v="7"/>
    <n v="23.796500000000002"/>
    <n v="499.72649999999999"/>
    <d v="2019-02-17T00:00:00"/>
    <s v="February"/>
    <s v="Sunday"/>
    <d v="1899-12-30T16:50:00"/>
    <s v="16"/>
    <s v="Ewallet"/>
    <n v="475.93"/>
    <n v="4.7619047620000003"/>
    <n v="23.796500000000002"/>
    <n v="5.7"/>
  </r>
  <r>
    <s v="471-06-8611"/>
    <s v="C"/>
    <x v="1"/>
    <n v="0"/>
    <s v="FM"/>
    <s v="Food and beverages"/>
    <n v="52.42"/>
    <n v="1"/>
    <n v="2.621"/>
    <n v="55.040999999999997"/>
    <d v="2019-02-06T00:00:00"/>
    <s v="February"/>
    <s v="Wednesday"/>
    <d v="1899-12-30T10:22:00"/>
    <s v="10"/>
    <s v="Credit card"/>
    <n v="52.42"/>
    <n v="4.7619047620000003"/>
    <n v="2.621"/>
    <n v="6.3"/>
  </r>
  <r>
    <s v="200-16-5952"/>
    <s v="C"/>
    <x v="1"/>
    <n v="1"/>
    <s v="M"/>
    <s v="Food and beverages"/>
    <n v="65.650000000000006"/>
    <n v="2"/>
    <n v="6.5650000000000004"/>
    <n v="137.86500000000001"/>
    <d v="2019-01-17T00:00:00"/>
    <s v="January"/>
    <s v="Thursday"/>
    <d v="1899-12-30T16:46:00"/>
    <s v="16"/>
    <s v="Cash"/>
    <n v="131.30000000000001"/>
    <n v="4.7619047620000003"/>
    <n v="6.5650000000000004"/>
    <n v="6"/>
  </r>
  <r>
    <s v="120-54-2248"/>
    <s v="B"/>
    <x v="2"/>
    <n v="0"/>
    <s v="FM"/>
    <s v="Food and beverages"/>
    <n v="28.86"/>
    <n v="5"/>
    <n v="7.2149999999999999"/>
    <n v="151.51499999999999"/>
    <d v="2019-01-22T00:00:00"/>
    <s v="January"/>
    <s v="Tuesday"/>
    <d v="1899-12-30T18:08:00"/>
    <s v="18"/>
    <s v="Credit card"/>
    <n v="144.30000000000001"/>
    <n v="4.7619047620000003"/>
    <n v="7.2149999999999999"/>
    <n v="8"/>
  </r>
  <r>
    <s v="102-77-2261"/>
    <s v="C"/>
    <x v="1"/>
    <n v="1"/>
    <s v="M"/>
    <s v="Health and beauty"/>
    <n v="65.31"/>
    <n v="7"/>
    <n v="22.858499999999999"/>
    <n v="480.02850000000001"/>
    <d v="2019-03-05T00:00:00"/>
    <s v="March"/>
    <s v="Tuesday"/>
    <d v="1899-12-30T18:02:00"/>
    <s v="18"/>
    <s v="Credit card"/>
    <n v="457.17"/>
    <n v="4.7619047620000003"/>
    <n v="22.858499999999999"/>
    <n v="4.2"/>
  </r>
  <r>
    <s v="875-31-8302"/>
    <s v="B"/>
    <x v="2"/>
    <n v="0"/>
    <s v="M"/>
    <s v="Sports and travel"/>
    <n v="93.38"/>
    <n v="1"/>
    <n v="4.6689999999999996"/>
    <n v="98.049000000000007"/>
    <d v="2019-01-03T00:00:00"/>
    <s v="January"/>
    <s v="Thursday"/>
    <d v="1899-12-30T13:07:00"/>
    <s v="13"/>
    <s v="Cash"/>
    <n v="93.38"/>
    <n v="4.7619047620000003"/>
    <n v="4.6689999999999996"/>
    <n v="9.6"/>
  </r>
  <r>
    <s v="102-06-2002"/>
    <s v="C"/>
    <x v="1"/>
    <n v="1"/>
    <s v="M"/>
    <s v="Sports and travel"/>
    <n v="25.25"/>
    <n v="5"/>
    <n v="6.3125"/>
    <n v="132.5625"/>
    <d v="2019-03-20T00:00:00"/>
    <s v="March"/>
    <s v="Wednesday"/>
    <d v="1899-12-30T17:52:00"/>
    <s v="17"/>
    <s v="Cash"/>
    <n v="126.25"/>
    <n v="4.7619047620000003"/>
    <n v="6.3125"/>
    <n v="6.1"/>
  </r>
  <r>
    <s v="457-94-0464"/>
    <s v="B"/>
    <x v="2"/>
    <n v="1"/>
    <s v="M"/>
    <s v="Electronic accessories"/>
    <n v="87.87"/>
    <n v="9"/>
    <n v="39.541499999999999"/>
    <n v="830.37149999999997"/>
    <d v="2019-01-31T00:00:00"/>
    <s v="January"/>
    <s v="Thursday"/>
    <d v="1899-12-30T20:32:00"/>
    <s v="20"/>
    <s v="Ewallet"/>
    <n v="790.83"/>
    <n v="4.7619047620000003"/>
    <n v="39.541499999999999"/>
    <n v="5.6"/>
  </r>
  <r>
    <s v="629-42-4133"/>
    <s v="C"/>
    <x v="1"/>
    <n v="0"/>
    <s v="M"/>
    <s v="Health and beauty"/>
    <n v="21.8"/>
    <n v="8"/>
    <n v="8.7200000000000006"/>
    <n v="183.12"/>
    <d v="2019-02-19T00:00:00"/>
    <s v="February"/>
    <s v="Tuesday"/>
    <d v="1899-12-30T19:24:00"/>
    <s v="19"/>
    <s v="Cash"/>
    <n v="174.4"/>
    <n v="4.7619047620000003"/>
    <n v="8.7200000000000006"/>
    <n v="8.3000000000000007"/>
  </r>
  <r>
    <s v="534-53-3526"/>
    <s v="A"/>
    <x v="0"/>
    <n v="0"/>
    <s v="FM"/>
    <s v="Sports and travel"/>
    <n v="94.76"/>
    <n v="4"/>
    <n v="18.952000000000002"/>
    <n v="397.99200000000002"/>
    <d v="2019-02-11T00:00:00"/>
    <s v="February"/>
    <s v="Monday"/>
    <d v="1899-12-30T16:06:00"/>
    <s v="16"/>
    <s v="Ewallet"/>
    <n v="379.04"/>
    <n v="4.7619047620000003"/>
    <n v="18.952000000000002"/>
    <n v="7.8"/>
  </r>
  <r>
    <s v="307-04-2070"/>
    <s v="A"/>
    <x v="0"/>
    <n v="1"/>
    <s v="FM"/>
    <s v="Fashion accessories"/>
    <n v="30.62"/>
    <n v="1"/>
    <n v="1.5309999999999999"/>
    <n v="32.151000000000003"/>
    <d v="2019-02-05T00:00:00"/>
    <s v="February"/>
    <s v="Tuesday"/>
    <d v="1899-12-30T14:14:00"/>
    <s v="14"/>
    <s v="Credit card"/>
    <n v="30.62"/>
    <n v="4.7619047620000003"/>
    <n v="1.5309999999999999"/>
    <n v="4.0999999999999996"/>
  </r>
  <r>
    <s v="468-99-7231"/>
    <s v="C"/>
    <x v="1"/>
    <n v="0"/>
    <s v="FM"/>
    <s v="Home and lifestyle"/>
    <n v="44.01"/>
    <n v="8"/>
    <n v="17.603999999999999"/>
    <n v="369.68400000000003"/>
    <d v="2019-03-03T00:00:00"/>
    <s v="March"/>
    <s v="Sunday"/>
    <d v="1899-12-30T17:36:00"/>
    <s v="17"/>
    <s v="Cash"/>
    <n v="352.08"/>
    <n v="4.7619047620000003"/>
    <n v="17.603999999999999"/>
    <n v="8.8000000000000007"/>
  </r>
  <r>
    <s v="516-77-6464"/>
    <s v="C"/>
    <x v="1"/>
    <n v="1"/>
    <s v="FM"/>
    <s v="Health and beauty"/>
    <n v="10.16"/>
    <n v="5"/>
    <n v="2.54"/>
    <n v="53.34"/>
    <d v="2019-02-24T00:00:00"/>
    <s v="February"/>
    <s v="Sunday"/>
    <d v="1899-12-30T13:08:00"/>
    <s v="13"/>
    <s v="Ewallet"/>
    <n v="50.8"/>
    <n v="4.7619047620000003"/>
    <n v="2.54"/>
    <n v="4.0999999999999996"/>
  </r>
  <r>
    <s v="404-91-5964"/>
    <s v="A"/>
    <x v="0"/>
    <n v="0"/>
    <s v="M"/>
    <s v="Electronic accessories"/>
    <n v="74.58"/>
    <n v="7"/>
    <n v="26.103000000000002"/>
    <n v="548.16300000000001"/>
    <d v="2019-02-04T00:00:00"/>
    <s v="February"/>
    <s v="Monday"/>
    <d v="1899-12-30T16:09:00"/>
    <s v="16"/>
    <s v="Credit card"/>
    <n v="522.05999999999995"/>
    <n v="4.7619047620000003"/>
    <n v="26.103000000000002"/>
    <n v="9"/>
  </r>
  <r>
    <s v="886-77-9084"/>
    <s v="C"/>
    <x v="1"/>
    <n v="0"/>
    <s v="M"/>
    <s v="Electronic accessories"/>
    <n v="71.89"/>
    <n v="8"/>
    <n v="28.756"/>
    <n v="603.87599999999998"/>
    <d v="2019-02-19T00:00:00"/>
    <s v="February"/>
    <s v="Tuesday"/>
    <d v="1899-12-30T11:33:00"/>
    <s v="11"/>
    <s v="Ewallet"/>
    <n v="575.12"/>
    <n v="4.7619047620000003"/>
    <n v="28.756"/>
    <n v="5.5"/>
  </r>
  <r>
    <s v="790-38-4466"/>
    <s v="C"/>
    <x v="1"/>
    <n v="0"/>
    <s v="FM"/>
    <s v="Health and beauty"/>
    <n v="10.99"/>
    <n v="5"/>
    <n v="2.7475000000000001"/>
    <n v="57.697499999999998"/>
    <d v="2019-01-23T00:00:00"/>
    <s v="January"/>
    <s v="Wednesday"/>
    <d v="1899-12-30T10:18:00"/>
    <s v="10"/>
    <s v="Credit card"/>
    <n v="54.95"/>
    <n v="4.7619047620000003"/>
    <n v="2.7475000000000001"/>
    <n v="9.3000000000000007"/>
  </r>
  <r>
    <s v="704-10-4056"/>
    <s v="C"/>
    <x v="1"/>
    <n v="1"/>
    <s v="M"/>
    <s v="Health and beauty"/>
    <n v="60.47"/>
    <n v="3"/>
    <n v="9.0704999999999991"/>
    <n v="190.48050000000001"/>
    <d v="2019-01-14T00:00:00"/>
    <s v="January"/>
    <s v="Monday"/>
    <d v="1899-12-30T10:55:00"/>
    <s v="10"/>
    <s v="Credit card"/>
    <n v="181.41"/>
    <n v="4.7619047620000003"/>
    <n v="9.0704999999999991"/>
    <n v="5.6"/>
  </r>
  <r>
    <s v="497-37-6538"/>
    <s v="A"/>
    <x v="0"/>
    <n v="0"/>
    <s v="M"/>
    <s v="Sports and travel"/>
    <n v="58.91"/>
    <n v="7"/>
    <n v="20.618500000000001"/>
    <n v="432.98849999999999"/>
    <d v="2019-01-17T00:00:00"/>
    <s v="January"/>
    <s v="Thursday"/>
    <d v="1899-12-30T15:15:00"/>
    <s v="15"/>
    <s v="Ewallet"/>
    <n v="412.37"/>
    <n v="4.7619047620000003"/>
    <n v="20.618500000000001"/>
    <n v="9.6999999999999993"/>
  </r>
  <r>
    <s v="651-96-5970"/>
    <s v="A"/>
    <x v="0"/>
    <n v="0"/>
    <s v="M"/>
    <s v="Fashion accessories"/>
    <n v="46.41"/>
    <n v="1"/>
    <n v="2.3205"/>
    <n v="48.730499999999999"/>
    <d v="2019-03-03T00:00:00"/>
    <s v="March"/>
    <s v="Sunday"/>
    <d v="1899-12-30T20:06:00"/>
    <s v="20"/>
    <s v="Credit card"/>
    <n v="46.41"/>
    <n v="4.7619047620000003"/>
    <n v="2.3205"/>
    <n v="4"/>
  </r>
  <r>
    <s v="400-80-4065"/>
    <s v="C"/>
    <x v="1"/>
    <n v="1"/>
    <s v="M"/>
    <s v="Health and beauty"/>
    <n v="68.55"/>
    <n v="4"/>
    <n v="13.71"/>
    <n v="287.91000000000003"/>
    <d v="2019-02-15T00:00:00"/>
    <s v="February"/>
    <s v="Friday"/>
    <d v="1899-12-30T20:21:00"/>
    <s v="20"/>
    <s v="Credit card"/>
    <n v="274.2"/>
    <n v="4.7619047620000003"/>
    <n v="13.71"/>
    <n v="9.1999999999999993"/>
  </r>
  <r>
    <s v="744-16-7898"/>
    <s v="B"/>
    <x v="2"/>
    <n v="0"/>
    <s v="FM"/>
    <s v="Home and lifestyle"/>
    <n v="97.37"/>
    <n v="10"/>
    <n v="48.685000000000002"/>
    <n v="1022.385"/>
    <d v="2019-01-15T00:00:00"/>
    <s v="January"/>
    <s v="Tuesday"/>
    <d v="1899-12-30T13:48:00"/>
    <s v="13"/>
    <s v="Credit card"/>
    <n v="973.7"/>
    <n v="4.7619047620000003"/>
    <n v="48.685000000000002"/>
    <n v="4.9000000000000004"/>
  </r>
  <r>
    <s v="263-12-5321"/>
    <s v="A"/>
    <x v="0"/>
    <n v="1"/>
    <s v="M"/>
    <s v="Electronic accessories"/>
    <n v="92.6"/>
    <n v="7"/>
    <n v="32.409999999999997"/>
    <n v="680.61"/>
    <d v="2019-02-27T00:00:00"/>
    <s v="February"/>
    <s v="Wednesday"/>
    <d v="1899-12-30T12:52:00"/>
    <s v="12"/>
    <s v="Credit card"/>
    <n v="648.20000000000005"/>
    <n v="4.7619047620000003"/>
    <n v="32.409999999999997"/>
    <n v="9.3000000000000007"/>
  </r>
  <r>
    <s v="702-72-0487"/>
    <s v="A"/>
    <x v="0"/>
    <n v="0"/>
    <s v="FM"/>
    <s v="Electronic accessories"/>
    <n v="46.61"/>
    <n v="2"/>
    <n v="4.6609999999999996"/>
    <n v="97.881"/>
    <d v="2019-02-26T00:00:00"/>
    <s v="February"/>
    <s v="Tuesday"/>
    <d v="1899-12-30T12:28:00"/>
    <s v="12"/>
    <s v="Credit card"/>
    <n v="93.22"/>
    <n v="4.7619047620000003"/>
    <n v="4.6609999999999996"/>
    <n v="6.6"/>
  </r>
  <r>
    <s v="605-83-1050"/>
    <s v="B"/>
    <x v="2"/>
    <n v="0"/>
    <s v="M"/>
    <s v="Fashion accessories"/>
    <n v="27.18"/>
    <n v="2"/>
    <n v="2.718"/>
    <n v="57.078000000000003"/>
    <d v="2019-03-15T00:00:00"/>
    <s v="March"/>
    <s v="Friday"/>
    <d v="1899-12-30T16:26:00"/>
    <s v="16"/>
    <s v="Ewallet"/>
    <n v="54.36"/>
    <n v="4.7619047620000003"/>
    <n v="2.718"/>
    <n v="4.3"/>
  </r>
  <r>
    <s v="443-60-9639"/>
    <s v="C"/>
    <x v="1"/>
    <n v="1"/>
    <s v="FM"/>
    <s v="Home and lifestyle"/>
    <n v="60.87"/>
    <n v="1"/>
    <n v="3.0434999999999999"/>
    <n v="63.913499999999999"/>
    <d v="2019-01-24T00:00:00"/>
    <s v="January"/>
    <s v="Thursday"/>
    <d v="1899-12-30T13:24:00"/>
    <s v="13"/>
    <s v="Cash"/>
    <n v="60.87"/>
    <n v="4.7619047620000003"/>
    <n v="3.0434999999999999"/>
    <n v="5.5"/>
  </r>
  <r>
    <s v="864-24-7918"/>
    <s v="A"/>
    <x v="0"/>
    <n v="1"/>
    <s v="FM"/>
    <s v="Sports and travel"/>
    <n v="24.49"/>
    <n v="10"/>
    <n v="12.244999999999999"/>
    <n v="257.14499999999998"/>
    <d v="2019-02-22T00:00:00"/>
    <s v="February"/>
    <s v="Friday"/>
    <d v="1899-12-30T15:15:00"/>
    <s v="15"/>
    <s v="Cash"/>
    <n v="244.9"/>
    <n v="4.7619047620000003"/>
    <n v="12.244999999999999"/>
    <n v="8.1"/>
  </r>
  <r>
    <s v="359-94-5395"/>
    <s v="B"/>
    <x v="2"/>
    <n v="0"/>
    <s v="M"/>
    <s v="Health and beauty"/>
    <n v="92.78"/>
    <n v="1"/>
    <n v="4.6390000000000002"/>
    <n v="97.418999999999997"/>
    <d v="2019-03-15T00:00:00"/>
    <s v="March"/>
    <s v="Friday"/>
    <d v="1899-12-30T10:50:00"/>
    <s v="10"/>
    <s v="Credit card"/>
    <n v="92.78"/>
    <n v="4.7619047620000003"/>
    <n v="4.6390000000000002"/>
    <n v="9.8000000000000007"/>
  </r>
  <r>
    <s v="401-09-4232"/>
    <s v="C"/>
    <x v="1"/>
    <n v="1"/>
    <s v="M"/>
    <s v="Home and lifestyle"/>
    <n v="86.69"/>
    <n v="5"/>
    <n v="21.672499999999999"/>
    <n v="455.1225"/>
    <d v="2019-02-11T00:00:00"/>
    <s v="February"/>
    <s v="Monday"/>
    <d v="1899-12-30T18:38:00"/>
    <s v="18"/>
    <s v="Ewallet"/>
    <n v="433.45"/>
    <n v="4.7619047620000003"/>
    <n v="21.672499999999999"/>
    <n v="9.4"/>
  </r>
  <r>
    <s v="751-15-6198"/>
    <s v="B"/>
    <x v="2"/>
    <n v="0"/>
    <s v="M"/>
    <s v="Sports and travel"/>
    <n v="23.01"/>
    <n v="6"/>
    <n v="6.9029999999999996"/>
    <n v="144.96299999999999"/>
    <d v="2019-01-12T00:00:00"/>
    <s v="January"/>
    <s v="Saturday"/>
    <d v="1899-12-30T16:45:00"/>
    <s v="16"/>
    <s v="Ewallet"/>
    <n v="138.06"/>
    <n v="4.7619047620000003"/>
    <n v="6.9029999999999996"/>
    <n v="7.9"/>
  </r>
  <r>
    <s v="324-41-6833"/>
    <s v="C"/>
    <x v="1"/>
    <n v="1"/>
    <s v="FM"/>
    <s v="Electronic accessories"/>
    <n v="30.2"/>
    <n v="8"/>
    <n v="12.08"/>
    <n v="253.68"/>
    <d v="2019-03-03T00:00:00"/>
    <s v="March"/>
    <s v="Sunday"/>
    <d v="1899-12-30T19:30:00"/>
    <s v="19"/>
    <s v="Ewallet"/>
    <n v="241.6"/>
    <n v="4.7619047620000003"/>
    <n v="12.08"/>
    <n v="5.0999999999999996"/>
  </r>
  <r>
    <s v="474-33-8305"/>
    <s v="C"/>
    <x v="1"/>
    <n v="1"/>
    <s v="M"/>
    <s v="Fashion accessories"/>
    <n v="67.39"/>
    <n v="7"/>
    <n v="23.586500000000001"/>
    <n v="495.31650000000002"/>
    <d v="2019-03-23T00:00:00"/>
    <s v="March"/>
    <s v="Saturday"/>
    <d v="1899-12-30T13:23:00"/>
    <s v="13"/>
    <s v="Ewallet"/>
    <n v="471.73"/>
    <n v="4.7619047620000003"/>
    <n v="23.586500000000001"/>
    <n v="6.9"/>
  </r>
  <r>
    <s v="759-29-9521"/>
    <s v="A"/>
    <x v="0"/>
    <n v="1"/>
    <s v="FM"/>
    <s v="Fashion accessories"/>
    <n v="48.96"/>
    <n v="9"/>
    <n v="22.032"/>
    <n v="462.67200000000003"/>
    <d v="2019-03-04T00:00:00"/>
    <s v="March"/>
    <s v="Monday"/>
    <d v="1899-12-30T11:27:00"/>
    <s v="11"/>
    <s v="Cash"/>
    <n v="440.64"/>
    <n v="4.7619047620000003"/>
    <n v="22.032"/>
    <n v="8"/>
  </r>
  <r>
    <s v="831-81-6575"/>
    <s v="B"/>
    <x v="2"/>
    <n v="1"/>
    <s v="FM"/>
    <s v="Electronic accessories"/>
    <n v="75.59"/>
    <n v="9"/>
    <n v="34.015500000000003"/>
    <n v="714.32550000000003"/>
    <d v="2019-02-23T00:00:00"/>
    <s v="February"/>
    <s v="Saturday"/>
    <d v="1899-12-30T11:12:00"/>
    <s v="11"/>
    <s v="Cash"/>
    <n v="680.31"/>
    <n v="4.7619047620000003"/>
    <n v="34.015500000000003"/>
    <n v="8"/>
  </r>
  <r>
    <s v="220-68-6701"/>
    <s v="A"/>
    <x v="0"/>
    <n v="0"/>
    <s v="FM"/>
    <s v="Home and lifestyle"/>
    <n v="77.47"/>
    <n v="4"/>
    <n v="15.494"/>
    <n v="325.37400000000002"/>
    <d v="2019-03-17T00:00:00"/>
    <s v="March"/>
    <s v="Sunday"/>
    <d v="1899-12-30T16:36:00"/>
    <s v="16"/>
    <s v="Cash"/>
    <n v="309.88"/>
    <n v="4.7619047620000003"/>
    <n v="15.494"/>
    <n v="4.2"/>
  </r>
  <r>
    <s v="618-34-8551"/>
    <s v="A"/>
    <x v="0"/>
    <n v="0"/>
    <s v="FM"/>
    <s v="Sports and travel"/>
    <n v="93.18"/>
    <n v="2"/>
    <n v="9.3179999999999996"/>
    <n v="195.678"/>
    <d v="2019-01-16T00:00:00"/>
    <s v="January"/>
    <s v="Wednesday"/>
    <d v="1899-12-30T18:41:00"/>
    <s v="18"/>
    <s v="Credit card"/>
    <n v="186.36"/>
    <n v="4.7619047620000003"/>
    <n v="9.3179999999999996"/>
    <n v="8.5"/>
  </r>
  <r>
    <s v="257-60-7754"/>
    <s v="A"/>
    <x v="0"/>
    <n v="0"/>
    <s v="FM"/>
    <s v="Electronic accessories"/>
    <n v="50.23"/>
    <n v="4"/>
    <n v="10.045999999999999"/>
    <n v="210.96600000000001"/>
    <d v="2019-01-08T00:00:00"/>
    <s v="January"/>
    <s v="Tuesday"/>
    <d v="1899-12-30T17:12:00"/>
    <s v="17"/>
    <s v="Cash"/>
    <n v="200.92"/>
    <n v="4.7619047620000003"/>
    <n v="10.045999999999999"/>
    <n v="9"/>
  </r>
  <r>
    <s v="559-61-5987"/>
    <s v="B"/>
    <x v="2"/>
    <n v="0"/>
    <s v="FM"/>
    <s v="Health and beauty"/>
    <n v="17.75"/>
    <n v="1"/>
    <n v="0.88749999999999996"/>
    <n v="18.637499999999999"/>
    <d v="2019-01-14T00:00:00"/>
    <s v="January"/>
    <s v="Monday"/>
    <d v="1899-12-30T10:38:00"/>
    <s v="10"/>
    <s v="Cash"/>
    <n v="17.75"/>
    <n v="4.7619047620000003"/>
    <n v="0.88749999999999996"/>
    <n v="8.6"/>
  </r>
  <r>
    <s v="189-55-2313"/>
    <s v="C"/>
    <x v="1"/>
    <n v="0"/>
    <s v="FM"/>
    <s v="Fashion accessories"/>
    <n v="62.18"/>
    <n v="10"/>
    <n v="31.09"/>
    <n v="652.89"/>
    <d v="2019-01-31T00:00:00"/>
    <s v="January"/>
    <s v="Thursday"/>
    <d v="1899-12-30T10:33:00"/>
    <s v="10"/>
    <s v="Ewallet"/>
    <n v="621.79999999999995"/>
    <n v="4.7619047620000003"/>
    <n v="31.09"/>
    <n v="6"/>
  </r>
  <r>
    <s v="565-91-4567"/>
    <s v="B"/>
    <x v="2"/>
    <n v="0"/>
    <s v="M"/>
    <s v="Health and beauty"/>
    <n v="10.75"/>
    <n v="8"/>
    <n v="4.3"/>
    <n v="90.3"/>
    <d v="2019-03-15T00:00:00"/>
    <s v="March"/>
    <s v="Friday"/>
    <d v="1899-12-30T14:38:00"/>
    <s v="14"/>
    <s v="Ewallet"/>
    <n v="86"/>
    <n v="4.7619047620000003"/>
    <n v="4.3"/>
    <n v="6.2"/>
  </r>
  <r>
    <s v="380-60-5336"/>
    <s v="A"/>
    <x v="0"/>
    <n v="0"/>
    <s v="FM"/>
    <s v="Electronic accessories"/>
    <n v="40.26"/>
    <n v="10"/>
    <n v="20.13"/>
    <n v="422.73"/>
    <d v="2019-02-24T00:00:00"/>
    <s v="February"/>
    <s v="Sunday"/>
    <d v="1899-12-30T18:06:00"/>
    <s v="18"/>
    <s v="Credit card"/>
    <n v="402.6"/>
    <n v="4.7619047620000003"/>
    <n v="20.13"/>
    <n v="5"/>
  </r>
  <r>
    <s v="815-04-6282"/>
    <s v="C"/>
    <x v="1"/>
    <n v="1"/>
    <s v="FM"/>
    <s v="Sports and travel"/>
    <n v="64.97"/>
    <n v="5"/>
    <n v="16.2425"/>
    <n v="341.09249999999997"/>
    <d v="2019-02-08T00:00:00"/>
    <s v="February"/>
    <s v="Friday"/>
    <d v="1899-12-30T12:52:00"/>
    <s v="12"/>
    <s v="Credit card"/>
    <n v="324.85000000000002"/>
    <n v="4.7619047620000003"/>
    <n v="16.2425"/>
    <n v="6.5"/>
  </r>
  <r>
    <s v="674-56-6360"/>
    <s v="A"/>
    <x v="0"/>
    <n v="0"/>
    <s v="M"/>
    <s v="Electronic accessories"/>
    <n v="95.15"/>
    <n v="1"/>
    <n v="4.7575000000000003"/>
    <n v="99.907499999999999"/>
    <d v="2019-03-22T00:00:00"/>
    <s v="March"/>
    <s v="Friday"/>
    <d v="1899-12-30T14:00:00"/>
    <s v="14"/>
    <s v="Cash"/>
    <n v="95.15"/>
    <n v="4.7619047620000003"/>
    <n v="4.7575000000000003"/>
    <n v="6"/>
  </r>
  <r>
    <s v="778-34-2523"/>
    <s v="A"/>
    <x v="0"/>
    <n v="1"/>
    <s v="FM"/>
    <s v="Electronic accessories"/>
    <n v="48.62"/>
    <n v="8"/>
    <n v="19.448"/>
    <n v="408.40800000000002"/>
    <d v="2019-01-24T00:00:00"/>
    <s v="January"/>
    <s v="Thursday"/>
    <d v="1899-12-30T10:57:00"/>
    <s v="10"/>
    <s v="Cash"/>
    <n v="388.96"/>
    <n v="4.7619047620000003"/>
    <n v="19.448"/>
    <n v="5"/>
  </r>
  <r>
    <s v="499-27-7781"/>
    <s v="B"/>
    <x v="2"/>
    <n v="0"/>
    <s v="FM"/>
    <s v="Food and beverages"/>
    <n v="53.21"/>
    <n v="8"/>
    <n v="21.283999999999999"/>
    <n v="446.964"/>
    <d v="2019-03-14T00:00:00"/>
    <s v="March"/>
    <s v="Thursday"/>
    <d v="1899-12-30T16:45:00"/>
    <s v="16"/>
    <s v="Ewallet"/>
    <n v="425.68"/>
    <n v="4.7619047620000003"/>
    <n v="21.283999999999999"/>
    <n v="5"/>
  </r>
  <r>
    <s v="477-59-2456"/>
    <s v="C"/>
    <x v="1"/>
    <n v="0"/>
    <s v="FM"/>
    <s v="Fashion accessories"/>
    <n v="45.44"/>
    <n v="7"/>
    <n v="15.904"/>
    <n v="333.98399999999998"/>
    <d v="2019-01-23T00:00:00"/>
    <s v="January"/>
    <s v="Wednesday"/>
    <d v="1899-12-30T11:15:00"/>
    <s v="11"/>
    <s v="Cash"/>
    <n v="318.08"/>
    <n v="4.7619047620000003"/>
    <n v="15.904"/>
    <n v="9.1999999999999993"/>
  </r>
  <r>
    <s v="832-51-6761"/>
    <s v="A"/>
    <x v="0"/>
    <n v="0"/>
    <s v="M"/>
    <s v="Food and beverages"/>
    <n v="33.880000000000003"/>
    <n v="8"/>
    <n v="13.552"/>
    <n v="284.59199999999998"/>
    <d v="2019-01-19T00:00:00"/>
    <s v="January"/>
    <s v="Saturday"/>
    <d v="1899-12-30T20:29:00"/>
    <s v="20"/>
    <s v="Ewallet"/>
    <n v="271.04000000000002"/>
    <n v="4.7619047620000003"/>
    <n v="13.552"/>
    <n v="9.6"/>
  </r>
  <r>
    <s v="869-11-3082"/>
    <s v="B"/>
    <x v="2"/>
    <n v="1"/>
    <s v="M"/>
    <s v="Health and beauty"/>
    <n v="96.16"/>
    <n v="4"/>
    <n v="19.231999999999999"/>
    <n v="403.87200000000001"/>
    <d v="2019-01-27T00:00:00"/>
    <s v="January"/>
    <s v="Sunday"/>
    <d v="1899-12-30T20:03:00"/>
    <s v="20"/>
    <s v="Credit card"/>
    <n v="384.64"/>
    <n v="4.7619047620000003"/>
    <n v="19.231999999999999"/>
    <n v="8.4"/>
  </r>
  <r>
    <s v="190-59-3964"/>
    <s v="B"/>
    <x v="2"/>
    <n v="1"/>
    <s v="M"/>
    <s v="Food and beverages"/>
    <n v="47.16"/>
    <n v="5"/>
    <n v="11.79"/>
    <n v="247.59"/>
    <d v="2019-02-03T00:00:00"/>
    <s v="February"/>
    <s v="Sunday"/>
    <d v="1899-12-30T14:35:00"/>
    <s v="14"/>
    <s v="Credit card"/>
    <n v="235.8"/>
    <n v="4.7619047620000003"/>
    <n v="11.79"/>
    <n v="6"/>
  </r>
  <r>
    <s v="366-43-6862"/>
    <s v="B"/>
    <x v="2"/>
    <n v="0"/>
    <s v="M"/>
    <s v="Electronic accessories"/>
    <n v="52.89"/>
    <n v="4"/>
    <n v="10.577999999999999"/>
    <n v="222.13800000000001"/>
    <d v="2019-03-25T00:00:00"/>
    <s v="March"/>
    <s v="Monday"/>
    <d v="1899-12-30T16:32:00"/>
    <s v="16"/>
    <s v="Ewallet"/>
    <n v="211.56"/>
    <n v="4.7619047620000003"/>
    <n v="10.577999999999999"/>
    <n v="6.7"/>
  </r>
  <r>
    <s v="186-43-8965"/>
    <s v="A"/>
    <x v="0"/>
    <n v="1"/>
    <s v="FM"/>
    <s v="Home and lifestyle"/>
    <n v="47.68"/>
    <n v="2"/>
    <n v="4.7679999999999998"/>
    <n v="100.128"/>
    <d v="2019-02-24T00:00:00"/>
    <s v="February"/>
    <s v="Sunday"/>
    <d v="1899-12-30T10:10:00"/>
    <s v="10"/>
    <s v="Credit card"/>
    <n v="95.36"/>
    <n v="4.7619047620000003"/>
    <n v="4.7679999999999998"/>
    <n v="4.0999999999999996"/>
  </r>
  <r>
    <s v="784-21-9238"/>
    <s v="C"/>
    <x v="1"/>
    <n v="1"/>
    <s v="M"/>
    <s v="Sports and travel"/>
    <n v="10.17"/>
    <n v="1"/>
    <n v="0.50849999999999995"/>
    <n v="10.6785"/>
    <d v="2019-02-07T00:00:00"/>
    <s v="February"/>
    <s v="Thursday"/>
    <d v="1899-12-30T14:15:00"/>
    <s v="14"/>
    <s v="Cash"/>
    <n v="10.17"/>
    <n v="4.7619047620000003"/>
    <n v="0.50849999999999995"/>
    <n v="5.9"/>
  </r>
  <r>
    <s v="276-75-6884"/>
    <s v="A"/>
    <x v="0"/>
    <n v="0"/>
    <s v="FM"/>
    <s v="Health and beauty"/>
    <n v="68.709999999999994"/>
    <n v="3"/>
    <n v="10.3065"/>
    <n v="216.4365"/>
    <d v="2019-03-04T00:00:00"/>
    <s v="March"/>
    <s v="Monday"/>
    <d v="1899-12-30T10:05:00"/>
    <s v="10"/>
    <s v="Cash"/>
    <n v="206.13"/>
    <n v="4.7619047620000003"/>
    <n v="10.3065"/>
    <n v="8.6999999999999993"/>
  </r>
  <r>
    <s v="109-86-4363"/>
    <s v="B"/>
    <x v="2"/>
    <n v="1"/>
    <s v="FM"/>
    <s v="Sports and travel"/>
    <n v="60.08"/>
    <n v="7"/>
    <n v="21.027999999999999"/>
    <n v="441.58800000000002"/>
    <d v="2019-02-14T00:00:00"/>
    <s v="February"/>
    <s v="Thursday"/>
    <d v="1899-12-30T11:36:00"/>
    <s v="11"/>
    <s v="Credit card"/>
    <n v="420.56"/>
    <n v="4.7619047620000003"/>
    <n v="21.027999999999999"/>
    <n v="4.5"/>
  </r>
  <r>
    <s v="569-76-2760"/>
    <s v="A"/>
    <x v="0"/>
    <n v="1"/>
    <s v="FM"/>
    <s v="Sports and travel"/>
    <n v="22.01"/>
    <n v="4"/>
    <n v="4.4020000000000001"/>
    <n v="92.441999999999993"/>
    <d v="2019-01-29T00:00:00"/>
    <s v="January"/>
    <s v="Tuesday"/>
    <d v="1899-12-30T18:15:00"/>
    <s v="18"/>
    <s v="Credit card"/>
    <n v="88.04"/>
    <n v="4.7619047620000003"/>
    <n v="4.4020000000000001"/>
    <n v="6.6"/>
  </r>
  <r>
    <s v="222-42-0244"/>
    <s v="B"/>
    <x v="2"/>
    <n v="1"/>
    <s v="FM"/>
    <s v="Health and beauty"/>
    <n v="72.11"/>
    <n v="9"/>
    <n v="32.4495"/>
    <n v="681.43949999999995"/>
    <d v="2019-01-28T00:00:00"/>
    <s v="January"/>
    <s v="Monday"/>
    <d v="1899-12-30T13:53:00"/>
    <s v="13"/>
    <s v="Credit card"/>
    <n v="648.99"/>
    <n v="4.7619047620000003"/>
    <n v="32.4495"/>
    <n v="7.7"/>
  </r>
  <r>
    <s v="760-53-9233"/>
    <s v="A"/>
    <x v="0"/>
    <n v="1"/>
    <s v="M"/>
    <s v="Fashion accessories"/>
    <n v="41.28"/>
    <n v="3"/>
    <n v="6.1920000000000002"/>
    <n v="130.03200000000001"/>
    <d v="2019-03-26T00:00:00"/>
    <s v="March"/>
    <s v="Tuesday"/>
    <d v="1899-12-30T18:37:00"/>
    <s v="18"/>
    <s v="Credit card"/>
    <n v="123.84"/>
    <n v="4.7619047620000003"/>
    <n v="6.1920000000000002"/>
    <n v="8.5"/>
  </r>
  <r>
    <s v="538-22-0304"/>
    <s v="C"/>
    <x v="1"/>
    <n v="0"/>
    <s v="M"/>
    <s v="Electronic accessories"/>
    <n v="64.95"/>
    <n v="10"/>
    <n v="32.475000000000001"/>
    <n v="681.97500000000002"/>
    <d v="2019-03-24T00:00:00"/>
    <s v="March"/>
    <s v="Sunday"/>
    <d v="1899-12-30T18:27:00"/>
    <s v="18"/>
    <s v="Cash"/>
    <n v="649.5"/>
    <n v="4.7619047620000003"/>
    <n v="32.475000000000001"/>
    <n v="5.2"/>
  </r>
  <r>
    <s v="416-17-9926"/>
    <s v="A"/>
    <x v="0"/>
    <n v="1"/>
    <s v="FM"/>
    <s v="Electronic accessories"/>
    <n v="74.22"/>
    <n v="10"/>
    <n v="37.11"/>
    <n v="779.31"/>
    <d v="2019-01-01T00:00:00"/>
    <s v="January"/>
    <s v="Tuesday"/>
    <d v="1899-12-30T14:42:00"/>
    <s v="14"/>
    <s v="Credit card"/>
    <n v="742.2"/>
    <n v="4.7619047620000003"/>
    <n v="37.11"/>
    <n v="4.3"/>
  </r>
  <r>
    <s v="237-44-6163"/>
    <s v="A"/>
    <x v="0"/>
    <n v="0"/>
    <s v="M"/>
    <s v="Electronic accessories"/>
    <n v="10.56"/>
    <n v="8"/>
    <n v="4.2240000000000002"/>
    <n v="88.703999999999994"/>
    <d v="2019-01-24T00:00:00"/>
    <s v="January"/>
    <s v="Thursday"/>
    <d v="1899-12-30T17:43:00"/>
    <s v="17"/>
    <s v="Cash"/>
    <n v="84.48"/>
    <n v="4.7619047620000003"/>
    <n v="4.2240000000000002"/>
    <n v="7.6"/>
  </r>
  <r>
    <s v="636-17-0325"/>
    <s v="B"/>
    <x v="2"/>
    <n v="0"/>
    <s v="M"/>
    <s v="Health and beauty"/>
    <n v="62.57"/>
    <n v="4"/>
    <n v="12.513999999999999"/>
    <n v="262.79399999999998"/>
    <d v="2019-02-25T00:00:00"/>
    <s v="February"/>
    <s v="Monday"/>
    <d v="1899-12-30T18:37:00"/>
    <s v="18"/>
    <s v="Cash"/>
    <n v="250.28"/>
    <n v="4.7619047620000003"/>
    <n v="12.513999999999999"/>
    <n v="9.5"/>
  </r>
  <r>
    <s v="343-75-9322"/>
    <s v="B"/>
    <x v="2"/>
    <n v="1"/>
    <s v="FM"/>
    <s v="Sports and travel"/>
    <n v="11.85"/>
    <n v="8"/>
    <n v="4.74"/>
    <n v="99.54"/>
    <d v="2019-01-09T00:00:00"/>
    <s v="January"/>
    <s v="Wednesday"/>
    <d v="1899-12-30T16:34:00"/>
    <s v="16"/>
    <s v="Cash"/>
    <n v="94.8"/>
    <n v="4.7619047620000003"/>
    <n v="4.74"/>
    <n v="4.0999999999999996"/>
  </r>
  <r>
    <s v="528-14-9470"/>
    <s v="A"/>
    <x v="0"/>
    <n v="1"/>
    <s v="M"/>
    <s v="Health and beauty"/>
    <n v="91.3"/>
    <n v="1"/>
    <n v="4.5650000000000004"/>
    <n v="95.864999999999995"/>
    <d v="2019-02-14T00:00:00"/>
    <s v="February"/>
    <s v="Thursday"/>
    <d v="1899-12-30T14:42:00"/>
    <s v="14"/>
    <s v="Ewallet"/>
    <n v="91.3"/>
    <n v="4.7619047620000003"/>
    <n v="4.5650000000000004"/>
    <n v="9.1999999999999993"/>
  </r>
  <r>
    <s v="427-45-9297"/>
    <s v="B"/>
    <x v="2"/>
    <n v="1"/>
    <s v="FM"/>
    <s v="Home and lifestyle"/>
    <n v="40.729999999999997"/>
    <n v="7"/>
    <n v="14.2555"/>
    <n v="299.3655"/>
    <d v="2019-03-12T00:00:00"/>
    <s v="March"/>
    <s v="Tuesday"/>
    <d v="1899-12-30T11:01:00"/>
    <s v="11"/>
    <s v="Ewallet"/>
    <n v="285.11"/>
    <n v="4.7619047620000003"/>
    <n v="14.2555"/>
    <n v="5.4"/>
  </r>
  <r>
    <s v="807-34-3742"/>
    <s v="A"/>
    <x v="0"/>
    <n v="0"/>
    <s v="M"/>
    <s v="Fashion accessories"/>
    <n v="52.38"/>
    <n v="1"/>
    <n v="2.6190000000000002"/>
    <n v="54.999000000000002"/>
    <d v="2019-03-26T00:00:00"/>
    <s v="March"/>
    <s v="Tuesday"/>
    <d v="1899-12-30T19:44:00"/>
    <s v="19"/>
    <s v="Cash"/>
    <n v="52.38"/>
    <n v="4.7619047620000003"/>
    <n v="2.6190000000000002"/>
    <n v="5.8"/>
  </r>
  <r>
    <s v="288-62-1085"/>
    <s v="A"/>
    <x v="0"/>
    <n v="1"/>
    <s v="M"/>
    <s v="Fashion accessories"/>
    <n v="38.54"/>
    <n v="5"/>
    <n v="9.6349999999999998"/>
    <n v="202.33500000000001"/>
    <d v="2019-01-09T00:00:00"/>
    <s v="January"/>
    <s v="Wednesday"/>
    <d v="1899-12-30T13:34:00"/>
    <s v="13"/>
    <s v="Ewallet"/>
    <n v="192.7"/>
    <n v="4.7619047620000003"/>
    <n v="9.6349999999999998"/>
    <n v="5.6"/>
  </r>
  <r>
    <s v="670-71-7306"/>
    <s v="B"/>
    <x v="2"/>
    <n v="0"/>
    <s v="M"/>
    <s v="Sports and travel"/>
    <n v="44.63"/>
    <n v="6"/>
    <n v="13.388999999999999"/>
    <n v="281.16899999999998"/>
    <d v="2019-01-02T00:00:00"/>
    <s v="January"/>
    <s v="Wednesday"/>
    <d v="1899-12-30T20:08:00"/>
    <s v="20"/>
    <s v="Credit card"/>
    <n v="267.77999999999997"/>
    <n v="4.7619047620000003"/>
    <n v="13.388999999999999"/>
    <n v="5.0999999999999996"/>
  </r>
  <r>
    <s v="660-29-7083"/>
    <s v="C"/>
    <x v="1"/>
    <n v="0"/>
    <s v="M"/>
    <s v="Electronic accessories"/>
    <n v="55.87"/>
    <n v="10"/>
    <n v="27.934999999999999"/>
    <n v="586.63499999999999"/>
    <d v="2019-01-15T00:00:00"/>
    <s v="January"/>
    <s v="Tuesday"/>
    <d v="1899-12-30T15:01:00"/>
    <s v="15"/>
    <s v="Cash"/>
    <n v="558.70000000000005"/>
    <n v="4.7619047620000003"/>
    <n v="27.934999999999999"/>
    <n v="5.8"/>
  </r>
  <r>
    <s v="271-77-8740"/>
    <s v="C"/>
    <x v="1"/>
    <n v="1"/>
    <s v="FM"/>
    <s v="Sports and travel"/>
    <n v="29.22"/>
    <n v="6"/>
    <n v="8.766"/>
    <n v="184.08600000000001"/>
    <d v="2019-01-01T00:00:00"/>
    <s v="January"/>
    <s v="Tuesday"/>
    <d v="1899-12-30T11:40:00"/>
    <s v="11"/>
    <s v="Ewallet"/>
    <n v="175.32"/>
    <n v="4.7619047620000003"/>
    <n v="8.766"/>
    <n v="5"/>
  </r>
  <r>
    <s v="497-36-0989"/>
    <s v="A"/>
    <x v="0"/>
    <n v="0"/>
    <s v="M"/>
    <s v="Fashion accessories"/>
    <n v="51.94"/>
    <n v="3"/>
    <n v="7.7910000000000004"/>
    <n v="163.61099999999999"/>
    <d v="2019-02-15T00:00:00"/>
    <s v="February"/>
    <s v="Friday"/>
    <d v="1899-12-30T15:21:00"/>
    <s v="15"/>
    <s v="Cash"/>
    <n v="155.82"/>
    <n v="4.7619047620000003"/>
    <n v="7.7910000000000004"/>
    <n v="7.9"/>
  </r>
  <r>
    <s v="291-59-1384"/>
    <s v="B"/>
    <x v="2"/>
    <n v="0"/>
    <s v="M"/>
    <s v="Electronic accessories"/>
    <n v="60.3"/>
    <n v="1"/>
    <n v="3.0150000000000001"/>
    <n v="63.314999999999998"/>
    <d v="2019-02-28T00:00:00"/>
    <s v="February"/>
    <s v="Thursday"/>
    <d v="1899-12-30T17:38:00"/>
    <s v="17"/>
    <s v="Cash"/>
    <n v="60.3"/>
    <n v="4.7619047620000003"/>
    <n v="3.0150000000000001"/>
    <n v="6"/>
  </r>
  <r>
    <s v="860-73-6466"/>
    <s v="A"/>
    <x v="0"/>
    <n v="1"/>
    <s v="FM"/>
    <s v="Sports and travel"/>
    <n v="39.47"/>
    <n v="2"/>
    <n v="3.9470000000000001"/>
    <n v="82.887"/>
    <d v="2019-03-02T00:00:00"/>
    <s v="March"/>
    <s v="Saturday"/>
    <d v="1899-12-30T16:16:00"/>
    <s v="16"/>
    <s v="Credit card"/>
    <n v="78.94"/>
    <n v="4.7619047620000003"/>
    <n v="3.9470000000000001"/>
    <n v="5"/>
  </r>
  <r>
    <s v="549-23-9016"/>
    <s v="C"/>
    <x v="1"/>
    <n v="1"/>
    <s v="FM"/>
    <s v="Food and beverages"/>
    <n v="14.87"/>
    <n v="2"/>
    <n v="1.4870000000000001"/>
    <n v="31.227"/>
    <d v="2019-02-13T00:00:00"/>
    <s v="February"/>
    <s v="Wednesday"/>
    <d v="1899-12-30T18:15:00"/>
    <s v="18"/>
    <s v="Credit card"/>
    <n v="29.74"/>
    <n v="4.7619047620000003"/>
    <n v="1.4870000000000001"/>
    <n v="8.9"/>
  </r>
  <r>
    <s v="896-34-0956"/>
    <s v="A"/>
    <x v="0"/>
    <n v="0"/>
    <s v="M"/>
    <s v="Fashion accessories"/>
    <n v="21.32"/>
    <n v="1"/>
    <n v="1.0660000000000001"/>
    <n v="22.385999999999999"/>
    <d v="2019-01-26T00:00:00"/>
    <s v="January"/>
    <s v="Saturday"/>
    <d v="1899-12-30T12:43:00"/>
    <s v="12"/>
    <s v="Cash"/>
    <n v="21.32"/>
    <n v="4.7619047620000003"/>
    <n v="1.0660000000000001"/>
    <n v="5.9"/>
  </r>
  <r>
    <s v="804-38-3935"/>
    <s v="A"/>
    <x v="0"/>
    <n v="1"/>
    <s v="M"/>
    <s v="Electronic accessories"/>
    <n v="93.78"/>
    <n v="3"/>
    <n v="14.067"/>
    <n v="295.40699999999998"/>
    <d v="2019-01-30T00:00:00"/>
    <s v="January"/>
    <s v="Wednesday"/>
    <d v="1899-12-30T11:32:00"/>
    <s v="11"/>
    <s v="Credit card"/>
    <n v="281.33999999999997"/>
    <n v="4.7619047620000003"/>
    <n v="14.067"/>
    <n v="5.9"/>
  </r>
  <r>
    <s v="585-90-0249"/>
    <s v="A"/>
    <x v="0"/>
    <n v="1"/>
    <s v="M"/>
    <s v="Electronic accessories"/>
    <n v="73.260000000000005"/>
    <n v="1"/>
    <n v="3.6629999999999998"/>
    <n v="76.923000000000002"/>
    <d v="2019-01-27T00:00:00"/>
    <s v="January"/>
    <s v="Sunday"/>
    <d v="1899-12-30T18:08:00"/>
    <s v="18"/>
    <s v="Ewallet"/>
    <n v="73.260000000000005"/>
    <n v="4.7619047620000003"/>
    <n v="3.6629999999999998"/>
    <n v="9.6999999999999993"/>
  </r>
  <r>
    <s v="862-29-5914"/>
    <s v="C"/>
    <x v="1"/>
    <n v="0"/>
    <s v="FM"/>
    <s v="Sports and travel"/>
    <n v="22.38"/>
    <n v="1"/>
    <n v="1.119"/>
    <n v="23.498999999999999"/>
    <d v="2019-01-30T00:00:00"/>
    <s v="January"/>
    <s v="Wednesday"/>
    <d v="1899-12-30T17:08:00"/>
    <s v="17"/>
    <s v="Credit card"/>
    <n v="22.38"/>
    <n v="4.7619047620000003"/>
    <n v="1.119"/>
    <n v="8.6"/>
  </r>
  <r>
    <s v="845-94-6841"/>
    <s v="C"/>
    <x v="1"/>
    <n v="1"/>
    <s v="FM"/>
    <s v="Food and beverages"/>
    <n v="72.88"/>
    <n v="9"/>
    <n v="32.795999999999999"/>
    <n v="688.71600000000001"/>
    <d v="2019-01-08T00:00:00"/>
    <s v="January"/>
    <s v="Tuesday"/>
    <d v="1899-12-30T19:38:00"/>
    <s v="19"/>
    <s v="Cash"/>
    <n v="655.92"/>
    <n v="4.7619047620000003"/>
    <n v="32.795999999999999"/>
    <n v="4"/>
  </r>
  <r>
    <s v="125-45-2293"/>
    <s v="A"/>
    <x v="0"/>
    <n v="0"/>
    <s v="FM"/>
    <s v="Fashion accessories"/>
    <n v="99.1"/>
    <n v="6"/>
    <n v="29.73"/>
    <n v="624.33000000000004"/>
    <d v="2019-01-19T00:00:00"/>
    <s v="January"/>
    <s v="Saturday"/>
    <d v="1899-12-30T13:11:00"/>
    <s v="13"/>
    <s v="Cash"/>
    <n v="594.6"/>
    <n v="4.7619047620000003"/>
    <n v="29.73"/>
    <n v="4.2"/>
  </r>
  <r>
    <s v="843-73-4724"/>
    <s v="A"/>
    <x v="0"/>
    <n v="0"/>
    <s v="M"/>
    <s v="Fashion accessories"/>
    <n v="74.099999999999994"/>
    <n v="1"/>
    <n v="3.7050000000000001"/>
    <n v="77.805000000000007"/>
    <d v="2019-01-25T00:00:00"/>
    <s v="January"/>
    <s v="Friday"/>
    <d v="1899-12-30T11:05:00"/>
    <s v="11"/>
    <s v="Cash"/>
    <n v="74.099999999999994"/>
    <n v="4.7619047620000003"/>
    <n v="3.7050000000000001"/>
    <n v="9.1999999999999993"/>
  </r>
  <r>
    <s v="409-33-9708"/>
    <s v="A"/>
    <x v="0"/>
    <n v="0"/>
    <s v="FM"/>
    <s v="Fashion accessories"/>
    <n v="98.48"/>
    <n v="2"/>
    <n v="9.8480000000000008"/>
    <n v="206.80799999999999"/>
    <d v="2019-02-19T00:00:00"/>
    <s v="February"/>
    <s v="Tuesday"/>
    <d v="1899-12-30T10:12:00"/>
    <s v="10"/>
    <s v="Ewallet"/>
    <n v="196.96"/>
    <n v="4.7619047620000003"/>
    <n v="9.8480000000000008"/>
    <n v="9.1999999999999993"/>
  </r>
  <r>
    <s v="658-66-3967"/>
    <s v="C"/>
    <x v="1"/>
    <n v="0"/>
    <s v="M"/>
    <s v="Health and beauty"/>
    <n v="53.19"/>
    <n v="7"/>
    <n v="18.616499999999998"/>
    <n v="390.94650000000001"/>
    <d v="2019-01-14T00:00:00"/>
    <s v="January"/>
    <s v="Monday"/>
    <d v="1899-12-30T15:42:00"/>
    <s v="15"/>
    <s v="Ewallet"/>
    <n v="372.33"/>
    <n v="4.7619047620000003"/>
    <n v="18.616499999999998"/>
    <n v="5"/>
  </r>
  <r>
    <s v="866-70-2814"/>
    <s v="B"/>
    <x v="2"/>
    <n v="0"/>
    <s v="FM"/>
    <s v="Electronic accessories"/>
    <n v="52.79"/>
    <n v="10"/>
    <n v="26.395"/>
    <n v="554.29499999999996"/>
    <d v="2019-02-25T00:00:00"/>
    <s v="February"/>
    <s v="Monday"/>
    <d v="1899-12-30T11:58:00"/>
    <s v="11"/>
    <s v="Ewallet"/>
    <n v="527.9"/>
    <n v="4.7619047620000003"/>
    <n v="26.395"/>
    <n v="10"/>
  </r>
  <r>
    <s v="160-22-2687"/>
    <s v="A"/>
    <x v="0"/>
    <n v="1"/>
    <s v="FM"/>
    <s v="Health and beauty"/>
    <n v="95.95"/>
    <n v="5"/>
    <n v="23.987500000000001"/>
    <n v="503.73750000000001"/>
    <d v="2019-01-23T00:00:00"/>
    <s v="January"/>
    <s v="Wednesday"/>
    <d v="1899-12-30T14:21:00"/>
    <s v="14"/>
    <s v="Ewallet"/>
    <n v="479.75"/>
    <n v="4.7619047620000003"/>
    <n v="23.987500000000001"/>
    <n v="8.8000000000000007"/>
  </r>
  <r>
    <s v="895-03-6665"/>
    <s v="B"/>
    <x v="2"/>
    <n v="0"/>
    <s v="FM"/>
    <s v="Fashion accessories"/>
    <n v="36.51"/>
    <n v="9"/>
    <n v="16.429500000000001"/>
    <n v="345.01949999999999"/>
    <d v="2019-02-16T00:00:00"/>
    <s v="February"/>
    <s v="Saturday"/>
    <d v="1899-12-30T10:52:00"/>
    <s v="10"/>
    <s v="Cash"/>
    <n v="328.59"/>
    <n v="4.7619047620000003"/>
    <n v="16.429500000000001"/>
    <n v="4.2"/>
  </r>
  <r>
    <s v="770-42-8960"/>
    <s v="B"/>
    <x v="2"/>
    <n v="0"/>
    <s v="M"/>
    <s v="Food and beverages"/>
    <n v="21.12"/>
    <n v="8"/>
    <n v="8.4480000000000004"/>
    <n v="177.40799999999999"/>
    <d v="2019-01-01T00:00:00"/>
    <s v="January"/>
    <s v="Tuesday"/>
    <d v="1899-12-30T19:31:00"/>
    <s v="19"/>
    <s v="Cash"/>
    <n v="168.96"/>
    <n v="4.7619047620000003"/>
    <n v="8.4480000000000004"/>
    <n v="6.3"/>
  </r>
  <r>
    <s v="748-45-2862"/>
    <s v="A"/>
    <x v="0"/>
    <n v="1"/>
    <s v="FM"/>
    <s v="Home and lifestyle"/>
    <n v="28.31"/>
    <n v="4"/>
    <n v="5.6619999999999999"/>
    <n v="118.902"/>
    <d v="2019-03-07T00:00:00"/>
    <s v="March"/>
    <s v="Thursday"/>
    <d v="1899-12-30T18:35:00"/>
    <s v="18"/>
    <s v="Cash"/>
    <n v="113.24"/>
    <n v="4.7619047620000003"/>
    <n v="5.6619999999999999"/>
    <n v="8.1999999999999993"/>
  </r>
  <r>
    <s v="234-36-2483"/>
    <s v="B"/>
    <x v="2"/>
    <n v="0"/>
    <s v="M"/>
    <s v="Health and beauty"/>
    <n v="57.59"/>
    <n v="6"/>
    <n v="17.277000000000001"/>
    <n v="362.81700000000001"/>
    <d v="2019-02-15T00:00:00"/>
    <s v="February"/>
    <s v="Friday"/>
    <d v="1899-12-30T13:51:00"/>
    <s v="13"/>
    <s v="Cash"/>
    <n v="345.54"/>
    <n v="4.7619047620000003"/>
    <n v="17.277000000000001"/>
    <n v="5.0999999999999996"/>
  </r>
  <r>
    <s v="316-66-3011"/>
    <s v="A"/>
    <x v="0"/>
    <n v="1"/>
    <s v="FM"/>
    <s v="Food and beverages"/>
    <n v="47.63"/>
    <n v="9"/>
    <n v="21.433499999999999"/>
    <n v="450.1035"/>
    <d v="2019-01-23T00:00:00"/>
    <s v="January"/>
    <s v="Wednesday"/>
    <d v="1899-12-30T12:35:00"/>
    <s v="12"/>
    <s v="Cash"/>
    <n v="428.67"/>
    <n v="4.7619047620000003"/>
    <n v="21.433499999999999"/>
    <n v="5"/>
  </r>
  <r>
    <s v="848-95-6252"/>
    <s v="C"/>
    <x v="1"/>
    <n v="1"/>
    <s v="FM"/>
    <s v="Home and lifestyle"/>
    <n v="86.27"/>
    <n v="1"/>
    <n v="4.3135000000000003"/>
    <n v="90.583500000000001"/>
    <d v="2019-02-20T00:00:00"/>
    <s v="February"/>
    <s v="Wednesday"/>
    <d v="1899-12-30T13:24:00"/>
    <s v="13"/>
    <s v="Ewallet"/>
    <n v="86.27"/>
    <n v="4.7619047620000003"/>
    <n v="4.3135000000000003"/>
    <n v="7"/>
  </r>
  <r>
    <s v="840-76-5966"/>
    <s v="A"/>
    <x v="0"/>
    <n v="1"/>
    <s v="M"/>
    <s v="Sports and travel"/>
    <n v="12.76"/>
    <n v="2"/>
    <n v="1.276"/>
    <n v="26.795999999999999"/>
    <d v="2019-01-08T00:00:00"/>
    <s v="January"/>
    <s v="Tuesday"/>
    <d v="1899-12-30T18:06:00"/>
    <s v="18"/>
    <s v="Ewallet"/>
    <n v="25.52"/>
    <n v="4.7619047620000003"/>
    <n v="1.276"/>
    <n v="7.8"/>
  </r>
  <r>
    <s v="152-03-4217"/>
    <s v="B"/>
    <x v="2"/>
    <n v="0"/>
    <s v="FM"/>
    <s v="Home and lifestyle"/>
    <n v="11.28"/>
    <n v="9"/>
    <n v="5.0759999999999996"/>
    <n v="106.596"/>
    <d v="2019-03-17T00:00:00"/>
    <s v="March"/>
    <s v="Sunday"/>
    <d v="1899-12-30T11:55:00"/>
    <s v="11"/>
    <s v="Credit card"/>
    <n v="101.52"/>
    <n v="4.7619047620000003"/>
    <n v="5.0759999999999996"/>
    <n v="4.3"/>
  </r>
  <r>
    <s v="533-66-5566"/>
    <s v="B"/>
    <x v="2"/>
    <n v="0"/>
    <s v="FM"/>
    <s v="Home and lifestyle"/>
    <n v="51.07"/>
    <n v="7"/>
    <n v="17.874500000000001"/>
    <n v="375.36450000000002"/>
    <d v="2019-01-12T00:00:00"/>
    <s v="January"/>
    <s v="Saturday"/>
    <d v="1899-12-30T11:42:00"/>
    <s v="11"/>
    <s v="Cash"/>
    <n v="357.49"/>
    <n v="4.7619047620000003"/>
    <n v="17.874500000000001"/>
    <n v="7"/>
  </r>
  <r>
    <s v="124-31-1458"/>
    <s v="A"/>
    <x v="0"/>
    <n v="1"/>
    <s v="FM"/>
    <s v="Electronic accessories"/>
    <n v="79.59"/>
    <n v="3"/>
    <n v="11.938499999999999"/>
    <n v="250.70849999999999"/>
    <d v="2019-01-08T00:00:00"/>
    <s v="January"/>
    <s v="Tuesday"/>
    <d v="1899-12-30T14:30:00"/>
    <s v="14"/>
    <s v="Cash"/>
    <n v="238.77"/>
    <n v="4.7619047620000003"/>
    <n v="11.938499999999999"/>
    <n v="6.6"/>
  </r>
  <r>
    <s v="176-78-1170"/>
    <s v="C"/>
    <x v="1"/>
    <n v="1"/>
    <s v="M"/>
    <s v="Health and beauty"/>
    <n v="33.81"/>
    <n v="3"/>
    <n v="5.0715000000000003"/>
    <n v="106.50149999999999"/>
    <d v="2019-01-26T00:00:00"/>
    <s v="January"/>
    <s v="Saturday"/>
    <d v="1899-12-30T15:11:00"/>
    <s v="15"/>
    <s v="Ewallet"/>
    <n v="101.43"/>
    <n v="4.7619047620000003"/>
    <n v="5.0715000000000003"/>
    <n v="7.3"/>
  </r>
  <r>
    <s v="361-59-0574"/>
    <s v="B"/>
    <x v="2"/>
    <n v="1"/>
    <s v="M"/>
    <s v="Sports and travel"/>
    <n v="90.53"/>
    <n v="8"/>
    <n v="36.212000000000003"/>
    <n v="760.452"/>
    <d v="2019-03-15T00:00:00"/>
    <s v="March"/>
    <s v="Friday"/>
    <d v="1899-12-30T14:48:00"/>
    <s v="14"/>
    <s v="Credit card"/>
    <n v="724.24"/>
    <n v="4.7619047620000003"/>
    <n v="36.212000000000003"/>
    <n v="6.5"/>
  </r>
  <r>
    <s v="101-81-4070"/>
    <s v="C"/>
    <x v="1"/>
    <n v="1"/>
    <s v="FM"/>
    <s v="Health and beauty"/>
    <n v="62.82"/>
    <n v="2"/>
    <n v="6.282"/>
    <n v="131.922"/>
    <d v="2019-01-17T00:00:00"/>
    <s v="January"/>
    <s v="Thursday"/>
    <d v="1899-12-30T12:36:00"/>
    <s v="12"/>
    <s v="Ewallet"/>
    <n v="125.64"/>
    <n v="4.7619047620000003"/>
    <n v="6.282"/>
    <n v="4.9000000000000004"/>
  </r>
  <r>
    <s v="631-34-1880"/>
    <s v="C"/>
    <x v="1"/>
    <n v="1"/>
    <s v="M"/>
    <s v="Food and beverages"/>
    <n v="24.31"/>
    <n v="3"/>
    <n v="3.6465000000000001"/>
    <n v="76.576499999999996"/>
    <d v="2019-01-08T00:00:00"/>
    <s v="January"/>
    <s v="Tuesday"/>
    <d v="1899-12-30T19:09:00"/>
    <s v="19"/>
    <s v="Credit card"/>
    <n v="72.930000000000007"/>
    <n v="4.7619047620000003"/>
    <n v="3.6465000000000001"/>
    <n v="4.3"/>
  </r>
  <r>
    <s v="852-82-2749"/>
    <s v="A"/>
    <x v="0"/>
    <n v="0"/>
    <s v="M"/>
    <s v="Sports and travel"/>
    <n v="64.59"/>
    <n v="4"/>
    <n v="12.917999999999999"/>
    <n v="271.27800000000002"/>
    <d v="2019-01-06T00:00:00"/>
    <s v="January"/>
    <s v="Sunday"/>
    <d v="1899-12-30T13:35:00"/>
    <s v="13"/>
    <s v="Ewallet"/>
    <n v="258.36"/>
    <n v="4.7619047620000003"/>
    <n v="12.917999999999999"/>
    <n v="9.3000000000000007"/>
  </r>
  <r>
    <s v="873-14-6353"/>
    <s v="A"/>
    <x v="0"/>
    <n v="1"/>
    <s v="M"/>
    <s v="Food and beverages"/>
    <n v="24.82"/>
    <n v="7"/>
    <n v="8.6869999999999994"/>
    <n v="182.42699999999999"/>
    <d v="2019-02-16T00:00:00"/>
    <s v="February"/>
    <s v="Saturday"/>
    <d v="1899-12-30T10:33:00"/>
    <s v="10"/>
    <s v="Credit card"/>
    <n v="173.74"/>
    <n v="4.7619047620000003"/>
    <n v="8.6869999999999994"/>
    <n v="7.1"/>
  </r>
  <r>
    <s v="584-66-4073"/>
    <s v="C"/>
    <x v="1"/>
    <n v="0"/>
    <s v="M"/>
    <s v="Fashion accessories"/>
    <n v="56.5"/>
    <n v="1"/>
    <n v="2.8250000000000002"/>
    <n v="59.325000000000003"/>
    <d v="2019-03-13T00:00:00"/>
    <s v="March"/>
    <s v="Wednesday"/>
    <d v="1899-12-30T15:45:00"/>
    <s v="15"/>
    <s v="Ewallet"/>
    <n v="56.5"/>
    <n v="4.7619047620000003"/>
    <n v="2.8250000000000002"/>
    <n v="9.6"/>
  </r>
  <r>
    <s v="544-55-9589"/>
    <s v="B"/>
    <x v="2"/>
    <n v="1"/>
    <s v="FM"/>
    <s v="Electronic accessories"/>
    <n v="21.43"/>
    <n v="10"/>
    <n v="10.715"/>
    <n v="225.01499999999999"/>
    <d v="2019-01-28T00:00:00"/>
    <s v="January"/>
    <s v="Monday"/>
    <d v="1899-12-30T11:51:00"/>
    <s v="11"/>
    <s v="Cash"/>
    <n v="214.3"/>
    <n v="4.7619047620000003"/>
    <n v="10.715"/>
    <n v="6.2"/>
  </r>
  <r>
    <s v="166-19-2553"/>
    <s v="A"/>
    <x v="0"/>
    <n v="1"/>
    <s v="M"/>
    <s v="Sports and travel"/>
    <n v="89.06"/>
    <n v="6"/>
    <n v="26.718"/>
    <n v="561.07799999999997"/>
    <d v="2019-01-18T00:00:00"/>
    <s v="January"/>
    <s v="Friday"/>
    <d v="1899-12-30T17:26:00"/>
    <s v="17"/>
    <s v="Cash"/>
    <n v="534.36"/>
    <n v="4.7619047620000003"/>
    <n v="26.718"/>
    <n v="9.9"/>
  </r>
  <r>
    <s v="737-88-5876"/>
    <s v="A"/>
    <x v="0"/>
    <n v="1"/>
    <s v="M"/>
    <s v="Home and lifestyle"/>
    <n v="23.29"/>
    <n v="4"/>
    <n v="4.6580000000000004"/>
    <n v="97.817999999999998"/>
    <d v="2019-03-19T00:00:00"/>
    <s v="March"/>
    <s v="Tuesday"/>
    <d v="1899-12-30T11:52:00"/>
    <s v="11"/>
    <s v="Credit card"/>
    <n v="93.16"/>
    <n v="4.7619047620000003"/>
    <n v="4.6580000000000004"/>
    <n v="5.9"/>
  </r>
  <r>
    <s v="154-87-7367"/>
    <s v="C"/>
    <x v="1"/>
    <n v="0"/>
    <s v="M"/>
    <s v="Home and lifestyle"/>
    <n v="65.260000000000005"/>
    <n v="8"/>
    <n v="26.103999999999999"/>
    <n v="548.18399999999997"/>
    <d v="2019-03-15T00:00:00"/>
    <s v="March"/>
    <s v="Friday"/>
    <d v="1899-12-30T14:04:00"/>
    <s v="14"/>
    <s v="Ewallet"/>
    <n v="522.08000000000004"/>
    <n v="4.7619047620000003"/>
    <n v="26.103999999999999"/>
    <n v="6.3"/>
  </r>
  <r>
    <s v="885-56-0389"/>
    <s v="C"/>
    <x v="1"/>
    <n v="1"/>
    <s v="M"/>
    <s v="Fashion accessories"/>
    <n v="52.35"/>
    <n v="1"/>
    <n v="2.6175000000000002"/>
    <n v="54.967500000000001"/>
    <d v="2019-02-12T00:00:00"/>
    <s v="February"/>
    <s v="Tuesday"/>
    <d v="1899-12-30T17:49:00"/>
    <s v="17"/>
    <s v="Cash"/>
    <n v="52.35"/>
    <n v="4.7619047620000003"/>
    <n v="2.6175000000000002"/>
    <n v="4"/>
  </r>
  <r>
    <s v="608-05-3804"/>
    <s v="B"/>
    <x v="2"/>
    <n v="1"/>
    <s v="M"/>
    <s v="Electronic accessories"/>
    <n v="39.75"/>
    <n v="1"/>
    <n v="1.9875"/>
    <n v="41.737499999999997"/>
    <d v="2019-02-25T00:00:00"/>
    <s v="February"/>
    <s v="Monday"/>
    <d v="1899-12-30T20:19:00"/>
    <s v="20"/>
    <s v="Cash"/>
    <n v="39.75"/>
    <n v="4.7619047620000003"/>
    <n v="1.9875"/>
    <n v="6.1"/>
  </r>
  <r>
    <s v="448-61-3783"/>
    <s v="A"/>
    <x v="0"/>
    <n v="0"/>
    <s v="FM"/>
    <s v="Electronic accessories"/>
    <n v="90.02"/>
    <n v="8"/>
    <n v="36.008000000000003"/>
    <n v="756.16800000000001"/>
    <d v="2019-03-21T00:00:00"/>
    <s v="March"/>
    <s v="Thursday"/>
    <d v="1899-12-30T16:08:00"/>
    <s v="16"/>
    <s v="Credit card"/>
    <n v="720.16"/>
    <n v="4.7619047620000003"/>
    <n v="36.008000000000003"/>
    <n v="4.5"/>
  </r>
  <r>
    <s v="761-49-0439"/>
    <s v="B"/>
    <x v="2"/>
    <n v="1"/>
    <s v="FM"/>
    <s v="Electronic accessories"/>
    <n v="12.1"/>
    <n v="8"/>
    <n v="4.84"/>
    <n v="101.64"/>
    <d v="2019-01-19T00:00:00"/>
    <s v="January"/>
    <s v="Saturday"/>
    <d v="1899-12-30T10:17:00"/>
    <s v="10"/>
    <s v="Ewallet"/>
    <n v="96.8"/>
    <n v="4.7619047620000003"/>
    <n v="4.84"/>
    <n v="8.6"/>
  </r>
  <r>
    <s v="490-95-0021"/>
    <s v="B"/>
    <x v="2"/>
    <n v="1"/>
    <s v="FM"/>
    <s v="Food and beverages"/>
    <n v="33.21"/>
    <n v="10"/>
    <n v="16.605"/>
    <n v="348.70499999999998"/>
    <d v="2019-01-08T00:00:00"/>
    <s v="January"/>
    <s v="Tuesday"/>
    <d v="1899-12-30T14:25:00"/>
    <s v="14"/>
    <s v="Ewallet"/>
    <n v="332.1"/>
    <n v="4.7619047620000003"/>
    <n v="16.605"/>
    <n v="6"/>
  </r>
  <r>
    <s v="115-38-7388"/>
    <s v="C"/>
    <x v="1"/>
    <n v="1"/>
    <s v="FM"/>
    <s v="Fashion accessories"/>
    <n v="10.18"/>
    <n v="8"/>
    <n v="4.0720000000000001"/>
    <n v="85.512"/>
    <d v="2019-03-30T00:00:00"/>
    <s v="March"/>
    <s v="Saturday"/>
    <d v="1899-12-30T12:51:00"/>
    <s v="12"/>
    <s v="Credit card"/>
    <n v="81.44"/>
    <n v="4.7619047620000003"/>
    <n v="4.0720000000000001"/>
    <n v="9.5"/>
  </r>
  <r>
    <s v="311-13-6971"/>
    <s v="B"/>
    <x v="2"/>
    <n v="1"/>
    <s v="M"/>
    <s v="Sports and travel"/>
    <n v="31.99"/>
    <n v="10"/>
    <n v="15.994999999999999"/>
    <n v="335.89499999999998"/>
    <d v="2019-02-20T00:00:00"/>
    <s v="February"/>
    <s v="Wednesday"/>
    <d v="1899-12-30T15:18:00"/>
    <s v="15"/>
    <s v="Credit card"/>
    <n v="319.89999999999998"/>
    <n v="4.7619047620000003"/>
    <n v="15.994999999999999"/>
    <n v="9.9"/>
  </r>
  <r>
    <s v="291-55-6563"/>
    <s v="A"/>
    <x v="0"/>
    <n v="1"/>
    <s v="FM"/>
    <s v="Home and lifestyle"/>
    <n v="34.42"/>
    <n v="6"/>
    <n v="10.326000000000001"/>
    <n v="216.846"/>
    <d v="2019-03-30T00:00:00"/>
    <s v="March"/>
    <s v="Saturday"/>
    <d v="1899-12-30T12:45:00"/>
    <s v="12"/>
    <s v="Ewallet"/>
    <n v="206.52"/>
    <n v="4.7619047620000003"/>
    <n v="10.326000000000001"/>
    <n v="7.5"/>
  </r>
  <r>
    <s v="548-48-3156"/>
    <s v="A"/>
    <x v="0"/>
    <n v="1"/>
    <s v="FM"/>
    <s v="Food and beverages"/>
    <n v="83.34"/>
    <n v="2"/>
    <n v="8.3339999999999996"/>
    <n v="175.01400000000001"/>
    <d v="2019-03-19T00:00:00"/>
    <s v="March"/>
    <s v="Tuesday"/>
    <d v="1899-12-30T13:37:00"/>
    <s v="13"/>
    <s v="Cash"/>
    <n v="166.68"/>
    <n v="4.7619047620000003"/>
    <n v="8.3339999999999996"/>
    <n v="7.6"/>
  </r>
  <r>
    <s v="460-93-5834"/>
    <s v="A"/>
    <x v="0"/>
    <n v="0"/>
    <s v="M"/>
    <s v="Sports and travel"/>
    <n v="45.58"/>
    <n v="7"/>
    <n v="15.952999999999999"/>
    <n v="335.01299999999998"/>
    <d v="2019-01-13T00:00:00"/>
    <s v="January"/>
    <s v="Sunday"/>
    <d v="1899-12-30T10:03:00"/>
    <s v="10"/>
    <s v="Cash"/>
    <n v="319.06"/>
    <n v="4.7619047620000003"/>
    <n v="15.952999999999999"/>
    <n v="5"/>
  </r>
  <r>
    <s v="325-89-4209"/>
    <s v="A"/>
    <x v="0"/>
    <n v="1"/>
    <s v="M"/>
    <s v="Food and beverages"/>
    <n v="87.9"/>
    <n v="1"/>
    <n v="4.3949999999999996"/>
    <n v="92.295000000000002"/>
    <d v="2019-02-05T00:00:00"/>
    <s v="February"/>
    <s v="Tuesday"/>
    <d v="1899-12-30T19:42:00"/>
    <s v="19"/>
    <s v="Ewallet"/>
    <n v="87.9"/>
    <n v="4.7619047620000003"/>
    <n v="4.3949999999999996"/>
    <n v="6.7"/>
  </r>
  <r>
    <s v="884-80-6021"/>
    <s v="A"/>
    <x v="0"/>
    <n v="1"/>
    <s v="FM"/>
    <s v="Electronic accessories"/>
    <n v="73.47"/>
    <n v="10"/>
    <n v="36.734999999999999"/>
    <n v="771.43499999999995"/>
    <d v="2019-03-23T00:00:00"/>
    <s v="March"/>
    <s v="Saturday"/>
    <d v="1899-12-30T13:14:00"/>
    <s v="13"/>
    <s v="Ewallet"/>
    <n v="734.7"/>
    <n v="4.7619047620000003"/>
    <n v="36.734999999999999"/>
    <n v="9.5"/>
  </r>
  <r>
    <s v="137-74-8729"/>
    <s v="C"/>
    <x v="1"/>
    <n v="0"/>
    <s v="FM"/>
    <s v="Fashion accessories"/>
    <n v="12.19"/>
    <n v="8"/>
    <n v="4.8760000000000003"/>
    <n v="102.396"/>
    <d v="2019-03-13T00:00:00"/>
    <s v="March"/>
    <s v="Wednesday"/>
    <d v="1899-12-30T12:47:00"/>
    <s v="12"/>
    <s v="Ewallet"/>
    <n v="97.52"/>
    <n v="4.7619047620000003"/>
    <n v="4.8760000000000003"/>
    <n v="6.8"/>
  </r>
  <r>
    <s v="880-46-5796"/>
    <s v="A"/>
    <x v="0"/>
    <n v="1"/>
    <s v="M"/>
    <s v="Sports and travel"/>
    <n v="76.92"/>
    <n v="10"/>
    <n v="38.46"/>
    <n v="807.66"/>
    <d v="2019-03-17T00:00:00"/>
    <s v="March"/>
    <s v="Sunday"/>
    <d v="1899-12-30T19:53:00"/>
    <s v="19"/>
    <s v="Ewallet"/>
    <n v="769.2"/>
    <n v="4.7619047620000003"/>
    <n v="38.46"/>
    <n v="5.6"/>
  </r>
  <r>
    <s v="389-70-2397"/>
    <s v="C"/>
    <x v="1"/>
    <n v="0"/>
    <s v="FM"/>
    <s v="Health and beauty"/>
    <n v="83.66"/>
    <n v="5"/>
    <n v="20.914999999999999"/>
    <n v="439.21499999999997"/>
    <d v="2019-02-21T00:00:00"/>
    <s v="February"/>
    <s v="Thursday"/>
    <d v="1899-12-30T10:26:00"/>
    <s v="10"/>
    <s v="Cash"/>
    <n v="418.3"/>
    <n v="4.7619047620000003"/>
    <n v="20.914999999999999"/>
    <n v="7.2"/>
  </r>
  <r>
    <s v="114-35-5271"/>
    <s v="B"/>
    <x v="2"/>
    <n v="0"/>
    <s v="FM"/>
    <s v="Electronic accessories"/>
    <n v="57.91"/>
    <n v="8"/>
    <n v="23.164000000000001"/>
    <n v="486.44400000000002"/>
    <d v="2019-02-07T00:00:00"/>
    <s v="February"/>
    <s v="Thursday"/>
    <d v="1899-12-30T15:06:00"/>
    <s v="15"/>
    <s v="Cash"/>
    <n v="463.28"/>
    <n v="4.7619047620000003"/>
    <n v="23.164000000000001"/>
    <n v="8.1"/>
  </r>
  <r>
    <s v="607-76-6216"/>
    <s v="C"/>
    <x v="1"/>
    <n v="1"/>
    <s v="FM"/>
    <s v="Fashion accessories"/>
    <n v="92.49"/>
    <n v="5"/>
    <n v="23.122499999999999"/>
    <n v="485.57249999999999"/>
    <d v="2019-03-02T00:00:00"/>
    <s v="March"/>
    <s v="Saturday"/>
    <d v="1899-12-30T16:35:00"/>
    <s v="16"/>
    <s v="Credit card"/>
    <n v="462.45"/>
    <n v="4.7619047620000003"/>
    <n v="23.122499999999999"/>
    <n v="8.6"/>
  </r>
  <r>
    <s v="715-20-1673"/>
    <s v="B"/>
    <x v="2"/>
    <n v="0"/>
    <s v="M"/>
    <s v="Electronic accessories"/>
    <n v="28.38"/>
    <n v="5"/>
    <n v="7.0949999999999998"/>
    <n v="148.995"/>
    <d v="2019-03-06T00:00:00"/>
    <s v="March"/>
    <s v="Wednesday"/>
    <d v="1899-12-30T20:57:00"/>
    <s v="20"/>
    <s v="Cash"/>
    <n v="141.9"/>
    <n v="4.7619047620000003"/>
    <n v="7.0949999999999998"/>
    <n v="9.4"/>
  </r>
  <r>
    <s v="811-35-1094"/>
    <s v="B"/>
    <x v="2"/>
    <n v="1"/>
    <s v="M"/>
    <s v="Electronic accessories"/>
    <n v="50.45"/>
    <n v="6"/>
    <n v="15.135"/>
    <n v="317.83499999999998"/>
    <d v="2019-02-06T00:00:00"/>
    <s v="February"/>
    <s v="Wednesday"/>
    <d v="1899-12-30T15:16:00"/>
    <s v="15"/>
    <s v="Credit card"/>
    <n v="302.7"/>
    <n v="4.7619047620000003"/>
    <n v="15.135"/>
    <n v="8.9"/>
  </r>
  <r>
    <s v="699-88-1972"/>
    <s v="B"/>
    <x v="2"/>
    <n v="0"/>
    <s v="M"/>
    <s v="Health and beauty"/>
    <n v="99.16"/>
    <n v="8"/>
    <n v="39.664000000000001"/>
    <n v="832.94399999999996"/>
    <d v="2019-01-28T00:00:00"/>
    <s v="January"/>
    <s v="Monday"/>
    <d v="1899-12-30T17:47:00"/>
    <s v="17"/>
    <s v="Credit card"/>
    <n v="793.28"/>
    <n v="4.7619047620000003"/>
    <n v="39.664000000000001"/>
    <n v="4.2"/>
  </r>
  <r>
    <s v="781-84-8059"/>
    <s v="C"/>
    <x v="1"/>
    <n v="0"/>
    <s v="M"/>
    <s v="Fashion accessories"/>
    <n v="60.74"/>
    <n v="7"/>
    <n v="21.259"/>
    <n v="446.43900000000002"/>
    <d v="2019-01-18T00:00:00"/>
    <s v="January"/>
    <s v="Friday"/>
    <d v="1899-12-30T16:23:00"/>
    <s v="16"/>
    <s v="Ewallet"/>
    <n v="425.18"/>
    <n v="4.7619047620000003"/>
    <n v="21.259"/>
    <n v="5"/>
  </r>
  <r>
    <s v="409-49-6995"/>
    <s v="C"/>
    <x v="1"/>
    <n v="1"/>
    <s v="FM"/>
    <s v="Food and beverages"/>
    <n v="47.27"/>
    <n v="6"/>
    <n v="14.180999999999999"/>
    <n v="297.80099999999999"/>
    <d v="2019-02-05T00:00:00"/>
    <s v="February"/>
    <s v="Tuesday"/>
    <d v="1899-12-30T10:17:00"/>
    <s v="10"/>
    <s v="Cash"/>
    <n v="283.62"/>
    <n v="4.7619047620000003"/>
    <n v="14.180999999999999"/>
    <n v="8.8000000000000007"/>
  </r>
  <r>
    <s v="725-54-0677"/>
    <s v="C"/>
    <x v="1"/>
    <n v="1"/>
    <s v="M"/>
    <s v="Health and beauty"/>
    <n v="85.6"/>
    <n v="7"/>
    <n v="29.96"/>
    <n v="629.16"/>
    <d v="2019-03-02T00:00:00"/>
    <s v="March"/>
    <s v="Saturday"/>
    <d v="1899-12-30T13:50:00"/>
    <s v="13"/>
    <s v="Cash"/>
    <n v="599.20000000000005"/>
    <n v="4.7619047620000003"/>
    <n v="29.96"/>
    <n v="5.3"/>
  </r>
  <r>
    <s v="146-09-5432"/>
    <s v="A"/>
    <x v="0"/>
    <n v="1"/>
    <s v="M"/>
    <s v="Food and beverages"/>
    <n v="35.04"/>
    <n v="9"/>
    <n v="15.768000000000001"/>
    <n v="331.12799999999999"/>
    <d v="2019-02-09T00:00:00"/>
    <s v="February"/>
    <s v="Saturday"/>
    <d v="1899-12-30T19:17:00"/>
    <s v="19"/>
    <s v="Ewallet"/>
    <n v="315.36"/>
    <n v="4.7619047620000003"/>
    <n v="15.768000000000001"/>
    <n v="4.5999999999999996"/>
  </r>
  <r>
    <s v="377-79-7592"/>
    <s v="C"/>
    <x v="1"/>
    <n v="1"/>
    <s v="FM"/>
    <s v="Electronic accessories"/>
    <n v="44.84"/>
    <n v="9"/>
    <n v="20.178000000000001"/>
    <n v="423.738"/>
    <d v="2019-01-14T00:00:00"/>
    <s v="January"/>
    <s v="Monday"/>
    <d v="1899-12-30T14:00:00"/>
    <s v="14"/>
    <s v="Credit card"/>
    <n v="403.56"/>
    <n v="4.7619047620000003"/>
    <n v="20.178000000000001"/>
    <n v="7.5"/>
  </r>
  <r>
    <s v="509-10-0516"/>
    <s v="B"/>
    <x v="2"/>
    <n v="0"/>
    <s v="M"/>
    <s v="Home and lifestyle"/>
    <n v="45.97"/>
    <n v="4"/>
    <n v="9.1940000000000008"/>
    <n v="193.07400000000001"/>
    <d v="2019-02-09T00:00:00"/>
    <s v="February"/>
    <s v="Saturday"/>
    <d v="1899-12-30T12:02:00"/>
    <s v="12"/>
    <s v="Ewallet"/>
    <n v="183.88"/>
    <n v="4.7619047620000003"/>
    <n v="9.1940000000000008"/>
    <n v="5.0999999999999996"/>
  </r>
  <r>
    <s v="595-94-9924"/>
    <s v="A"/>
    <x v="0"/>
    <n v="1"/>
    <s v="FM"/>
    <s v="Health and beauty"/>
    <n v="27.73"/>
    <n v="5"/>
    <n v="6.9325000000000001"/>
    <n v="145.58250000000001"/>
    <d v="2019-03-26T00:00:00"/>
    <s v="March"/>
    <s v="Tuesday"/>
    <d v="1899-12-30T20:21:00"/>
    <s v="20"/>
    <s v="Credit card"/>
    <n v="138.65"/>
    <n v="4.7619047620000003"/>
    <n v="6.9325000000000001"/>
    <n v="4.2"/>
  </r>
  <r>
    <s v="865-41-9075"/>
    <s v="A"/>
    <x v="0"/>
    <n v="0"/>
    <s v="M"/>
    <s v="Food and beverages"/>
    <n v="11.53"/>
    <n v="7"/>
    <n v="4.0354999999999999"/>
    <n v="84.745500000000007"/>
    <d v="2019-01-28T00:00:00"/>
    <s v="January"/>
    <s v="Monday"/>
    <d v="1899-12-30T17:35:00"/>
    <s v="17"/>
    <s v="Cash"/>
    <n v="80.709999999999994"/>
    <n v="4.7619047620000003"/>
    <n v="4.0354999999999999"/>
    <n v="8.1"/>
  </r>
  <r>
    <s v="545-07-8534"/>
    <s v="C"/>
    <x v="1"/>
    <n v="0"/>
    <s v="FM"/>
    <s v="Health and beauty"/>
    <n v="58.32"/>
    <n v="2"/>
    <n v="5.8319999999999999"/>
    <n v="122.47199999999999"/>
    <d v="2019-02-14T00:00:00"/>
    <s v="February"/>
    <s v="Thursday"/>
    <d v="1899-12-30T12:42:00"/>
    <s v="12"/>
    <s v="Ewallet"/>
    <n v="116.64"/>
    <n v="4.7619047620000003"/>
    <n v="5.8319999999999999"/>
    <n v="6"/>
  </r>
  <r>
    <s v="118-62-1812"/>
    <s v="C"/>
    <x v="1"/>
    <n v="1"/>
    <s v="FM"/>
    <s v="Home and lifestyle"/>
    <n v="78.38"/>
    <n v="4"/>
    <n v="15.676"/>
    <n v="329.19600000000003"/>
    <d v="2019-03-24T00:00:00"/>
    <s v="March"/>
    <s v="Sunday"/>
    <d v="1899-12-30T17:56:00"/>
    <s v="17"/>
    <s v="Cash"/>
    <n v="313.52"/>
    <n v="4.7619047620000003"/>
    <n v="15.676"/>
    <n v="7.9"/>
  </r>
  <r>
    <s v="450-42-3339"/>
    <s v="C"/>
    <x v="1"/>
    <n v="0"/>
    <s v="M"/>
    <s v="Health and beauty"/>
    <n v="84.61"/>
    <n v="10"/>
    <n v="42.305"/>
    <n v="888.40499999999997"/>
    <d v="2019-02-09T00:00:00"/>
    <s v="February"/>
    <s v="Saturday"/>
    <d v="1899-12-30T18:58:00"/>
    <s v="18"/>
    <s v="Credit card"/>
    <n v="846.1"/>
    <n v="4.7619047620000003"/>
    <n v="42.305"/>
    <n v="8.8000000000000007"/>
  </r>
  <r>
    <s v="851-98-3555"/>
    <s v="B"/>
    <x v="2"/>
    <n v="0"/>
    <s v="FM"/>
    <s v="Health and beauty"/>
    <n v="82.88"/>
    <n v="5"/>
    <n v="20.72"/>
    <n v="435.12"/>
    <d v="2019-03-24T00:00:00"/>
    <s v="March"/>
    <s v="Sunday"/>
    <d v="1899-12-30T14:08:00"/>
    <s v="14"/>
    <s v="Credit card"/>
    <n v="414.4"/>
    <n v="4.7619047620000003"/>
    <n v="20.72"/>
    <n v="6.6"/>
  </r>
  <r>
    <s v="186-71-5196"/>
    <s v="A"/>
    <x v="0"/>
    <n v="1"/>
    <s v="FM"/>
    <s v="Food and beverages"/>
    <n v="79.540000000000006"/>
    <n v="2"/>
    <n v="7.9539999999999997"/>
    <n v="167.03399999999999"/>
    <d v="2019-03-27T00:00:00"/>
    <s v="March"/>
    <s v="Wednesday"/>
    <d v="1899-12-30T16:30:00"/>
    <s v="16"/>
    <s v="Ewallet"/>
    <n v="159.08000000000001"/>
    <n v="4.7619047620000003"/>
    <n v="7.9539999999999997"/>
    <n v="6.2"/>
  </r>
  <r>
    <s v="624-01-8356"/>
    <s v="B"/>
    <x v="2"/>
    <n v="0"/>
    <s v="FM"/>
    <s v="Home and lifestyle"/>
    <n v="49.01"/>
    <n v="10"/>
    <n v="24.504999999999999"/>
    <n v="514.60500000000002"/>
    <d v="2019-01-27T00:00:00"/>
    <s v="January"/>
    <s v="Sunday"/>
    <d v="1899-12-30T10:44:00"/>
    <s v="10"/>
    <s v="Credit card"/>
    <n v="490.1"/>
    <n v="4.7619047620000003"/>
    <n v="24.504999999999999"/>
    <n v="4.2"/>
  </r>
  <r>
    <s v="313-66-9943"/>
    <s v="B"/>
    <x v="2"/>
    <n v="1"/>
    <s v="FM"/>
    <s v="Food and beverages"/>
    <n v="29.15"/>
    <n v="3"/>
    <n v="4.3724999999999996"/>
    <n v="91.822500000000005"/>
    <d v="2019-03-27T00:00:00"/>
    <s v="March"/>
    <s v="Wednesday"/>
    <d v="1899-12-30T20:29:00"/>
    <s v="20"/>
    <s v="Credit card"/>
    <n v="87.45"/>
    <n v="4.7619047620000003"/>
    <n v="4.3724999999999996"/>
    <n v="7.3"/>
  </r>
  <r>
    <s v="151-27-8496"/>
    <s v="C"/>
    <x v="1"/>
    <n v="0"/>
    <s v="FM"/>
    <s v="Electronic accessories"/>
    <n v="56.13"/>
    <n v="4"/>
    <n v="11.226000000000001"/>
    <n v="235.74600000000001"/>
    <d v="2019-01-19T00:00:00"/>
    <s v="January"/>
    <s v="Saturday"/>
    <d v="1899-12-30T11:43:00"/>
    <s v="11"/>
    <s v="Ewallet"/>
    <n v="224.52"/>
    <n v="4.7619047620000003"/>
    <n v="11.226000000000001"/>
    <n v="8.6"/>
  </r>
  <r>
    <s v="453-33-6436"/>
    <s v="A"/>
    <x v="0"/>
    <n v="0"/>
    <s v="FM"/>
    <s v="Home and lifestyle"/>
    <n v="93.12"/>
    <n v="8"/>
    <n v="37.247999999999998"/>
    <n v="782.20799999999997"/>
    <d v="2019-02-07T00:00:00"/>
    <s v="February"/>
    <s v="Thursday"/>
    <d v="1899-12-30T10:09:00"/>
    <s v="10"/>
    <s v="Cash"/>
    <n v="744.96"/>
    <n v="4.7619047620000003"/>
    <n v="37.247999999999998"/>
    <n v="6.8"/>
  </r>
  <r>
    <s v="522-57-8364"/>
    <s v="A"/>
    <x v="0"/>
    <n v="1"/>
    <s v="M"/>
    <s v="Fashion accessories"/>
    <n v="51.34"/>
    <n v="8"/>
    <n v="20.536000000000001"/>
    <n v="431.25599999999997"/>
    <d v="2019-01-31T00:00:00"/>
    <s v="January"/>
    <s v="Thursday"/>
    <d v="1899-12-30T10:00:00"/>
    <s v="10"/>
    <s v="Ewallet"/>
    <n v="410.72"/>
    <n v="4.7619047620000003"/>
    <n v="20.536000000000001"/>
    <n v="7.6"/>
  </r>
  <r>
    <s v="459-45-2396"/>
    <s v="A"/>
    <x v="0"/>
    <n v="1"/>
    <s v="FM"/>
    <s v="Food and beverages"/>
    <n v="99.6"/>
    <n v="3"/>
    <n v="14.94"/>
    <n v="313.74"/>
    <d v="2019-02-25T00:00:00"/>
    <s v="February"/>
    <s v="Monday"/>
    <d v="1899-12-30T18:45:00"/>
    <s v="18"/>
    <s v="Cash"/>
    <n v="298.8"/>
    <n v="4.7619047620000003"/>
    <n v="14.94"/>
    <n v="5.8"/>
  </r>
  <r>
    <s v="717-96-4189"/>
    <s v="C"/>
    <x v="1"/>
    <n v="0"/>
    <s v="FM"/>
    <s v="Electronic accessories"/>
    <n v="35.49"/>
    <n v="6"/>
    <n v="10.647"/>
    <n v="223.58699999999999"/>
    <d v="2019-02-02T00:00:00"/>
    <s v="February"/>
    <s v="Saturday"/>
    <d v="1899-12-30T12:40:00"/>
    <s v="12"/>
    <s v="Cash"/>
    <n v="212.94"/>
    <n v="4.7619047620000003"/>
    <n v="10.647"/>
    <n v="4.0999999999999996"/>
  </r>
  <r>
    <s v="722-13-2115"/>
    <s v="C"/>
    <x v="1"/>
    <n v="1"/>
    <s v="M"/>
    <s v="Sports and travel"/>
    <n v="42.85"/>
    <n v="1"/>
    <n v="2.1425000000000001"/>
    <n v="44.9925"/>
    <d v="2019-03-14T00:00:00"/>
    <s v="March"/>
    <s v="Thursday"/>
    <d v="1899-12-30T15:36:00"/>
    <s v="15"/>
    <s v="Credit card"/>
    <n v="42.85"/>
    <n v="4.7619047620000003"/>
    <n v="2.1425000000000001"/>
    <n v="9.3000000000000007"/>
  </r>
  <r>
    <s v="749-81-8133"/>
    <s v="A"/>
    <x v="0"/>
    <n v="0"/>
    <s v="FM"/>
    <s v="Fashion accessories"/>
    <n v="94.67"/>
    <n v="4"/>
    <n v="18.934000000000001"/>
    <n v="397.61399999999998"/>
    <d v="2019-03-11T00:00:00"/>
    <s v="March"/>
    <s v="Monday"/>
    <d v="1899-12-30T12:04:00"/>
    <s v="12"/>
    <s v="Cash"/>
    <n v="378.68"/>
    <n v="4.7619047620000003"/>
    <n v="18.934000000000001"/>
    <n v="6.8"/>
  </r>
  <r>
    <s v="777-67-2495"/>
    <s v="B"/>
    <x v="2"/>
    <n v="0"/>
    <s v="M"/>
    <s v="Home and lifestyle"/>
    <n v="68.97"/>
    <n v="3"/>
    <n v="10.345499999999999"/>
    <n v="217.25550000000001"/>
    <d v="2019-02-22T00:00:00"/>
    <s v="February"/>
    <s v="Friday"/>
    <d v="1899-12-30T11:26:00"/>
    <s v="11"/>
    <s v="Ewallet"/>
    <n v="206.91"/>
    <n v="4.7619047620000003"/>
    <n v="10.345499999999999"/>
    <n v="8.6999999999999993"/>
  </r>
  <r>
    <s v="636-98-3364"/>
    <s v="B"/>
    <x v="2"/>
    <n v="1"/>
    <s v="FM"/>
    <s v="Electronic accessories"/>
    <n v="26.26"/>
    <n v="3"/>
    <n v="3.9390000000000001"/>
    <n v="82.718999999999994"/>
    <d v="2019-03-02T00:00:00"/>
    <s v="March"/>
    <s v="Saturday"/>
    <d v="1899-12-30T12:36:00"/>
    <s v="12"/>
    <s v="Ewallet"/>
    <n v="78.78"/>
    <n v="4.7619047620000003"/>
    <n v="3.9390000000000001"/>
    <n v="6.3"/>
  </r>
  <r>
    <s v="246-55-6923"/>
    <s v="C"/>
    <x v="1"/>
    <n v="1"/>
    <s v="FM"/>
    <s v="Home and lifestyle"/>
    <n v="35.79"/>
    <n v="9"/>
    <n v="16.105499999999999"/>
    <n v="338.21550000000002"/>
    <d v="2019-03-10T00:00:00"/>
    <s v="March"/>
    <s v="Sunday"/>
    <d v="1899-12-30T15:06:00"/>
    <s v="15"/>
    <s v="Credit card"/>
    <n v="322.11"/>
    <n v="4.7619047620000003"/>
    <n v="16.105499999999999"/>
    <n v="5.0999999999999996"/>
  </r>
  <r>
    <s v="181-82-6255"/>
    <s v="B"/>
    <x v="2"/>
    <n v="0"/>
    <s v="FM"/>
    <s v="Home and lifestyle"/>
    <n v="16.37"/>
    <n v="6"/>
    <n v="4.9109999999999996"/>
    <n v="103.131"/>
    <d v="2019-02-08T00:00:00"/>
    <s v="February"/>
    <s v="Friday"/>
    <d v="1899-12-30T10:58:00"/>
    <s v="10"/>
    <s v="Cash"/>
    <n v="98.22"/>
    <n v="4.7619047620000003"/>
    <n v="4.9109999999999996"/>
    <n v="7"/>
  </r>
  <r>
    <s v="838-02-1821"/>
    <s v="C"/>
    <x v="1"/>
    <n v="1"/>
    <s v="FM"/>
    <s v="Home and lifestyle"/>
    <n v="12.73"/>
    <n v="2"/>
    <n v="1.2729999999999999"/>
    <n v="26.733000000000001"/>
    <d v="2019-02-22T00:00:00"/>
    <s v="February"/>
    <s v="Friday"/>
    <d v="1899-12-30T12:10:00"/>
    <s v="12"/>
    <s v="Credit card"/>
    <n v="25.46"/>
    <n v="4.7619047620000003"/>
    <n v="1.2729999999999999"/>
    <n v="5.2"/>
  </r>
  <r>
    <s v="887-42-0517"/>
    <s v="C"/>
    <x v="1"/>
    <n v="0"/>
    <s v="FM"/>
    <s v="Sports and travel"/>
    <n v="83.14"/>
    <n v="7"/>
    <n v="29.099"/>
    <n v="611.07899999999995"/>
    <d v="2019-01-10T00:00:00"/>
    <s v="January"/>
    <s v="Thursday"/>
    <d v="1899-12-30T10:31:00"/>
    <s v="10"/>
    <s v="Credit card"/>
    <n v="581.98"/>
    <n v="4.7619047620000003"/>
    <n v="29.099"/>
    <n v="6.6"/>
  </r>
  <r>
    <s v="457-12-0244"/>
    <s v="C"/>
    <x v="1"/>
    <n v="1"/>
    <s v="FM"/>
    <s v="Sports and travel"/>
    <n v="35.22"/>
    <n v="6"/>
    <n v="10.566000000000001"/>
    <n v="221.886"/>
    <d v="2019-03-14T00:00:00"/>
    <s v="March"/>
    <s v="Thursday"/>
    <d v="1899-12-30T13:49:00"/>
    <s v="13"/>
    <s v="Ewallet"/>
    <n v="211.32"/>
    <n v="4.7619047620000003"/>
    <n v="10.566000000000001"/>
    <n v="6.5"/>
  </r>
  <r>
    <s v="226-34-0034"/>
    <s v="B"/>
    <x v="2"/>
    <n v="0"/>
    <s v="FM"/>
    <s v="Electronic accessories"/>
    <n v="13.78"/>
    <n v="4"/>
    <n v="2.7559999999999998"/>
    <n v="57.875999999999998"/>
    <d v="2019-01-10T00:00:00"/>
    <s v="January"/>
    <s v="Thursday"/>
    <d v="1899-12-30T11:10:00"/>
    <s v="11"/>
    <s v="Ewallet"/>
    <n v="55.12"/>
    <n v="4.7619047620000003"/>
    <n v="2.7559999999999998"/>
    <n v="9"/>
  </r>
  <r>
    <s v="321-49-7382"/>
    <s v="B"/>
    <x v="2"/>
    <n v="1"/>
    <s v="M"/>
    <s v="Sports and travel"/>
    <n v="88.31"/>
    <n v="1"/>
    <n v="4.4154999999999998"/>
    <n v="92.725499999999997"/>
    <d v="2019-02-15T00:00:00"/>
    <s v="February"/>
    <s v="Friday"/>
    <d v="1899-12-30T17:38:00"/>
    <s v="17"/>
    <s v="Credit card"/>
    <n v="88.31"/>
    <n v="4.7619047620000003"/>
    <n v="4.4154999999999998"/>
    <n v="5.2"/>
  </r>
  <r>
    <s v="397-25-8725"/>
    <s v="A"/>
    <x v="0"/>
    <n v="1"/>
    <s v="FM"/>
    <s v="Health and beauty"/>
    <n v="39.619999999999997"/>
    <n v="9"/>
    <n v="17.829000000000001"/>
    <n v="374.40899999999999"/>
    <d v="2019-01-13T00:00:00"/>
    <s v="January"/>
    <s v="Sunday"/>
    <d v="1899-12-30T17:54:00"/>
    <s v="17"/>
    <s v="Credit card"/>
    <n v="356.58"/>
    <n v="4.7619047620000003"/>
    <n v="17.829000000000001"/>
    <n v="6.8"/>
  </r>
  <r>
    <s v="431-66-2305"/>
    <s v="B"/>
    <x v="2"/>
    <n v="0"/>
    <s v="FM"/>
    <s v="Electronic accessories"/>
    <n v="88.25"/>
    <n v="9"/>
    <n v="39.712499999999999"/>
    <n v="833.96249999999998"/>
    <d v="2019-02-15T00:00:00"/>
    <s v="February"/>
    <s v="Friday"/>
    <d v="1899-12-30T20:51:00"/>
    <s v="20"/>
    <s v="Credit card"/>
    <n v="794.25"/>
    <n v="4.7619047620000003"/>
    <n v="39.712499999999999"/>
    <n v="7.6"/>
  </r>
  <r>
    <s v="825-94-5922"/>
    <s v="B"/>
    <x v="2"/>
    <n v="0"/>
    <s v="M"/>
    <s v="Sports and travel"/>
    <n v="25.31"/>
    <n v="2"/>
    <n v="2.5310000000000001"/>
    <n v="53.151000000000003"/>
    <d v="2019-03-02T00:00:00"/>
    <s v="March"/>
    <s v="Saturday"/>
    <d v="1899-12-30T19:26:00"/>
    <s v="19"/>
    <s v="Ewallet"/>
    <n v="50.62"/>
    <n v="4.7619047620000003"/>
    <n v="2.5310000000000001"/>
    <n v="7.2"/>
  </r>
  <r>
    <s v="641-62-7288"/>
    <s v="B"/>
    <x v="2"/>
    <n v="0"/>
    <s v="M"/>
    <s v="Home and lifestyle"/>
    <n v="99.92"/>
    <n v="6"/>
    <n v="29.975999999999999"/>
    <n v="629.49599999999998"/>
    <d v="2019-03-24T00:00:00"/>
    <s v="March"/>
    <s v="Sunday"/>
    <d v="1899-12-30T13:33:00"/>
    <s v="13"/>
    <s v="Ewallet"/>
    <n v="599.52"/>
    <n v="4.7619047620000003"/>
    <n v="29.975999999999999"/>
    <n v="7.1"/>
  </r>
  <r>
    <s v="756-93-1854"/>
    <s v="C"/>
    <x v="1"/>
    <n v="1"/>
    <s v="FM"/>
    <s v="Fashion accessories"/>
    <n v="83.35"/>
    <n v="2"/>
    <n v="8.3350000000000009"/>
    <n v="175.035"/>
    <d v="2019-02-02T00:00:00"/>
    <s v="February"/>
    <s v="Saturday"/>
    <d v="1899-12-30T14:05:00"/>
    <s v="14"/>
    <s v="Credit card"/>
    <n v="166.7"/>
    <n v="4.7619047620000003"/>
    <n v="8.3350000000000009"/>
    <n v="9.5"/>
  </r>
  <r>
    <s v="243-55-8457"/>
    <s v="A"/>
    <x v="0"/>
    <n v="0"/>
    <s v="FM"/>
    <s v="Food and beverages"/>
    <n v="74.44"/>
    <n v="10"/>
    <n v="37.22"/>
    <n v="781.62"/>
    <d v="2019-02-27T00:00:00"/>
    <s v="February"/>
    <s v="Wednesday"/>
    <d v="1899-12-30T11:40:00"/>
    <s v="11"/>
    <s v="Ewallet"/>
    <n v="744.4"/>
    <n v="4.7619047620000003"/>
    <n v="37.22"/>
    <n v="5.0999999999999996"/>
  </r>
  <r>
    <s v="458-10-8612"/>
    <s v="C"/>
    <x v="1"/>
    <n v="0"/>
    <s v="M"/>
    <s v="Health and beauty"/>
    <n v="64.08"/>
    <n v="7"/>
    <n v="22.428000000000001"/>
    <n v="470.988"/>
    <d v="2019-01-20T00:00:00"/>
    <s v="January"/>
    <s v="Sunday"/>
    <d v="1899-12-30T12:27:00"/>
    <s v="12"/>
    <s v="Ewallet"/>
    <n v="448.56"/>
    <n v="4.7619047620000003"/>
    <n v="22.428000000000001"/>
    <n v="7.6"/>
  </r>
  <r>
    <s v="501-61-1753"/>
    <s v="B"/>
    <x v="2"/>
    <n v="0"/>
    <s v="FM"/>
    <s v="Home and lifestyle"/>
    <n v="63.15"/>
    <n v="6"/>
    <n v="18.945"/>
    <n v="397.84500000000003"/>
    <d v="2019-01-03T00:00:00"/>
    <s v="January"/>
    <s v="Thursday"/>
    <d v="1899-12-30T20:24:00"/>
    <s v="20"/>
    <s v="Ewallet"/>
    <n v="378.9"/>
    <n v="4.7619047620000003"/>
    <n v="18.945"/>
    <n v="9.8000000000000007"/>
  </r>
  <r>
    <s v="235-06-8510"/>
    <s v="C"/>
    <x v="1"/>
    <n v="1"/>
    <s v="M"/>
    <s v="Home and lifestyle"/>
    <n v="85.72"/>
    <n v="3"/>
    <n v="12.858000000000001"/>
    <n v="270.01799999999997"/>
    <d v="2019-01-24T00:00:00"/>
    <s v="January"/>
    <s v="Thursday"/>
    <d v="1899-12-30T20:59:00"/>
    <s v="20"/>
    <s v="Ewallet"/>
    <n v="257.16000000000003"/>
    <n v="4.7619047620000003"/>
    <n v="12.858000000000001"/>
    <n v="5.0999999999999996"/>
  </r>
  <r>
    <s v="433-08-7822"/>
    <s v="C"/>
    <x v="1"/>
    <n v="0"/>
    <s v="FM"/>
    <s v="Health and beauty"/>
    <n v="78.89"/>
    <n v="7"/>
    <n v="27.611499999999999"/>
    <n v="579.8415"/>
    <d v="2019-01-05T00:00:00"/>
    <s v="January"/>
    <s v="Saturday"/>
    <d v="1899-12-30T19:48:00"/>
    <s v="19"/>
    <s v="Ewallet"/>
    <n v="552.23"/>
    <n v="4.7619047620000003"/>
    <n v="27.611499999999999"/>
    <n v="7.5"/>
  </r>
  <r>
    <s v="361-85-2571"/>
    <s v="A"/>
    <x v="0"/>
    <n v="0"/>
    <s v="FM"/>
    <s v="Sports and travel"/>
    <n v="89.48"/>
    <n v="5"/>
    <n v="22.37"/>
    <n v="469.77"/>
    <d v="2019-03-30T00:00:00"/>
    <s v="March"/>
    <s v="Saturday"/>
    <d v="1899-12-30T10:18:00"/>
    <s v="10"/>
    <s v="Cash"/>
    <n v="447.4"/>
    <n v="4.7619047620000003"/>
    <n v="22.37"/>
    <n v="7.4"/>
  </r>
  <r>
    <s v="131-70-8179"/>
    <s v="A"/>
    <x v="0"/>
    <n v="1"/>
    <s v="FM"/>
    <s v="Health and beauty"/>
    <n v="92.09"/>
    <n v="3"/>
    <n v="13.813499999999999"/>
    <n v="290.08350000000002"/>
    <d v="2019-02-17T00:00:00"/>
    <s v="February"/>
    <s v="Sunday"/>
    <d v="1899-12-30T16:27:00"/>
    <s v="16"/>
    <s v="Cash"/>
    <n v="276.27"/>
    <n v="4.7619047620000003"/>
    <n v="13.813499999999999"/>
    <n v="4.2"/>
  </r>
  <r>
    <s v="500-02-2261"/>
    <s v="C"/>
    <x v="1"/>
    <n v="0"/>
    <s v="FM"/>
    <s v="Food and beverages"/>
    <n v="57.29"/>
    <n v="6"/>
    <n v="17.187000000000001"/>
    <n v="360.92700000000002"/>
    <d v="2019-03-21T00:00:00"/>
    <s v="March"/>
    <s v="Thursday"/>
    <d v="1899-12-30T17:04:00"/>
    <s v="17"/>
    <s v="Ewallet"/>
    <n v="343.74"/>
    <n v="4.7619047620000003"/>
    <n v="17.187000000000001"/>
    <n v="5.9"/>
  </r>
  <r>
    <s v="720-72-2436"/>
    <s v="A"/>
    <x v="0"/>
    <n v="0"/>
    <s v="M"/>
    <s v="Food and beverages"/>
    <n v="66.52"/>
    <n v="4"/>
    <n v="13.304"/>
    <n v="279.38400000000001"/>
    <d v="2019-03-02T00:00:00"/>
    <s v="March"/>
    <s v="Saturday"/>
    <d v="1899-12-30T18:14:00"/>
    <s v="18"/>
    <s v="Ewallet"/>
    <n v="266.08"/>
    <n v="4.7619047620000003"/>
    <n v="13.304"/>
    <n v="6.9"/>
  </r>
  <r>
    <s v="702-83-5291"/>
    <s v="C"/>
    <x v="1"/>
    <n v="1"/>
    <s v="M"/>
    <s v="Fashion accessories"/>
    <n v="99.82"/>
    <n v="9"/>
    <n v="44.918999999999997"/>
    <n v="943.29899999999998"/>
    <d v="2019-03-27T00:00:00"/>
    <s v="March"/>
    <s v="Wednesday"/>
    <d v="1899-12-30T10:43:00"/>
    <s v="10"/>
    <s v="Cash"/>
    <n v="898.38"/>
    <n v="4.7619047620000003"/>
    <n v="44.918999999999997"/>
    <n v="6.6"/>
  </r>
  <r>
    <s v="809-69-9497"/>
    <s v="A"/>
    <x v="0"/>
    <n v="0"/>
    <s v="FM"/>
    <s v="Home and lifestyle"/>
    <n v="45.68"/>
    <n v="10"/>
    <n v="22.84"/>
    <n v="479.64"/>
    <d v="2019-01-19T00:00:00"/>
    <s v="January"/>
    <s v="Saturday"/>
    <d v="1899-12-30T19:30:00"/>
    <s v="19"/>
    <s v="Ewallet"/>
    <n v="456.8"/>
    <n v="4.7619047620000003"/>
    <n v="22.84"/>
    <n v="5.7"/>
  </r>
  <r>
    <s v="449-16-6770"/>
    <s v="A"/>
    <x v="0"/>
    <n v="0"/>
    <s v="M"/>
    <s v="Health and beauty"/>
    <n v="50.79"/>
    <n v="5"/>
    <n v="12.6975"/>
    <n v="266.64749999999998"/>
    <d v="2019-02-19T00:00:00"/>
    <s v="February"/>
    <s v="Tuesday"/>
    <d v="1899-12-30T14:53:00"/>
    <s v="14"/>
    <s v="Credit card"/>
    <n v="253.95"/>
    <n v="4.7619047620000003"/>
    <n v="12.6975"/>
    <n v="5.3"/>
  </r>
  <r>
    <s v="333-23-2632"/>
    <s v="A"/>
    <x v="0"/>
    <n v="1"/>
    <s v="M"/>
    <s v="Health and beauty"/>
    <n v="10.08"/>
    <n v="7"/>
    <n v="3.528"/>
    <n v="74.087999999999994"/>
    <d v="2019-03-28T00:00:00"/>
    <s v="March"/>
    <s v="Thursday"/>
    <d v="1899-12-30T20:14:00"/>
    <s v="20"/>
    <s v="Cash"/>
    <n v="70.56"/>
    <n v="4.7619047620000003"/>
    <n v="3.528"/>
    <n v="4.2"/>
  </r>
  <r>
    <s v="489-82-1237"/>
    <s v="A"/>
    <x v="0"/>
    <n v="0"/>
    <s v="FM"/>
    <s v="Electronic accessories"/>
    <n v="93.88"/>
    <n v="7"/>
    <n v="32.857999999999997"/>
    <n v="690.01800000000003"/>
    <d v="2019-01-05T00:00:00"/>
    <s v="January"/>
    <s v="Saturday"/>
    <d v="1899-12-30T11:51:00"/>
    <s v="11"/>
    <s v="Credit card"/>
    <n v="657.16"/>
    <n v="4.7619047620000003"/>
    <n v="32.857999999999997"/>
    <n v="7.3"/>
  </r>
  <r>
    <s v="859-97-6048"/>
    <s v="C"/>
    <x v="1"/>
    <n v="1"/>
    <s v="M"/>
    <s v="Electronic accessories"/>
    <n v="84.25"/>
    <n v="2"/>
    <n v="8.4250000000000007"/>
    <n v="176.92500000000001"/>
    <d v="2019-03-26T00:00:00"/>
    <s v="March"/>
    <s v="Tuesday"/>
    <d v="1899-12-30T14:13:00"/>
    <s v="14"/>
    <s v="Credit card"/>
    <n v="168.5"/>
    <n v="4.7619047620000003"/>
    <n v="8.4250000000000007"/>
    <n v="5.3"/>
  </r>
  <r>
    <s v="676-10-2200"/>
    <s v="B"/>
    <x v="2"/>
    <n v="1"/>
    <s v="M"/>
    <s v="Fashion accessories"/>
    <n v="53.78"/>
    <n v="1"/>
    <n v="2.6890000000000001"/>
    <n v="56.469000000000001"/>
    <d v="2019-02-03T00:00:00"/>
    <s v="February"/>
    <s v="Sunday"/>
    <d v="1899-12-30T20:13:00"/>
    <s v="20"/>
    <s v="Ewallet"/>
    <n v="53.78"/>
    <n v="4.7619047620000003"/>
    <n v="2.6890000000000001"/>
    <n v="4.7"/>
  </r>
  <r>
    <s v="373-88-1424"/>
    <s v="C"/>
    <x v="1"/>
    <n v="1"/>
    <s v="M"/>
    <s v="Home and lifestyle"/>
    <n v="35.81"/>
    <n v="5"/>
    <n v="8.9525000000000006"/>
    <n v="188.0025"/>
    <d v="2019-02-06T00:00:00"/>
    <s v="February"/>
    <s v="Wednesday"/>
    <d v="1899-12-30T18:44:00"/>
    <s v="18"/>
    <s v="Ewallet"/>
    <n v="179.05"/>
    <n v="4.7619047620000003"/>
    <n v="8.9525000000000006"/>
    <n v="7.9"/>
  </r>
  <r>
    <s v="365-16-4334"/>
    <s v="B"/>
    <x v="2"/>
    <n v="0"/>
    <s v="FM"/>
    <s v="Food and beverages"/>
    <n v="26.43"/>
    <n v="8"/>
    <n v="10.571999999999999"/>
    <n v="222.012"/>
    <d v="2019-02-24T00:00:00"/>
    <s v="February"/>
    <s v="Sunday"/>
    <d v="1899-12-30T14:26:00"/>
    <s v="14"/>
    <s v="Ewallet"/>
    <n v="211.44"/>
    <n v="4.7619047620000003"/>
    <n v="10.571999999999999"/>
    <n v="8.9"/>
  </r>
  <r>
    <s v="503-21-4385"/>
    <s v="B"/>
    <x v="2"/>
    <n v="1"/>
    <s v="M"/>
    <s v="Health and beauty"/>
    <n v="39.909999999999997"/>
    <n v="3"/>
    <n v="5.9865000000000004"/>
    <n v="125.7165"/>
    <d v="2019-02-21T00:00:00"/>
    <s v="February"/>
    <s v="Thursday"/>
    <d v="1899-12-30T12:40:00"/>
    <s v="12"/>
    <s v="Ewallet"/>
    <n v="119.73"/>
    <n v="4.7619047620000003"/>
    <n v="5.9865000000000004"/>
    <n v="9.3000000000000007"/>
  </r>
  <r>
    <s v="305-89-2768"/>
    <s v="B"/>
    <x v="2"/>
    <n v="1"/>
    <s v="FM"/>
    <s v="Home and lifestyle"/>
    <n v="21.9"/>
    <n v="3"/>
    <n v="3.2850000000000001"/>
    <n v="68.984999999999999"/>
    <d v="2019-01-09T00:00:00"/>
    <s v="January"/>
    <s v="Wednesday"/>
    <d v="1899-12-30T18:43:00"/>
    <s v="18"/>
    <s v="Ewallet"/>
    <n v="65.7"/>
    <n v="4.7619047620000003"/>
    <n v="3.2850000000000001"/>
    <n v="4.7"/>
  </r>
  <r>
    <s v="574-80-1489"/>
    <s v="B"/>
    <x v="2"/>
    <n v="1"/>
    <s v="FM"/>
    <s v="Food and beverages"/>
    <n v="62.85"/>
    <n v="4"/>
    <n v="12.57"/>
    <n v="263.97000000000003"/>
    <d v="2019-02-25T00:00:00"/>
    <s v="February"/>
    <s v="Monday"/>
    <d v="1899-12-30T13:22:00"/>
    <s v="13"/>
    <s v="Ewallet"/>
    <n v="251.4"/>
    <n v="4.7619047620000003"/>
    <n v="12.57"/>
    <n v="8.6999999999999993"/>
  </r>
  <r>
    <s v="784-08-0310"/>
    <s v="C"/>
    <x v="1"/>
    <n v="1"/>
    <s v="FM"/>
    <s v="Food and beverages"/>
    <n v="21.04"/>
    <n v="4"/>
    <n v="4.2080000000000002"/>
    <n v="88.367999999999995"/>
    <d v="2019-01-13T00:00:00"/>
    <s v="January"/>
    <s v="Sunday"/>
    <d v="1899-12-30T13:58:00"/>
    <s v="13"/>
    <s v="Cash"/>
    <n v="84.16"/>
    <n v="4.7619047620000003"/>
    <n v="4.2080000000000002"/>
    <n v="7.6"/>
  </r>
  <r>
    <s v="200-40-6154"/>
    <s v="B"/>
    <x v="2"/>
    <n v="1"/>
    <s v="M"/>
    <s v="Home and lifestyle"/>
    <n v="65.91"/>
    <n v="6"/>
    <n v="19.773"/>
    <n v="415.233"/>
    <d v="2019-02-09T00:00:00"/>
    <s v="February"/>
    <s v="Saturday"/>
    <d v="1899-12-30T11:45:00"/>
    <s v="11"/>
    <s v="Cash"/>
    <n v="395.46"/>
    <n v="4.7619047620000003"/>
    <n v="19.773"/>
    <n v="5.7"/>
  </r>
  <r>
    <s v="846-10-0341"/>
    <s v="A"/>
    <x v="0"/>
    <n v="0"/>
    <s v="FM"/>
    <s v="Fashion accessories"/>
    <n v="42.57"/>
    <n v="7"/>
    <n v="14.8995"/>
    <n v="312.8895"/>
    <d v="2019-01-06T00:00:00"/>
    <s v="January"/>
    <s v="Sunday"/>
    <d v="1899-12-30T11:51:00"/>
    <s v="11"/>
    <s v="Cash"/>
    <n v="297.99"/>
    <n v="4.7619047620000003"/>
    <n v="14.8995"/>
    <n v="6.8"/>
  </r>
  <r>
    <s v="577-34-7579"/>
    <s v="C"/>
    <x v="1"/>
    <n v="1"/>
    <s v="M"/>
    <s v="Food and beverages"/>
    <n v="50.49"/>
    <n v="9"/>
    <n v="22.720500000000001"/>
    <n v="477.13049999999998"/>
    <d v="2019-01-10T00:00:00"/>
    <s v="January"/>
    <s v="Thursday"/>
    <d v="1899-12-30T17:16:00"/>
    <s v="17"/>
    <s v="Cash"/>
    <n v="454.41"/>
    <n v="4.7619047620000003"/>
    <n v="22.720500000000001"/>
    <n v="5.4"/>
  </r>
  <r>
    <s v="430-02-3888"/>
    <s v="B"/>
    <x v="2"/>
    <n v="0"/>
    <s v="M"/>
    <s v="Electronic accessories"/>
    <n v="46.02"/>
    <n v="6"/>
    <n v="13.805999999999999"/>
    <n v="289.92599999999999"/>
    <d v="2019-02-07T00:00:00"/>
    <s v="February"/>
    <s v="Thursday"/>
    <d v="1899-12-30T15:55:00"/>
    <s v="15"/>
    <s v="Cash"/>
    <n v="276.12"/>
    <n v="4.7619047620000003"/>
    <n v="13.805999999999999"/>
    <n v="7.1"/>
  </r>
  <r>
    <s v="867-47-1948"/>
    <s v="C"/>
    <x v="1"/>
    <n v="0"/>
    <s v="FM"/>
    <s v="Home and lifestyle"/>
    <n v="15.8"/>
    <n v="10"/>
    <n v="7.9"/>
    <n v="165.9"/>
    <d v="2019-01-09T00:00:00"/>
    <s v="January"/>
    <s v="Wednesday"/>
    <d v="1899-12-30T12:07:00"/>
    <s v="12"/>
    <s v="Cash"/>
    <n v="158"/>
    <n v="4.7619047620000003"/>
    <n v="7.9"/>
    <n v="7.8"/>
  </r>
  <r>
    <s v="384-59-6655"/>
    <s v="A"/>
    <x v="0"/>
    <n v="1"/>
    <s v="FM"/>
    <s v="Food and beverages"/>
    <n v="98.66"/>
    <n v="9"/>
    <n v="44.396999999999998"/>
    <n v="932.33699999999999"/>
    <d v="2019-02-19T00:00:00"/>
    <s v="February"/>
    <s v="Tuesday"/>
    <d v="1899-12-30T15:07:00"/>
    <s v="15"/>
    <s v="Cash"/>
    <n v="887.94"/>
    <n v="4.7619047620000003"/>
    <n v="44.396999999999998"/>
    <n v="8.4"/>
  </r>
  <r>
    <s v="256-58-3609"/>
    <s v="C"/>
    <x v="1"/>
    <n v="1"/>
    <s v="M"/>
    <s v="Fashion accessories"/>
    <n v="91.98"/>
    <n v="1"/>
    <n v="4.5990000000000002"/>
    <n v="96.578999999999994"/>
    <d v="2019-03-18T00:00:00"/>
    <s v="March"/>
    <s v="Monday"/>
    <d v="1899-12-30T15:29:00"/>
    <s v="15"/>
    <s v="Cash"/>
    <n v="91.98"/>
    <n v="4.7619047620000003"/>
    <n v="4.5990000000000002"/>
    <n v="9.8000000000000007"/>
  </r>
  <r>
    <s v="324-92-3863"/>
    <s v="A"/>
    <x v="0"/>
    <n v="1"/>
    <s v="M"/>
    <s v="Electronic accessories"/>
    <n v="20.89"/>
    <n v="2"/>
    <n v="2.089"/>
    <n v="43.869"/>
    <d v="2019-02-05T00:00:00"/>
    <s v="February"/>
    <s v="Tuesday"/>
    <d v="1899-12-30T18:45:00"/>
    <s v="18"/>
    <s v="Cash"/>
    <n v="41.78"/>
    <n v="4.7619047620000003"/>
    <n v="2.089"/>
    <n v="9.8000000000000007"/>
  </r>
  <r>
    <s v="593-08-5916"/>
    <s v="A"/>
    <x v="0"/>
    <n v="0"/>
    <s v="FM"/>
    <s v="Fashion accessories"/>
    <n v="15.5"/>
    <n v="1"/>
    <n v="0.77500000000000002"/>
    <n v="16.274999999999999"/>
    <d v="2019-03-19T00:00:00"/>
    <s v="March"/>
    <s v="Tuesday"/>
    <d v="1899-12-30T15:23:00"/>
    <s v="15"/>
    <s v="Credit card"/>
    <n v="15.5"/>
    <n v="4.7619047620000003"/>
    <n v="0.77500000000000002"/>
    <n v="7.4"/>
  </r>
  <r>
    <s v="364-34-2972"/>
    <s v="C"/>
    <x v="1"/>
    <n v="1"/>
    <s v="M"/>
    <s v="Electronic accessories"/>
    <n v="96.82"/>
    <n v="3"/>
    <n v="14.523"/>
    <n v="304.983"/>
    <d v="2019-03-30T00:00:00"/>
    <s v="March"/>
    <s v="Saturday"/>
    <d v="1899-12-30T20:37:00"/>
    <s v="20"/>
    <s v="Cash"/>
    <n v="290.45999999999998"/>
    <n v="4.7619047620000003"/>
    <n v="14.523"/>
    <n v="6.7"/>
  </r>
  <r>
    <s v="794-42-3736"/>
    <s v="B"/>
    <x v="2"/>
    <n v="0"/>
    <s v="M"/>
    <s v="Food and beverages"/>
    <n v="33.33"/>
    <n v="2"/>
    <n v="3.3330000000000002"/>
    <n v="69.992999999999995"/>
    <d v="2019-01-26T00:00:00"/>
    <s v="January"/>
    <s v="Saturday"/>
    <d v="1899-12-30T14:41:00"/>
    <s v="14"/>
    <s v="Credit card"/>
    <n v="66.66"/>
    <n v="4.7619047620000003"/>
    <n v="3.3330000000000002"/>
    <n v="6.4"/>
  </r>
  <r>
    <s v="172-42-8274"/>
    <s v="B"/>
    <x v="2"/>
    <n v="0"/>
    <s v="FM"/>
    <s v="Electronic accessories"/>
    <n v="38.270000000000003"/>
    <n v="2"/>
    <n v="3.827"/>
    <n v="80.367000000000004"/>
    <d v="2019-03-02T00:00:00"/>
    <s v="March"/>
    <s v="Saturday"/>
    <d v="1899-12-30T18:18:00"/>
    <s v="18"/>
    <s v="Credit card"/>
    <n v="76.540000000000006"/>
    <n v="4.7619047620000003"/>
    <n v="3.827"/>
    <n v="5.8"/>
  </r>
  <r>
    <s v="558-60-5016"/>
    <s v="A"/>
    <x v="0"/>
    <n v="0"/>
    <s v="FM"/>
    <s v="Home and lifestyle"/>
    <n v="33.299999999999997"/>
    <n v="9"/>
    <n v="14.984999999999999"/>
    <n v="314.685"/>
    <d v="2019-03-04T00:00:00"/>
    <s v="March"/>
    <s v="Monday"/>
    <d v="1899-12-30T15:27:00"/>
    <s v="15"/>
    <s v="Ewallet"/>
    <n v="299.7"/>
    <n v="4.7619047620000003"/>
    <n v="14.984999999999999"/>
    <n v="7.2"/>
  </r>
  <r>
    <s v="195-06-0432"/>
    <s v="A"/>
    <x v="0"/>
    <n v="1"/>
    <s v="M"/>
    <s v="Home and lifestyle"/>
    <n v="81.010000000000005"/>
    <n v="3"/>
    <n v="12.1515"/>
    <n v="255.1815"/>
    <d v="2019-01-13T00:00:00"/>
    <s v="January"/>
    <s v="Sunday"/>
    <d v="1899-12-30T12:55:00"/>
    <s v="12"/>
    <s v="Credit card"/>
    <n v="243.03"/>
    <n v="4.7619047620000003"/>
    <n v="12.1515"/>
    <n v="9.3000000000000007"/>
  </r>
  <r>
    <s v="605-03-2706"/>
    <s v="A"/>
    <x v="0"/>
    <n v="0"/>
    <s v="FM"/>
    <s v="Health and beauty"/>
    <n v="15.8"/>
    <n v="3"/>
    <n v="2.37"/>
    <n v="49.77"/>
    <d v="2019-03-25T00:00:00"/>
    <s v="March"/>
    <s v="Monday"/>
    <d v="1899-12-30T18:02:00"/>
    <s v="18"/>
    <s v="Cash"/>
    <n v="47.4"/>
    <n v="4.7619047620000003"/>
    <n v="2.37"/>
    <n v="9.5"/>
  </r>
  <r>
    <s v="214-30-2776"/>
    <s v="B"/>
    <x v="2"/>
    <n v="1"/>
    <s v="FM"/>
    <s v="Electronic accessories"/>
    <n v="34.49"/>
    <n v="5"/>
    <n v="8.6225000000000005"/>
    <n v="181.07249999999999"/>
    <d v="2019-03-11T00:00:00"/>
    <s v="March"/>
    <s v="Monday"/>
    <d v="1899-12-30T19:44:00"/>
    <s v="19"/>
    <s v="Credit card"/>
    <n v="172.45"/>
    <n v="4.7619047620000003"/>
    <n v="8.6225000000000005"/>
    <n v="9"/>
  </r>
  <r>
    <s v="746-04-1077"/>
    <s v="B"/>
    <x v="2"/>
    <n v="1"/>
    <s v="FM"/>
    <s v="Food and beverages"/>
    <n v="84.63"/>
    <n v="10"/>
    <n v="42.314999999999998"/>
    <n v="888.61500000000001"/>
    <d v="2019-01-01T00:00:00"/>
    <s v="January"/>
    <s v="Tuesday"/>
    <d v="1899-12-30T11:36:00"/>
    <s v="11"/>
    <s v="Credit card"/>
    <n v="846.3"/>
    <n v="4.7619047620000003"/>
    <n v="42.314999999999998"/>
    <n v="9"/>
  </r>
  <r>
    <s v="448-34-8700"/>
    <s v="B"/>
    <x v="2"/>
    <n v="1"/>
    <s v="M"/>
    <s v="Home and lifestyle"/>
    <n v="36.909999999999997"/>
    <n v="7"/>
    <n v="12.9185"/>
    <n v="271.2885"/>
    <d v="2019-02-10T00:00:00"/>
    <s v="February"/>
    <s v="Sunday"/>
    <d v="1899-12-30T13:51:00"/>
    <s v="13"/>
    <s v="Ewallet"/>
    <n v="258.37"/>
    <n v="4.7619047620000003"/>
    <n v="12.9185"/>
    <n v="6.7"/>
  </r>
  <r>
    <s v="452-04-8808"/>
    <s v="B"/>
    <x v="2"/>
    <n v="0"/>
    <s v="M"/>
    <s v="Electronic accessories"/>
    <n v="87.08"/>
    <n v="7"/>
    <n v="30.478000000000002"/>
    <n v="640.03800000000001"/>
    <d v="2019-01-26T00:00:00"/>
    <s v="January"/>
    <s v="Saturday"/>
    <d v="1899-12-30T15:17:00"/>
    <s v="15"/>
    <s v="Cash"/>
    <n v="609.55999999999995"/>
    <n v="4.7619047620000003"/>
    <n v="30.478000000000002"/>
    <n v="5.5"/>
  </r>
  <r>
    <s v="531-56-4728"/>
    <s v="A"/>
    <x v="0"/>
    <n v="0"/>
    <s v="M"/>
    <s v="Home and lifestyle"/>
    <n v="80.08"/>
    <n v="3"/>
    <n v="12.012"/>
    <n v="252.25200000000001"/>
    <d v="2019-02-11T00:00:00"/>
    <s v="February"/>
    <s v="Monday"/>
    <d v="1899-12-30T15:29:00"/>
    <s v="15"/>
    <s v="Cash"/>
    <n v="240.24"/>
    <n v="4.7619047620000003"/>
    <n v="12.012"/>
    <n v="5.4"/>
  </r>
  <r>
    <s v="744-82-9138"/>
    <s v="C"/>
    <x v="1"/>
    <n v="0"/>
    <s v="M"/>
    <s v="Fashion accessories"/>
    <n v="86.13"/>
    <n v="2"/>
    <n v="8.6129999999999995"/>
    <n v="180.87299999999999"/>
    <d v="2019-02-07T00:00:00"/>
    <s v="February"/>
    <s v="Thursday"/>
    <d v="1899-12-30T17:59:00"/>
    <s v="17"/>
    <s v="Cash"/>
    <n v="172.26"/>
    <n v="4.7619047620000003"/>
    <n v="8.6129999999999995"/>
    <n v="8.1999999999999993"/>
  </r>
  <r>
    <s v="883-69-1285"/>
    <s v="B"/>
    <x v="2"/>
    <n v="1"/>
    <s v="M"/>
    <s v="Fashion accessories"/>
    <n v="49.92"/>
    <n v="2"/>
    <n v="4.992"/>
    <n v="104.83199999999999"/>
    <d v="2019-03-06T00:00:00"/>
    <s v="March"/>
    <s v="Wednesday"/>
    <d v="1899-12-30T11:55:00"/>
    <s v="11"/>
    <s v="Credit card"/>
    <n v="99.84"/>
    <n v="4.7619047620000003"/>
    <n v="4.992"/>
    <n v="7"/>
  </r>
  <r>
    <s v="221-25-5073"/>
    <s v="A"/>
    <x v="0"/>
    <n v="0"/>
    <s v="FM"/>
    <s v="Food and beverages"/>
    <n v="74.66"/>
    <n v="4"/>
    <n v="14.932"/>
    <n v="313.572"/>
    <d v="2019-03-04T00:00:00"/>
    <s v="March"/>
    <s v="Monday"/>
    <d v="1899-12-30T10:39:00"/>
    <s v="10"/>
    <s v="Cash"/>
    <n v="298.64"/>
    <n v="4.7619047620000003"/>
    <n v="14.932"/>
    <n v="8.5"/>
  </r>
  <r>
    <s v="518-71-6847"/>
    <s v="B"/>
    <x v="2"/>
    <n v="1"/>
    <s v="M"/>
    <s v="Food and beverages"/>
    <n v="26.6"/>
    <n v="6"/>
    <n v="7.98"/>
    <n v="167.58"/>
    <d v="2019-02-26T00:00:00"/>
    <s v="February"/>
    <s v="Tuesday"/>
    <d v="1899-12-30T15:10:00"/>
    <s v="15"/>
    <s v="Ewallet"/>
    <n v="159.6"/>
    <n v="4.7619047620000003"/>
    <n v="7.98"/>
    <n v="4.9000000000000004"/>
  </r>
  <r>
    <s v="156-20-0370"/>
    <s v="B"/>
    <x v="2"/>
    <n v="0"/>
    <s v="FM"/>
    <s v="Electronic accessories"/>
    <n v="25.45"/>
    <n v="1"/>
    <n v="1.2725"/>
    <n v="26.7225"/>
    <d v="2019-03-10T00:00:00"/>
    <s v="March"/>
    <s v="Sunday"/>
    <d v="1899-12-30T18:10:00"/>
    <s v="18"/>
    <s v="Credit card"/>
    <n v="25.45"/>
    <n v="4.7619047620000003"/>
    <n v="1.2725"/>
    <n v="5.0999999999999996"/>
  </r>
  <r>
    <s v="151-33-7434"/>
    <s v="B"/>
    <x v="2"/>
    <n v="0"/>
    <s v="FM"/>
    <s v="Food and beverages"/>
    <n v="67.77"/>
    <n v="1"/>
    <n v="3.3885000000000001"/>
    <n v="71.158500000000004"/>
    <d v="2019-02-04T00:00:00"/>
    <s v="February"/>
    <s v="Monday"/>
    <d v="1899-12-30T20:43:00"/>
    <s v="20"/>
    <s v="Credit card"/>
    <n v="67.77"/>
    <n v="4.7619047620000003"/>
    <n v="3.3885000000000001"/>
    <n v="6.5"/>
  </r>
  <r>
    <s v="728-47-9078"/>
    <s v="C"/>
    <x v="1"/>
    <n v="1"/>
    <s v="M"/>
    <s v="Food and beverages"/>
    <n v="59.59"/>
    <n v="4"/>
    <n v="11.917999999999999"/>
    <n v="250.27799999999999"/>
    <d v="2019-01-19T00:00:00"/>
    <s v="January"/>
    <s v="Saturday"/>
    <d v="1899-12-30T12:46:00"/>
    <s v="12"/>
    <s v="Cash"/>
    <n v="238.36"/>
    <n v="4.7619047620000003"/>
    <n v="11.917999999999999"/>
    <n v="9.8000000000000007"/>
  </r>
  <r>
    <s v="809-46-1866"/>
    <s v="A"/>
    <x v="0"/>
    <n v="0"/>
    <s v="M"/>
    <s v="Health and beauty"/>
    <n v="58.15"/>
    <n v="4"/>
    <n v="11.63"/>
    <n v="244.23"/>
    <d v="2019-01-23T00:00:00"/>
    <s v="January"/>
    <s v="Wednesday"/>
    <d v="1899-12-30T17:44:00"/>
    <s v="17"/>
    <s v="Cash"/>
    <n v="232.6"/>
    <n v="4.7619047620000003"/>
    <n v="11.63"/>
    <n v="8.4"/>
  </r>
  <r>
    <s v="139-32-4183"/>
    <s v="A"/>
    <x v="0"/>
    <n v="1"/>
    <s v="FM"/>
    <s v="Sports and travel"/>
    <n v="97.48"/>
    <n v="9"/>
    <n v="43.866"/>
    <n v="921.18600000000004"/>
    <d v="2019-03-14T00:00:00"/>
    <s v="March"/>
    <s v="Thursday"/>
    <d v="1899-12-30T14:19:00"/>
    <s v="14"/>
    <s v="Ewallet"/>
    <n v="877.32"/>
    <n v="4.7619047620000003"/>
    <n v="43.866"/>
    <n v="7.4"/>
  </r>
  <r>
    <s v="148-41-7930"/>
    <s v="C"/>
    <x v="1"/>
    <n v="0"/>
    <s v="M"/>
    <s v="Health and beauty"/>
    <n v="99.96"/>
    <n v="7"/>
    <n v="34.985999999999997"/>
    <n v="734.70600000000002"/>
    <d v="2019-01-23T00:00:00"/>
    <s v="January"/>
    <s v="Wednesday"/>
    <d v="1899-12-30T10:33:00"/>
    <s v="10"/>
    <s v="Cash"/>
    <n v="699.72"/>
    <n v="4.7619047620000003"/>
    <n v="34.985999999999997"/>
    <n v="6.1"/>
  </r>
  <r>
    <s v="189-40-5216"/>
    <s v="C"/>
    <x v="1"/>
    <n v="0"/>
    <s v="M"/>
    <s v="Electronic accessories"/>
    <n v="96.37"/>
    <n v="7"/>
    <n v="33.729500000000002"/>
    <n v="708.31949999999995"/>
    <d v="2019-01-09T00:00:00"/>
    <s v="January"/>
    <s v="Wednesday"/>
    <d v="1899-12-30T11:40:00"/>
    <s v="11"/>
    <s v="Cash"/>
    <n v="674.59"/>
    <n v="4.7619047620000003"/>
    <n v="33.729500000000002"/>
    <n v="6"/>
  </r>
  <r>
    <s v="374-38-5555"/>
    <s v="B"/>
    <x v="2"/>
    <n v="0"/>
    <s v="FM"/>
    <s v="Fashion accessories"/>
    <n v="63.71"/>
    <n v="5"/>
    <n v="15.9275"/>
    <n v="334.47750000000002"/>
    <d v="2019-02-07T00:00:00"/>
    <s v="February"/>
    <s v="Thursday"/>
    <d v="1899-12-30T19:30:00"/>
    <s v="19"/>
    <s v="Ewallet"/>
    <n v="318.55"/>
    <n v="4.7619047620000003"/>
    <n v="15.9275"/>
    <n v="8.5"/>
  </r>
  <r>
    <s v="764-44-8999"/>
    <s v="B"/>
    <x v="2"/>
    <n v="0"/>
    <s v="FM"/>
    <s v="Health and beauty"/>
    <n v="14.76"/>
    <n v="2"/>
    <n v="1.476"/>
    <n v="30.995999999999999"/>
    <d v="2019-02-18T00:00:00"/>
    <s v="February"/>
    <s v="Monday"/>
    <d v="1899-12-30T14:42:00"/>
    <s v="14"/>
    <s v="Ewallet"/>
    <n v="29.52"/>
    <n v="4.7619047620000003"/>
    <n v="1.476"/>
    <n v="4.3"/>
  </r>
  <r>
    <s v="552-44-5977"/>
    <s v="B"/>
    <x v="2"/>
    <n v="1"/>
    <s v="M"/>
    <s v="Health and beauty"/>
    <n v="62"/>
    <n v="8"/>
    <n v="24.8"/>
    <n v="520.79999999999995"/>
    <d v="2019-01-03T00:00:00"/>
    <s v="January"/>
    <s v="Thursday"/>
    <d v="1899-12-30T19:08:00"/>
    <s v="19"/>
    <s v="Credit card"/>
    <n v="496"/>
    <n v="4.7619047620000003"/>
    <n v="24.8"/>
    <n v="6.2"/>
  </r>
  <r>
    <s v="267-62-7380"/>
    <s v="C"/>
    <x v="1"/>
    <n v="1"/>
    <s v="M"/>
    <s v="Electronic accessories"/>
    <n v="82.34"/>
    <n v="10"/>
    <n v="41.17"/>
    <n v="864.57"/>
    <d v="2019-03-29T00:00:00"/>
    <s v="March"/>
    <s v="Friday"/>
    <d v="1899-12-30T19:12:00"/>
    <s v="19"/>
    <s v="Ewallet"/>
    <n v="823.4"/>
    <n v="4.7619047620000003"/>
    <n v="41.17"/>
    <n v="4.3"/>
  </r>
  <r>
    <s v="430-53-4718"/>
    <s v="B"/>
    <x v="2"/>
    <n v="1"/>
    <s v="M"/>
    <s v="Health and beauty"/>
    <n v="75.37"/>
    <n v="8"/>
    <n v="30.148"/>
    <n v="633.10799999999995"/>
    <d v="2019-01-28T00:00:00"/>
    <s v="January"/>
    <s v="Monday"/>
    <d v="1899-12-30T15:46:00"/>
    <s v="15"/>
    <s v="Credit card"/>
    <n v="602.96"/>
    <n v="4.7619047620000003"/>
    <n v="30.148"/>
    <n v="8.4"/>
  </r>
  <r>
    <s v="886-18-2897"/>
    <s v="A"/>
    <x v="0"/>
    <n v="0"/>
    <s v="FM"/>
    <s v="Food and beverages"/>
    <n v="56.56"/>
    <n v="5"/>
    <n v="14.14"/>
    <n v="296.94"/>
    <d v="2019-03-22T00:00:00"/>
    <s v="March"/>
    <s v="Friday"/>
    <d v="1899-12-30T19:06:00"/>
    <s v="19"/>
    <s v="Credit card"/>
    <n v="282.8"/>
    <n v="4.7619047620000003"/>
    <n v="14.14"/>
    <n v="4.5"/>
  </r>
  <r>
    <s v="602-16-6955"/>
    <s v="B"/>
    <x v="2"/>
    <n v="0"/>
    <s v="FM"/>
    <s v="Sports and travel"/>
    <n v="76.599999999999994"/>
    <n v="10"/>
    <n v="38.299999999999997"/>
    <n v="804.3"/>
    <d v="2019-01-24T00:00:00"/>
    <s v="January"/>
    <s v="Thursday"/>
    <d v="1899-12-30T18:10:00"/>
    <s v="18"/>
    <s v="Ewallet"/>
    <n v="766"/>
    <n v="4.7619047620000003"/>
    <n v="38.299999999999997"/>
    <n v="6"/>
  </r>
  <r>
    <s v="745-74-0715"/>
    <s v="A"/>
    <x v="0"/>
    <n v="0"/>
    <s v="M"/>
    <s v="Electronic accessories"/>
    <n v="58.03"/>
    <n v="2"/>
    <n v="5.8029999999999999"/>
    <n v="121.863"/>
    <d v="2019-03-10T00:00:00"/>
    <s v="March"/>
    <s v="Sunday"/>
    <d v="1899-12-30T20:46:00"/>
    <s v="20"/>
    <s v="Ewallet"/>
    <n v="116.06"/>
    <n v="4.7619047620000003"/>
    <n v="5.8029999999999999"/>
    <n v="8.8000000000000007"/>
  </r>
  <r>
    <s v="690-01-6631"/>
    <s v="B"/>
    <x v="2"/>
    <n v="0"/>
    <s v="M"/>
    <s v="Fashion accessories"/>
    <n v="17.489999999999998"/>
    <n v="10"/>
    <n v="8.7449999999999992"/>
    <n v="183.64500000000001"/>
    <d v="2019-02-22T00:00:00"/>
    <s v="February"/>
    <s v="Friday"/>
    <d v="1899-12-30T18:35:00"/>
    <s v="18"/>
    <s v="Ewallet"/>
    <n v="174.9"/>
    <n v="4.7619047620000003"/>
    <n v="8.7449999999999992"/>
    <n v="6.6"/>
  </r>
  <r>
    <s v="652-49-6720"/>
    <s v="C"/>
    <x v="1"/>
    <n v="1"/>
    <s v="FM"/>
    <s v="Electronic accessories"/>
    <n v="60.95"/>
    <n v="1"/>
    <n v="3.0474999999999999"/>
    <n v="63.997500000000002"/>
    <d v="2019-02-18T00:00:00"/>
    <s v="February"/>
    <s v="Monday"/>
    <d v="1899-12-30T11:40:00"/>
    <s v="11"/>
    <s v="Ewallet"/>
    <n v="60.95"/>
    <n v="4.7619047620000003"/>
    <n v="3.0474999999999999"/>
    <n v="5.9"/>
  </r>
  <r>
    <s v="233-67-5758"/>
    <s v="C"/>
    <x v="1"/>
    <n v="0"/>
    <s v="M"/>
    <s v="Health and beauty"/>
    <n v="40.35"/>
    <n v="1"/>
    <n v="2.0175000000000001"/>
    <n v="42.3675"/>
    <d v="2019-01-29T00:00:00"/>
    <s v="January"/>
    <s v="Tuesday"/>
    <d v="1899-12-30T13:46:00"/>
    <s v="13"/>
    <s v="Ewallet"/>
    <n v="40.35"/>
    <n v="4.7619047620000003"/>
    <n v="2.0175000000000001"/>
    <n v="6.2"/>
  </r>
  <r>
    <s v="303-96-2227"/>
    <s v="B"/>
    <x v="2"/>
    <n v="0"/>
    <s v="FM"/>
    <s v="Home and lifestyle"/>
    <n v="97.38"/>
    <n v="10"/>
    <n v="48.69"/>
    <n v="1022.49"/>
    <d v="2019-03-02T00:00:00"/>
    <s v="March"/>
    <s v="Saturday"/>
    <d v="1899-12-30T17:16:00"/>
    <s v="17"/>
    <s v="Ewallet"/>
    <n v="973.8"/>
    <n v="4.7619047620000003"/>
    <n v="48.69"/>
    <n v="4.4000000000000004"/>
  </r>
  <r>
    <s v="727-02-1313"/>
    <s v="A"/>
    <x v="0"/>
    <n v="1"/>
    <s v="M"/>
    <s v="Food and beverages"/>
    <n v="31.84"/>
    <n v="1"/>
    <n v="1.5920000000000001"/>
    <n v="33.432000000000002"/>
    <d v="2019-02-09T00:00:00"/>
    <s v="February"/>
    <s v="Saturday"/>
    <d v="1899-12-30T13:22:00"/>
    <s v="13"/>
    <s v="Cash"/>
    <n v="31.84"/>
    <n v="4.7619047620000003"/>
    <n v="1.5920000000000001"/>
    <n v="7.7"/>
  </r>
  <r>
    <s v="347-56-2442"/>
    <s v="A"/>
    <x v="0"/>
    <n v="0"/>
    <s v="M"/>
    <s v="Home and lifestyle"/>
    <n v="65.819999999999993"/>
    <n v="1"/>
    <n v="3.2909999999999999"/>
    <n v="69.111000000000004"/>
    <d v="2019-02-22T00:00:00"/>
    <s v="February"/>
    <s v="Friday"/>
    <d v="1899-12-30T15:33:00"/>
    <s v="15"/>
    <s v="Cash"/>
    <n v="65.819999999999993"/>
    <n v="4.7619047620000003"/>
    <n v="3.2909999999999999"/>
    <n v="4.0999999999999996"/>
  </r>
  <r>
    <s v="849-09-3807"/>
    <s v="A"/>
    <x v="0"/>
    <n v="1"/>
    <s v="FM"/>
    <s v="Fashion accessories"/>
    <n v="88.34"/>
    <n v="7"/>
    <n v="30.919"/>
    <n v="649.29899999999998"/>
    <d v="2019-02-18T00:00:00"/>
    <s v="February"/>
    <s v="Monday"/>
    <d v="1899-12-30T13:28:00"/>
    <s v="13"/>
    <s v="Cash"/>
    <n v="618.38"/>
    <n v="4.7619047620000003"/>
    <n v="30.919"/>
    <n v="6.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
  <r>
    <x v="0"/>
    <x v="0"/>
    <x v="0"/>
    <x v="0"/>
    <x v="0"/>
    <x v="0"/>
    <n v="74.69"/>
    <x v="0"/>
    <n v="26.141500000000001"/>
    <x v="0"/>
    <d v="2019-01-05T00:00:00"/>
    <x v="0"/>
    <x v="0"/>
    <x v="0"/>
    <x v="0"/>
    <x v="0"/>
    <n v="522.83000000000004"/>
    <n v="4.7619047620000003"/>
    <n v="26.141500000000001"/>
    <n v="9.1"/>
  </r>
  <r>
    <x v="1"/>
    <x v="1"/>
    <x v="1"/>
    <x v="1"/>
    <x v="0"/>
    <x v="1"/>
    <n v="15.28"/>
    <x v="1"/>
    <n v="3.82"/>
    <x v="1"/>
    <d v="2019-03-08T00:00:00"/>
    <x v="1"/>
    <x v="1"/>
    <x v="1"/>
    <x v="1"/>
    <x v="1"/>
    <n v="76.400000000000006"/>
    <n v="4.7619047620000003"/>
    <n v="3.82"/>
    <n v="9.6"/>
  </r>
  <r>
    <x v="2"/>
    <x v="0"/>
    <x v="0"/>
    <x v="1"/>
    <x v="1"/>
    <x v="2"/>
    <n v="46.33"/>
    <x v="0"/>
    <n v="16.215499999999999"/>
    <x v="2"/>
    <d v="2019-03-03T00:00:00"/>
    <x v="1"/>
    <x v="2"/>
    <x v="2"/>
    <x v="0"/>
    <x v="2"/>
    <n v="324.31"/>
    <n v="4.7619047620000003"/>
    <n v="16.215499999999999"/>
    <n v="7.4"/>
  </r>
  <r>
    <x v="3"/>
    <x v="0"/>
    <x v="0"/>
    <x v="0"/>
    <x v="1"/>
    <x v="0"/>
    <n v="58.22"/>
    <x v="2"/>
    <n v="23.288"/>
    <x v="3"/>
    <d v="2019-01-27T00:00:00"/>
    <x v="0"/>
    <x v="2"/>
    <x v="3"/>
    <x v="2"/>
    <x v="0"/>
    <n v="465.76"/>
    <n v="4.7619047620000003"/>
    <n v="23.288"/>
    <n v="8.4"/>
  </r>
  <r>
    <x v="4"/>
    <x v="0"/>
    <x v="0"/>
    <x v="1"/>
    <x v="1"/>
    <x v="3"/>
    <n v="86.31"/>
    <x v="0"/>
    <n v="30.208500000000001"/>
    <x v="4"/>
    <d v="2019-02-08T00:00:00"/>
    <x v="2"/>
    <x v="1"/>
    <x v="4"/>
    <x v="1"/>
    <x v="0"/>
    <n v="604.16999999999996"/>
    <n v="4.7619047620000003"/>
    <n v="30.208500000000001"/>
    <n v="5.3"/>
  </r>
  <r>
    <x v="5"/>
    <x v="1"/>
    <x v="1"/>
    <x v="1"/>
    <x v="1"/>
    <x v="1"/>
    <n v="85.39"/>
    <x v="0"/>
    <n v="29.886500000000002"/>
    <x v="5"/>
    <d v="2019-03-25T00:00:00"/>
    <x v="1"/>
    <x v="3"/>
    <x v="5"/>
    <x v="3"/>
    <x v="0"/>
    <n v="597.73"/>
    <n v="4.7619047620000003"/>
    <n v="29.886500000000002"/>
    <n v="4.0999999999999996"/>
  </r>
  <r>
    <x v="6"/>
    <x v="0"/>
    <x v="0"/>
    <x v="0"/>
    <x v="0"/>
    <x v="1"/>
    <n v="68.84"/>
    <x v="3"/>
    <n v="20.652000000000001"/>
    <x v="6"/>
    <d v="2019-02-25T00:00:00"/>
    <x v="2"/>
    <x v="3"/>
    <x v="6"/>
    <x v="4"/>
    <x v="0"/>
    <n v="413.04"/>
    <n v="4.7619047620000003"/>
    <n v="20.652000000000001"/>
    <n v="5.8"/>
  </r>
  <r>
    <x v="7"/>
    <x v="1"/>
    <x v="1"/>
    <x v="1"/>
    <x v="0"/>
    <x v="2"/>
    <n v="73.56"/>
    <x v="4"/>
    <n v="36.78"/>
    <x v="7"/>
    <d v="2019-02-24T00:00:00"/>
    <x v="2"/>
    <x v="2"/>
    <x v="7"/>
    <x v="5"/>
    <x v="0"/>
    <n v="735.6"/>
    <n v="4.7619047620000003"/>
    <n v="36.78"/>
    <n v="8"/>
  </r>
  <r>
    <x v="8"/>
    <x v="0"/>
    <x v="0"/>
    <x v="0"/>
    <x v="0"/>
    <x v="0"/>
    <n v="36.26"/>
    <x v="5"/>
    <n v="3.6259999999999999"/>
    <x v="8"/>
    <d v="2019-01-10T00:00:00"/>
    <x v="0"/>
    <x v="4"/>
    <x v="8"/>
    <x v="6"/>
    <x v="2"/>
    <n v="72.52"/>
    <n v="4.7619047620000003"/>
    <n v="3.6259999999999999"/>
    <n v="7.2"/>
  </r>
  <r>
    <x v="9"/>
    <x v="2"/>
    <x v="2"/>
    <x v="0"/>
    <x v="0"/>
    <x v="4"/>
    <n v="54.84"/>
    <x v="6"/>
    <n v="8.2260000000000009"/>
    <x v="9"/>
    <d v="2019-02-20T00:00:00"/>
    <x v="2"/>
    <x v="5"/>
    <x v="9"/>
    <x v="0"/>
    <x v="2"/>
    <n v="164.52"/>
    <n v="4.7619047620000003"/>
    <n v="8.2260000000000009"/>
    <n v="5.9"/>
  </r>
  <r>
    <x v="10"/>
    <x v="2"/>
    <x v="2"/>
    <x v="0"/>
    <x v="0"/>
    <x v="5"/>
    <n v="14.48"/>
    <x v="7"/>
    <n v="2.8959999999999999"/>
    <x v="10"/>
    <d v="2019-02-06T00:00:00"/>
    <x v="2"/>
    <x v="5"/>
    <x v="10"/>
    <x v="3"/>
    <x v="0"/>
    <n v="57.92"/>
    <n v="4.7619047620000003"/>
    <n v="2.8959999999999999"/>
    <n v="4.5"/>
  </r>
  <r>
    <x v="11"/>
    <x v="2"/>
    <x v="2"/>
    <x v="0"/>
    <x v="1"/>
    <x v="1"/>
    <n v="25.51"/>
    <x v="7"/>
    <n v="5.1020000000000003"/>
    <x v="11"/>
    <d v="2019-03-09T00:00:00"/>
    <x v="1"/>
    <x v="0"/>
    <x v="11"/>
    <x v="6"/>
    <x v="1"/>
    <n v="102.04"/>
    <n v="4.7619047620000003"/>
    <n v="5.1020000000000003"/>
    <n v="6.8"/>
  </r>
  <r>
    <x v="12"/>
    <x v="0"/>
    <x v="0"/>
    <x v="1"/>
    <x v="0"/>
    <x v="1"/>
    <n v="46.95"/>
    <x v="1"/>
    <n v="11.737500000000001"/>
    <x v="12"/>
    <d v="2019-02-12T00:00:00"/>
    <x v="2"/>
    <x v="6"/>
    <x v="12"/>
    <x v="1"/>
    <x v="0"/>
    <n v="234.75"/>
    <n v="4.7619047620000003"/>
    <n v="11.737500000000001"/>
    <n v="7.1"/>
  </r>
  <r>
    <x v="13"/>
    <x v="0"/>
    <x v="0"/>
    <x v="1"/>
    <x v="1"/>
    <x v="4"/>
    <n v="43.19"/>
    <x v="4"/>
    <n v="21.594999999999999"/>
    <x v="13"/>
    <d v="2019-02-07T00:00:00"/>
    <x v="2"/>
    <x v="4"/>
    <x v="13"/>
    <x v="7"/>
    <x v="0"/>
    <n v="431.9"/>
    <n v="4.7619047620000003"/>
    <n v="21.594999999999999"/>
    <n v="8.1999999999999993"/>
  </r>
  <r>
    <x v="14"/>
    <x v="0"/>
    <x v="0"/>
    <x v="1"/>
    <x v="0"/>
    <x v="0"/>
    <n v="71.38"/>
    <x v="4"/>
    <n v="35.69"/>
    <x v="14"/>
    <d v="2019-03-29T00:00:00"/>
    <x v="1"/>
    <x v="1"/>
    <x v="14"/>
    <x v="8"/>
    <x v="1"/>
    <n v="713.8"/>
    <n v="4.7619047620000003"/>
    <n v="35.69"/>
    <n v="5.7"/>
  </r>
  <r>
    <x v="15"/>
    <x v="2"/>
    <x v="2"/>
    <x v="0"/>
    <x v="0"/>
    <x v="3"/>
    <n v="93.72"/>
    <x v="3"/>
    <n v="28.116"/>
    <x v="15"/>
    <d v="2019-01-15T00:00:00"/>
    <x v="0"/>
    <x v="6"/>
    <x v="15"/>
    <x v="7"/>
    <x v="1"/>
    <n v="562.32000000000005"/>
    <n v="4.7619047620000003"/>
    <n v="28.116"/>
    <n v="4.5"/>
  </r>
  <r>
    <x v="16"/>
    <x v="0"/>
    <x v="0"/>
    <x v="0"/>
    <x v="0"/>
    <x v="0"/>
    <n v="68.930000000000007"/>
    <x v="0"/>
    <n v="24.125499999999999"/>
    <x v="16"/>
    <d v="2019-03-11T00:00:00"/>
    <x v="1"/>
    <x v="3"/>
    <x v="16"/>
    <x v="5"/>
    <x v="2"/>
    <n v="482.51"/>
    <n v="4.7619047620000003"/>
    <n v="24.125499999999999"/>
    <n v="4.5999999999999996"/>
  </r>
  <r>
    <x v="17"/>
    <x v="0"/>
    <x v="0"/>
    <x v="1"/>
    <x v="1"/>
    <x v="3"/>
    <n v="72.61"/>
    <x v="3"/>
    <n v="21.783000000000001"/>
    <x v="17"/>
    <d v="2019-01-01T00:00:00"/>
    <x v="0"/>
    <x v="6"/>
    <x v="17"/>
    <x v="1"/>
    <x v="2"/>
    <n v="435.66"/>
    <n v="4.7619047620000003"/>
    <n v="21.783000000000001"/>
    <n v="6.9"/>
  </r>
  <r>
    <x v="18"/>
    <x v="0"/>
    <x v="0"/>
    <x v="1"/>
    <x v="1"/>
    <x v="4"/>
    <n v="54.67"/>
    <x v="6"/>
    <n v="8.2004999999999999"/>
    <x v="18"/>
    <d v="2019-01-21T00:00:00"/>
    <x v="0"/>
    <x v="3"/>
    <x v="18"/>
    <x v="3"/>
    <x v="2"/>
    <n v="164.01"/>
    <n v="4.7619047620000003"/>
    <n v="8.2004999999999999"/>
    <n v="8.6"/>
  </r>
  <r>
    <x v="19"/>
    <x v="2"/>
    <x v="2"/>
    <x v="1"/>
    <x v="0"/>
    <x v="2"/>
    <n v="40.299999999999997"/>
    <x v="5"/>
    <n v="4.03"/>
    <x v="19"/>
    <d v="2019-03-11T00:00:00"/>
    <x v="1"/>
    <x v="3"/>
    <x v="19"/>
    <x v="9"/>
    <x v="0"/>
    <n v="80.599999999999994"/>
    <n v="4.7619047620000003"/>
    <n v="4.03"/>
    <n v="4.4000000000000004"/>
  </r>
  <r>
    <x v="20"/>
    <x v="1"/>
    <x v="1"/>
    <x v="0"/>
    <x v="1"/>
    <x v="1"/>
    <n v="86.04"/>
    <x v="1"/>
    <n v="21.51"/>
    <x v="20"/>
    <d v="2019-02-25T00:00:00"/>
    <x v="2"/>
    <x v="3"/>
    <x v="20"/>
    <x v="5"/>
    <x v="0"/>
    <n v="430.2"/>
    <n v="4.7619047620000003"/>
    <n v="21.51"/>
    <n v="4.8"/>
  </r>
  <r>
    <x v="21"/>
    <x v="2"/>
    <x v="2"/>
    <x v="1"/>
    <x v="1"/>
    <x v="0"/>
    <n v="87.98"/>
    <x v="6"/>
    <n v="13.196999999999999"/>
    <x v="21"/>
    <d v="2019-03-05T00:00:00"/>
    <x v="1"/>
    <x v="6"/>
    <x v="21"/>
    <x v="1"/>
    <x v="0"/>
    <n v="263.94"/>
    <n v="4.7619047620000003"/>
    <n v="13.196999999999999"/>
    <n v="5.0999999999999996"/>
  </r>
  <r>
    <x v="22"/>
    <x v="2"/>
    <x v="2"/>
    <x v="1"/>
    <x v="1"/>
    <x v="2"/>
    <n v="33.200000000000003"/>
    <x v="5"/>
    <n v="3.32"/>
    <x v="22"/>
    <d v="2019-03-15T00:00:00"/>
    <x v="1"/>
    <x v="1"/>
    <x v="22"/>
    <x v="10"/>
    <x v="2"/>
    <n v="66.400000000000006"/>
    <n v="4.7619047620000003"/>
    <n v="3.32"/>
    <n v="4.4000000000000004"/>
  </r>
  <r>
    <x v="23"/>
    <x v="0"/>
    <x v="0"/>
    <x v="1"/>
    <x v="1"/>
    <x v="1"/>
    <n v="34.56"/>
    <x v="1"/>
    <n v="8.64"/>
    <x v="23"/>
    <d v="2019-02-17T00:00:00"/>
    <x v="2"/>
    <x v="2"/>
    <x v="23"/>
    <x v="5"/>
    <x v="0"/>
    <n v="172.8"/>
    <n v="4.7619047620000003"/>
    <n v="8.64"/>
    <n v="9.9"/>
  </r>
  <r>
    <x v="24"/>
    <x v="0"/>
    <x v="0"/>
    <x v="0"/>
    <x v="1"/>
    <x v="3"/>
    <n v="88.63"/>
    <x v="6"/>
    <n v="13.294499999999999"/>
    <x v="24"/>
    <d v="2019-03-02T00:00:00"/>
    <x v="1"/>
    <x v="0"/>
    <x v="24"/>
    <x v="6"/>
    <x v="0"/>
    <n v="265.89"/>
    <n v="4.7619047620000003"/>
    <n v="13.294499999999999"/>
    <n v="6"/>
  </r>
  <r>
    <x v="25"/>
    <x v="0"/>
    <x v="0"/>
    <x v="0"/>
    <x v="0"/>
    <x v="2"/>
    <n v="52.59"/>
    <x v="2"/>
    <n v="21.036000000000001"/>
    <x v="25"/>
    <d v="2019-03-22T00:00:00"/>
    <x v="1"/>
    <x v="1"/>
    <x v="25"/>
    <x v="8"/>
    <x v="2"/>
    <n v="420.72"/>
    <n v="4.7619047620000003"/>
    <n v="21.036000000000001"/>
    <n v="8.5"/>
  </r>
  <r>
    <x v="26"/>
    <x v="2"/>
    <x v="2"/>
    <x v="1"/>
    <x v="1"/>
    <x v="5"/>
    <n v="33.520000000000003"/>
    <x v="8"/>
    <n v="1.6759999999999999"/>
    <x v="26"/>
    <d v="2019-02-08T00:00:00"/>
    <x v="2"/>
    <x v="1"/>
    <x v="26"/>
    <x v="9"/>
    <x v="1"/>
    <n v="33.520000000000003"/>
    <n v="4.7619047620000003"/>
    <n v="1.6759999999999999"/>
    <n v="6.7"/>
  </r>
  <r>
    <x v="27"/>
    <x v="0"/>
    <x v="0"/>
    <x v="1"/>
    <x v="0"/>
    <x v="5"/>
    <n v="87.67"/>
    <x v="5"/>
    <n v="8.7669999999999995"/>
    <x v="27"/>
    <d v="2019-03-10T00:00:00"/>
    <x v="1"/>
    <x v="2"/>
    <x v="27"/>
    <x v="10"/>
    <x v="2"/>
    <n v="175.34"/>
    <n v="4.7619047620000003"/>
    <n v="8.7669999999999995"/>
    <n v="7.7"/>
  </r>
  <r>
    <x v="28"/>
    <x v="2"/>
    <x v="2"/>
    <x v="1"/>
    <x v="0"/>
    <x v="4"/>
    <n v="88.36"/>
    <x v="1"/>
    <n v="22.09"/>
    <x v="28"/>
    <d v="2019-01-25T00:00:00"/>
    <x v="0"/>
    <x v="1"/>
    <x v="28"/>
    <x v="8"/>
    <x v="1"/>
    <n v="441.8"/>
    <n v="4.7619047620000003"/>
    <n v="22.09"/>
    <n v="9.6"/>
  </r>
  <r>
    <x v="29"/>
    <x v="0"/>
    <x v="0"/>
    <x v="1"/>
    <x v="1"/>
    <x v="0"/>
    <n v="24.89"/>
    <x v="9"/>
    <n v="11.2005"/>
    <x v="29"/>
    <d v="2019-03-15T00:00:00"/>
    <x v="1"/>
    <x v="1"/>
    <x v="29"/>
    <x v="9"/>
    <x v="1"/>
    <n v="224.01"/>
    <n v="4.7619047620000003"/>
    <n v="11.2005"/>
    <n v="7.4"/>
  </r>
  <r>
    <x v="30"/>
    <x v="2"/>
    <x v="2"/>
    <x v="1"/>
    <x v="1"/>
    <x v="5"/>
    <n v="94.13"/>
    <x v="1"/>
    <n v="23.532499999999999"/>
    <x v="30"/>
    <d v="2019-02-25T00:00:00"/>
    <x v="2"/>
    <x v="3"/>
    <x v="30"/>
    <x v="8"/>
    <x v="2"/>
    <n v="470.65"/>
    <n v="4.7619047620000003"/>
    <n v="23.532499999999999"/>
    <n v="4.8"/>
  </r>
  <r>
    <x v="31"/>
    <x v="2"/>
    <x v="2"/>
    <x v="0"/>
    <x v="1"/>
    <x v="3"/>
    <n v="78.069999999999993"/>
    <x v="9"/>
    <n v="35.131500000000003"/>
    <x v="31"/>
    <d v="2019-01-28T00:00:00"/>
    <x v="0"/>
    <x v="3"/>
    <x v="31"/>
    <x v="10"/>
    <x v="1"/>
    <n v="702.63"/>
    <n v="4.7619047620000003"/>
    <n v="35.131500000000003"/>
    <n v="4.5"/>
  </r>
  <r>
    <x v="32"/>
    <x v="2"/>
    <x v="2"/>
    <x v="1"/>
    <x v="1"/>
    <x v="3"/>
    <n v="83.78"/>
    <x v="2"/>
    <n v="33.512"/>
    <x v="32"/>
    <d v="2019-01-10T00:00:00"/>
    <x v="0"/>
    <x v="4"/>
    <x v="32"/>
    <x v="4"/>
    <x v="1"/>
    <n v="670.24"/>
    <n v="4.7619047620000003"/>
    <n v="33.512"/>
    <n v="5.0999999999999996"/>
  </r>
  <r>
    <x v="33"/>
    <x v="0"/>
    <x v="0"/>
    <x v="1"/>
    <x v="1"/>
    <x v="0"/>
    <n v="96.58"/>
    <x v="5"/>
    <n v="9.6579999999999995"/>
    <x v="33"/>
    <d v="2019-03-15T00:00:00"/>
    <x v="1"/>
    <x v="1"/>
    <x v="33"/>
    <x v="1"/>
    <x v="2"/>
    <n v="193.16"/>
    <n v="4.7619047620000003"/>
    <n v="9.6579999999999995"/>
    <n v="5.0999999999999996"/>
  </r>
  <r>
    <x v="34"/>
    <x v="1"/>
    <x v="1"/>
    <x v="0"/>
    <x v="0"/>
    <x v="4"/>
    <n v="99.42"/>
    <x v="7"/>
    <n v="19.884"/>
    <x v="34"/>
    <d v="2019-02-06T00:00:00"/>
    <x v="2"/>
    <x v="5"/>
    <x v="34"/>
    <x v="1"/>
    <x v="0"/>
    <n v="397.68"/>
    <n v="4.7619047620000003"/>
    <n v="19.884"/>
    <n v="7.5"/>
  </r>
  <r>
    <x v="35"/>
    <x v="1"/>
    <x v="1"/>
    <x v="0"/>
    <x v="0"/>
    <x v="3"/>
    <n v="68.12"/>
    <x v="8"/>
    <n v="3.4060000000000001"/>
    <x v="35"/>
    <d v="2019-01-07T00:00:00"/>
    <x v="0"/>
    <x v="3"/>
    <x v="35"/>
    <x v="10"/>
    <x v="0"/>
    <n v="68.12"/>
    <n v="4.7619047620000003"/>
    <n v="3.4060000000000001"/>
    <n v="6.8"/>
  </r>
  <r>
    <x v="36"/>
    <x v="0"/>
    <x v="0"/>
    <x v="0"/>
    <x v="1"/>
    <x v="3"/>
    <n v="62.62"/>
    <x v="1"/>
    <n v="15.654999999999999"/>
    <x v="36"/>
    <d v="2019-03-10T00:00:00"/>
    <x v="1"/>
    <x v="2"/>
    <x v="36"/>
    <x v="8"/>
    <x v="0"/>
    <n v="313.10000000000002"/>
    <n v="4.7619047620000003"/>
    <n v="15.654999999999999"/>
    <n v="7"/>
  </r>
  <r>
    <x v="37"/>
    <x v="0"/>
    <x v="0"/>
    <x v="1"/>
    <x v="0"/>
    <x v="1"/>
    <n v="60.88"/>
    <x v="9"/>
    <n v="27.396000000000001"/>
    <x v="37"/>
    <d v="2019-01-15T00:00:00"/>
    <x v="0"/>
    <x v="6"/>
    <x v="37"/>
    <x v="6"/>
    <x v="0"/>
    <n v="547.91999999999996"/>
    <n v="4.7619047620000003"/>
    <n v="27.396000000000001"/>
    <n v="4.7"/>
  </r>
  <r>
    <x v="38"/>
    <x v="1"/>
    <x v="1"/>
    <x v="1"/>
    <x v="0"/>
    <x v="0"/>
    <n v="54.92"/>
    <x v="2"/>
    <n v="21.968"/>
    <x v="38"/>
    <d v="2019-03-23T00:00:00"/>
    <x v="1"/>
    <x v="0"/>
    <x v="38"/>
    <x v="0"/>
    <x v="0"/>
    <n v="439.36"/>
    <n v="4.7619047620000003"/>
    <n v="21.968"/>
    <n v="7.6"/>
  </r>
  <r>
    <x v="39"/>
    <x v="2"/>
    <x v="2"/>
    <x v="0"/>
    <x v="1"/>
    <x v="2"/>
    <n v="30.12"/>
    <x v="2"/>
    <n v="12.048"/>
    <x v="39"/>
    <d v="2019-03-03T00:00:00"/>
    <x v="1"/>
    <x v="2"/>
    <x v="39"/>
    <x v="0"/>
    <x v="1"/>
    <n v="240.96"/>
    <n v="4.7619047620000003"/>
    <n v="12.048"/>
    <n v="7.7"/>
  </r>
  <r>
    <x v="40"/>
    <x v="2"/>
    <x v="2"/>
    <x v="0"/>
    <x v="0"/>
    <x v="2"/>
    <n v="86.72"/>
    <x v="8"/>
    <n v="4.3360000000000003"/>
    <x v="40"/>
    <d v="2019-01-17T00:00:00"/>
    <x v="0"/>
    <x v="4"/>
    <x v="40"/>
    <x v="3"/>
    <x v="0"/>
    <n v="86.72"/>
    <n v="4.7619047620000003"/>
    <n v="4.3360000000000003"/>
    <n v="7.9"/>
  </r>
  <r>
    <x v="41"/>
    <x v="1"/>
    <x v="1"/>
    <x v="0"/>
    <x v="1"/>
    <x v="2"/>
    <n v="56.11"/>
    <x v="5"/>
    <n v="5.6109999999999998"/>
    <x v="41"/>
    <d v="2019-02-02T00:00:00"/>
    <x v="2"/>
    <x v="0"/>
    <x v="41"/>
    <x v="1"/>
    <x v="1"/>
    <n v="112.22"/>
    <n v="4.7619047620000003"/>
    <n v="5.6109999999999998"/>
    <n v="6.3"/>
  </r>
  <r>
    <x v="42"/>
    <x v="2"/>
    <x v="2"/>
    <x v="0"/>
    <x v="0"/>
    <x v="3"/>
    <n v="69.12"/>
    <x v="3"/>
    <n v="20.736000000000001"/>
    <x v="42"/>
    <d v="2019-02-08T00:00:00"/>
    <x v="2"/>
    <x v="1"/>
    <x v="42"/>
    <x v="0"/>
    <x v="1"/>
    <n v="414.72"/>
    <n v="4.7619047620000003"/>
    <n v="20.736000000000001"/>
    <n v="5.6"/>
  </r>
  <r>
    <x v="43"/>
    <x v="1"/>
    <x v="1"/>
    <x v="0"/>
    <x v="0"/>
    <x v="4"/>
    <n v="98.7"/>
    <x v="2"/>
    <n v="39.479999999999997"/>
    <x v="43"/>
    <d v="2019-03-04T00:00:00"/>
    <x v="1"/>
    <x v="3"/>
    <x v="43"/>
    <x v="2"/>
    <x v="1"/>
    <n v="789.6"/>
    <n v="4.7619047620000003"/>
    <n v="39.479999999999997"/>
    <n v="7.6"/>
  </r>
  <r>
    <x v="44"/>
    <x v="1"/>
    <x v="1"/>
    <x v="0"/>
    <x v="1"/>
    <x v="0"/>
    <n v="15.37"/>
    <x v="5"/>
    <n v="1.5369999999999999"/>
    <x v="44"/>
    <d v="2019-03-16T00:00:00"/>
    <x v="1"/>
    <x v="0"/>
    <x v="44"/>
    <x v="8"/>
    <x v="1"/>
    <n v="30.74"/>
    <n v="4.7619047620000003"/>
    <n v="1.5369999999999999"/>
    <n v="7.2"/>
  </r>
  <r>
    <x v="45"/>
    <x v="2"/>
    <x v="2"/>
    <x v="0"/>
    <x v="0"/>
    <x v="1"/>
    <n v="93.96"/>
    <x v="7"/>
    <n v="18.792000000000002"/>
    <x v="45"/>
    <d v="2019-03-09T00:00:00"/>
    <x v="1"/>
    <x v="0"/>
    <x v="18"/>
    <x v="3"/>
    <x v="1"/>
    <n v="375.84"/>
    <n v="4.7619047620000003"/>
    <n v="18.792000000000002"/>
    <n v="9.5"/>
  </r>
  <r>
    <x v="46"/>
    <x v="2"/>
    <x v="2"/>
    <x v="0"/>
    <x v="1"/>
    <x v="0"/>
    <n v="56.69"/>
    <x v="9"/>
    <n v="25.5105"/>
    <x v="46"/>
    <d v="2019-02-27T00:00:00"/>
    <x v="2"/>
    <x v="5"/>
    <x v="45"/>
    <x v="6"/>
    <x v="2"/>
    <n v="510.21"/>
    <n v="4.7619047620000003"/>
    <n v="25.5105"/>
    <n v="8.4"/>
  </r>
  <r>
    <x v="47"/>
    <x v="2"/>
    <x v="2"/>
    <x v="0"/>
    <x v="0"/>
    <x v="4"/>
    <n v="20.010000000000002"/>
    <x v="9"/>
    <n v="9.0045000000000002"/>
    <x v="47"/>
    <d v="2019-02-06T00:00:00"/>
    <x v="2"/>
    <x v="5"/>
    <x v="46"/>
    <x v="9"/>
    <x v="0"/>
    <n v="180.09"/>
    <n v="4.7619047620000003"/>
    <n v="9.0045000000000002"/>
    <n v="4.0999999999999996"/>
  </r>
  <r>
    <x v="48"/>
    <x v="2"/>
    <x v="2"/>
    <x v="0"/>
    <x v="1"/>
    <x v="1"/>
    <n v="18.93"/>
    <x v="3"/>
    <n v="5.6790000000000003"/>
    <x v="48"/>
    <d v="2019-02-10T00:00:00"/>
    <x v="2"/>
    <x v="2"/>
    <x v="47"/>
    <x v="10"/>
    <x v="2"/>
    <n v="113.58"/>
    <n v="4.7619047620000003"/>
    <n v="5.6790000000000003"/>
    <n v="8.1"/>
  </r>
  <r>
    <x v="49"/>
    <x v="1"/>
    <x v="1"/>
    <x v="0"/>
    <x v="0"/>
    <x v="5"/>
    <n v="82.63"/>
    <x v="4"/>
    <n v="41.314999999999998"/>
    <x v="49"/>
    <d v="2019-03-19T00:00:00"/>
    <x v="1"/>
    <x v="6"/>
    <x v="48"/>
    <x v="6"/>
    <x v="0"/>
    <n v="826.3"/>
    <n v="4.7619047620000003"/>
    <n v="41.314999999999998"/>
    <n v="7.9"/>
  </r>
  <r>
    <x v="50"/>
    <x v="1"/>
    <x v="1"/>
    <x v="0"/>
    <x v="1"/>
    <x v="4"/>
    <n v="91.4"/>
    <x v="0"/>
    <n v="31.99"/>
    <x v="50"/>
    <d v="2019-02-03T00:00:00"/>
    <x v="2"/>
    <x v="2"/>
    <x v="49"/>
    <x v="1"/>
    <x v="1"/>
    <n v="639.79999999999995"/>
    <n v="4.7619047620000003"/>
    <n v="31.99"/>
    <n v="9.5"/>
  </r>
  <r>
    <x v="51"/>
    <x v="0"/>
    <x v="0"/>
    <x v="0"/>
    <x v="0"/>
    <x v="4"/>
    <n v="44.59"/>
    <x v="1"/>
    <n v="11.147500000000001"/>
    <x v="51"/>
    <d v="2019-02-10T00:00:00"/>
    <x v="2"/>
    <x v="2"/>
    <x v="50"/>
    <x v="9"/>
    <x v="1"/>
    <n v="222.95"/>
    <n v="4.7619047620000003"/>
    <n v="11.147500000000001"/>
    <n v="8.5"/>
  </r>
  <r>
    <x v="52"/>
    <x v="2"/>
    <x v="2"/>
    <x v="0"/>
    <x v="0"/>
    <x v="5"/>
    <n v="17.87"/>
    <x v="7"/>
    <n v="3.5739999999999998"/>
    <x v="52"/>
    <d v="2019-03-22T00:00:00"/>
    <x v="1"/>
    <x v="1"/>
    <x v="51"/>
    <x v="4"/>
    <x v="0"/>
    <n v="71.48"/>
    <n v="4.7619047620000003"/>
    <n v="3.5739999999999998"/>
    <n v="6.5"/>
  </r>
  <r>
    <x v="53"/>
    <x v="1"/>
    <x v="1"/>
    <x v="0"/>
    <x v="1"/>
    <x v="5"/>
    <n v="15.43"/>
    <x v="8"/>
    <n v="0.77149999999999996"/>
    <x v="53"/>
    <d v="2019-01-25T00:00:00"/>
    <x v="0"/>
    <x v="1"/>
    <x v="52"/>
    <x v="9"/>
    <x v="2"/>
    <n v="15.43"/>
    <n v="4.7619047620000003"/>
    <n v="0.77149999999999996"/>
    <n v="6.1"/>
  </r>
  <r>
    <x v="54"/>
    <x v="2"/>
    <x v="2"/>
    <x v="1"/>
    <x v="1"/>
    <x v="2"/>
    <n v="16.16"/>
    <x v="5"/>
    <n v="1.6160000000000001"/>
    <x v="54"/>
    <d v="2019-03-07T00:00:00"/>
    <x v="1"/>
    <x v="4"/>
    <x v="53"/>
    <x v="5"/>
    <x v="0"/>
    <n v="32.32"/>
    <n v="4.7619047620000003"/>
    <n v="1.6160000000000001"/>
    <n v="6.5"/>
  </r>
  <r>
    <x v="55"/>
    <x v="1"/>
    <x v="1"/>
    <x v="1"/>
    <x v="0"/>
    <x v="1"/>
    <n v="85.98"/>
    <x v="2"/>
    <n v="34.392000000000003"/>
    <x v="55"/>
    <d v="2019-02-28T00:00:00"/>
    <x v="2"/>
    <x v="4"/>
    <x v="54"/>
    <x v="8"/>
    <x v="1"/>
    <n v="687.84"/>
    <n v="4.7619047620000003"/>
    <n v="34.392000000000003"/>
    <n v="8.1999999999999993"/>
  </r>
  <r>
    <x v="56"/>
    <x v="0"/>
    <x v="0"/>
    <x v="0"/>
    <x v="1"/>
    <x v="2"/>
    <n v="44.34"/>
    <x v="5"/>
    <n v="4.4340000000000002"/>
    <x v="56"/>
    <d v="2019-03-27T00:00:00"/>
    <x v="1"/>
    <x v="5"/>
    <x v="55"/>
    <x v="5"/>
    <x v="1"/>
    <n v="88.68"/>
    <n v="4.7619047620000003"/>
    <n v="4.4340000000000002"/>
    <n v="5.8"/>
  </r>
  <r>
    <x v="57"/>
    <x v="0"/>
    <x v="0"/>
    <x v="1"/>
    <x v="1"/>
    <x v="0"/>
    <n v="89.6"/>
    <x v="2"/>
    <n v="35.840000000000003"/>
    <x v="57"/>
    <d v="2019-02-07T00:00:00"/>
    <x v="2"/>
    <x v="4"/>
    <x v="56"/>
    <x v="5"/>
    <x v="0"/>
    <n v="716.8"/>
    <n v="4.7619047620000003"/>
    <n v="35.840000000000003"/>
    <n v="6.6"/>
  </r>
  <r>
    <x v="58"/>
    <x v="0"/>
    <x v="0"/>
    <x v="0"/>
    <x v="0"/>
    <x v="2"/>
    <n v="72.349999999999994"/>
    <x v="4"/>
    <n v="36.174999999999997"/>
    <x v="58"/>
    <d v="2019-01-20T00:00:00"/>
    <x v="0"/>
    <x v="2"/>
    <x v="57"/>
    <x v="9"/>
    <x v="1"/>
    <n v="723.5"/>
    <n v="4.7619047620000003"/>
    <n v="36.174999999999997"/>
    <n v="5.4"/>
  </r>
  <r>
    <x v="59"/>
    <x v="1"/>
    <x v="1"/>
    <x v="1"/>
    <x v="1"/>
    <x v="1"/>
    <n v="30.61"/>
    <x v="3"/>
    <n v="9.1829999999999998"/>
    <x v="59"/>
    <d v="2019-03-12T00:00:00"/>
    <x v="1"/>
    <x v="6"/>
    <x v="58"/>
    <x v="2"/>
    <x v="1"/>
    <n v="183.66"/>
    <n v="4.7619047620000003"/>
    <n v="9.1829999999999998"/>
    <n v="9.3000000000000007"/>
  </r>
  <r>
    <x v="60"/>
    <x v="1"/>
    <x v="1"/>
    <x v="0"/>
    <x v="0"/>
    <x v="3"/>
    <n v="24.74"/>
    <x v="6"/>
    <n v="3.7109999999999999"/>
    <x v="60"/>
    <d v="2019-02-15T00:00:00"/>
    <x v="2"/>
    <x v="1"/>
    <x v="59"/>
    <x v="6"/>
    <x v="2"/>
    <n v="74.22"/>
    <n v="4.7619047620000003"/>
    <n v="3.7109999999999999"/>
    <n v="10"/>
  </r>
  <r>
    <x v="61"/>
    <x v="1"/>
    <x v="1"/>
    <x v="1"/>
    <x v="1"/>
    <x v="2"/>
    <n v="55.73"/>
    <x v="3"/>
    <n v="16.719000000000001"/>
    <x v="61"/>
    <d v="2019-02-24T00:00:00"/>
    <x v="2"/>
    <x v="2"/>
    <x v="60"/>
    <x v="1"/>
    <x v="0"/>
    <n v="334.38"/>
    <n v="4.7619047620000003"/>
    <n v="16.719000000000001"/>
    <n v="7"/>
  </r>
  <r>
    <x v="62"/>
    <x v="2"/>
    <x v="2"/>
    <x v="0"/>
    <x v="0"/>
    <x v="3"/>
    <n v="55.07"/>
    <x v="9"/>
    <n v="24.781500000000001"/>
    <x v="62"/>
    <d v="2019-02-03T00:00:00"/>
    <x v="2"/>
    <x v="2"/>
    <x v="61"/>
    <x v="0"/>
    <x v="0"/>
    <n v="495.63"/>
    <n v="4.7619047620000003"/>
    <n v="24.781500000000001"/>
    <n v="10"/>
  </r>
  <r>
    <x v="63"/>
    <x v="0"/>
    <x v="0"/>
    <x v="0"/>
    <x v="1"/>
    <x v="3"/>
    <n v="15.81"/>
    <x v="4"/>
    <n v="7.9050000000000002"/>
    <x v="63"/>
    <d v="2019-03-06T00:00:00"/>
    <x v="1"/>
    <x v="5"/>
    <x v="62"/>
    <x v="10"/>
    <x v="2"/>
    <n v="158.1"/>
    <n v="4.7619047620000003"/>
    <n v="7.9050000000000002"/>
    <n v="8.6"/>
  </r>
  <r>
    <x v="64"/>
    <x v="2"/>
    <x v="2"/>
    <x v="0"/>
    <x v="1"/>
    <x v="0"/>
    <n v="75.739999999999995"/>
    <x v="7"/>
    <n v="15.148"/>
    <x v="64"/>
    <d v="2019-02-14T00:00:00"/>
    <x v="2"/>
    <x v="4"/>
    <x v="63"/>
    <x v="4"/>
    <x v="1"/>
    <n v="302.95999999999998"/>
    <n v="4.7619047620000003"/>
    <n v="15.148"/>
    <n v="7.6"/>
  </r>
  <r>
    <x v="65"/>
    <x v="0"/>
    <x v="0"/>
    <x v="0"/>
    <x v="1"/>
    <x v="0"/>
    <n v="15.87"/>
    <x v="4"/>
    <n v="7.9349999999999996"/>
    <x v="65"/>
    <d v="2019-03-13T00:00:00"/>
    <x v="1"/>
    <x v="5"/>
    <x v="64"/>
    <x v="7"/>
    <x v="1"/>
    <n v="158.69999999999999"/>
    <n v="4.7619047620000003"/>
    <n v="7.9349999999999996"/>
    <n v="5.8"/>
  </r>
  <r>
    <x v="66"/>
    <x v="1"/>
    <x v="1"/>
    <x v="1"/>
    <x v="0"/>
    <x v="0"/>
    <n v="33.47"/>
    <x v="5"/>
    <n v="3.347"/>
    <x v="66"/>
    <d v="2019-02-10T00:00:00"/>
    <x v="2"/>
    <x v="2"/>
    <x v="65"/>
    <x v="9"/>
    <x v="0"/>
    <n v="66.94"/>
    <n v="4.7619047620000003"/>
    <n v="3.347"/>
    <n v="6.7"/>
  </r>
  <r>
    <x v="67"/>
    <x v="2"/>
    <x v="2"/>
    <x v="0"/>
    <x v="0"/>
    <x v="5"/>
    <n v="97.61"/>
    <x v="3"/>
    <n v="29.283000000000001"/>
    <x v="67"/>
    <d v="2019-01-07T00:00:00"/>
    <x v="0"/>
    <x v="3"/>
    <x v="66"/>
    <x v="9"/>
    <x v="0"/>
    <n v="585.66"/>
    <n v="4.7619047620000003"/>
    <n v="29.283000000000001"/>
    <n v="9.9"/>
  </r>
  <r>
    <x v="68"/>
    <x v="0"/>
    <x v="0"/>
    <x v="1"/>
    <x v="1"/>
    <x v="3"/>
    <n v="78.77"/>
    <x v="4"/>
    <n v="39.384999999999998"/>
    <x v="68"/>
    <d v="2019-01-24T00:00:00"/>
    <x v="0"/>
    <x v="4"/>
    <x v="67"/>
    <x v="1"/>
    <x v="1"/>
    <n v="787.7"/>
    <n v="4.7619047620000003"/>
    <n v="39.384999999999998"/>
    <n v="6.4"/>
  </r>
  <r>
    <x v="69"/>
    <x v="0"/>
    <x v="0"/>
    <x v="0"/>
    <x v="0"/>
    <x v="0"/>
    <n v="18.329999999999998"/>
    <x v="8"/>
    <n v="0.91649999999999998"/>
    <x v="69"/>
    <d v="2019-02-02T00:00:00"/>
    <x v="2"/>
    <x v="0"/>
    <x v="68"/>
    <x v="3"/>
    <x v="1"/>
    <n v="18.329999999999998"/>
    <n v="4.7619047620000003"/>
    <n v="0.91649999999999998"/>
    <n v="4.3"/>
  </r>
  <r>
    <x v="70"/>
    <x v="1"/>
    <x v="1"/>
    <x v="1"/>
    <x v="1"/>
    <x v="4"/>
    <n v="89.48"/>
    <x v="4"/>
    <n v="44.74"/>
    <x v="70"/>
    <d v="2019-01-06T00:00:00"/>
    <x v="0"/>
    <x v="2"/>
    <x v="69"/>
    <x v="10"/>
    <x v="2"/>
    <n v="894.8"/>
    <n v="4.7619047620000003"/>
    <n v="44.74"/>
    <n v="9.6"/>
  </r>
  <r>
    <x v="71"/>
    <x v="1"/>
    <x v="1"/>
    <x v="1"/>
    <x v="1"/>
    <x v="5"/>
    <n v="62.12"/>
    <x v="4"/>
    <n v="31.06"/>
    <x v="71"/>
    <d v="2019-02-11T00:00:00"/>
    <x v="2"/>
    <x v="3"/>
    <x v="15"/>
    <x v="7"/>
    <x v="1"/>
    <n v="621.20000000000005"/>
    <n v="4.7619047620000003"/>
    <n v="31.06"/>
    <n v="5.9"/>
  </r>
  <r>
    <x v="72"/>
    <x v="2"/>
    <x v="2"/>
    <x v="0"/>
    <x v="0"/>
    <x v="4"/>
    <n v="48.52"/>
    <x v="6"/>
    <n v="7.2779999999999996"/>
    <x v="72"/>
    <d v="2019-03-05T00:00:00"/>
    <x v="1"/>
    <x v="6"/>
    <x v="70"/>
    <x v="3"/>
    <x v="0"/>
    <n v="145.56"/>
    <n v="4.7619047620000003"/>
    <n v="7.2779999999999996"/>
    <n v="4"/>
  </r>
  <r>
    <x v="73"/>
    <x v="1"/>
    <x v="1"/>
    <x v="1"/>
    <x v="0"/>
    <x v="1"/>
    <n v="75.91"/>
    <x v="3"/>
    <n v="22.773"/>
    <x v="73"/>
    <d v="2019-03-09T00:00:00"/>
    <x v="1"/>
    <x v="0"/>
    <x v="71"/>
    <x v="3"/>
    <x v="1"/>
    <n v="455.46"/>
    <n v="4.7619047620000003"/>
    <n v="22.773"/>
    <n v="8.6999999999999993"/>
  </r>
  <r>
    <x v="74"/>
    <x v="0"/>
    <x v="0"/>
    <x v="1"/>
    <x v="1"/>
    <x v="2"/>
    <n v="74.67"/>
    <x v="9"/>
    <n v="33.601500000000001"/>
    <x v="74"/>
    <d v="2019-01-22T00:00:00"/>
    <x v="0"/>
    <x v="6"/>
    <x v="60"/>
    <x v="1"/>
    <x v="0"/>
    <n v="672.03"/>
    <n v="4.7619047620000003"/>
    <n v="33.601500000000001"/>
    <n v="9.4"/>
  </r>
  <r>
    <x v="75"/>
    <x v="1"/>
    <x v="1"/>
    <x v="1"/>
    <x v="0"/>
    <x v="1"/>
    <n v="41.65"/>
    <x v="4"/>
    <n v="20.824999999999999"/>
    <x v="75"/>
    <d v="2019-01-13T00:00:00"/>
    <x v="0"/>
    <x v="2"/>
    <x v="72"/>
    <x v="6"/>
    <x v="2"/>
    <n v="416.5"/>
    <n v="4.7619047620000003"/>
    <n v="20.824999999999999"/>
    <n v="5.4"/>
  </r>
  <r>
    <x v="76"/>
    <x v="1"/>
    <x v="1"/>
    <x v="0"/>
    <x v="1"/>
    <x v="5"/>
    <n v="49.04"/>
    <x v="9"/>
    <n v="22.068000000000001"/>
    <x v="76"/>
    <d v="2019-01-09T00:00:00"/>
    <x v="0"/>
    <x v="5"/>
    <x v="73"/>
    <x v="4"/>
    <x v="2"/>
    <n v="441.36"/>
    <n v="4.7619047620000003"/>
    <n v="22.068000000000001"/>
    <n v="8.6"/>
  </r>
  <r>
    <x v="77"/>
    <x v="0"/>
    <x v="0"/>
    <x v="0"/>
    <x v="0"/>
    <x v="5"/>
    <n v="20.010000000000002"/>
    <x v="9"/>
    <n v="9.0045000000000002"/>
    <x v="47"/>
    <d v="2019-01-12T00:00:00"/>
    <x v="0"/>
    <x v="0"/>
    <x v="74"/>
    <x v="9"/>
    <x v="2"/>
    <n v="180.09"/>
    <n v="4.7619047620000003"/>
    <n v="9.0045000000000002"/>
    <n v="5.7"/>
  </r>
  <r>
    <x v="78"/>
    <x v="1"/>
    <x v="1"/>
    <x v="0"/>
    <x v="0"/>
    <x v="4"/>
    <n v="78.31"/>
    <x v="4"/>
    <n v="39.155000000000001"/>
    <x v="77"/>
    <d v="2019-03-05T00:00:00"/>
    <x v="1"/>
    <x v="6"/>
    <x v="75"/>
    <x v="7"/>
    <x v="0"/>
    <n v="783.1"/>
    <n v="4.7619047620000003"/>
    <n v="39.155000000000001"/>
    <n v="6.6"/>
  </r>
  <r>
    <x v="79"/>
    <x v="1"/>
    <x v="1"/>
    <x v="1"/>
    <x v="0"/>
    <x v="0"/>
    <n v="20.38"/>
    <x v="1"/>
    <n v="5.0949999999999998"/>
    <x v="78"/>
    <d v="2019-01-22T00:00:00"/>
    <x v="0"/>
    <x v="6"/>
    <x v="76"/>
    <x v="3"/>
    <x v="1"/>
    <n v="101.9"/>
    <n v="4.7619047620000003"/>
    <n v="5.0949999999999998"/>
    <n v="6"/>
  </r>
  <r>
    <x v="80"/>
    <x v="1"/>
    <x v="1"/>
    <x v="1"/>
    <x v="0"/>
    <x v="0"/>
    <n v="99.19"/>
    <x v="3"/>
    <n v="29.757000000000001"/>
    <x v="79"/>
    <d v="2019-01-21T00:00:00"/>
    <x v="0"/>
    <x v="3"/>
    <x v="51"/>
    <x v="4"/>
    <x v="2"/>
    <n v="595.14"/>
    <n v="4.7619047620000003"/>
    <n v="29.757000000000001"/>
    <n v="5.5"/>
  </r>
  <r>
    <x v="81"/>
    <x v="2"/>
    <x v="2"/>
    <x v="1"/>
    <x v="0"/>
    <x v="4"/>
    <n v="96.68"/>
    <x v="6"/>
    <n v="14.502000000000001"/>
    <x v="80"/>
    <d v="2019-01-26T00:00:00"/>
    <x v="0"/>
    <x v="0"/>
    <x v="77"/>
    <x v="8"/>
    <x v="0"/>
    <n v="290.04000000000002"/>
    <n v="4.7619047620000003"/>
    <n v="14.502000000000001"/>
    <n v="6.4"/>
  </r>
  <r>
    <x v="82"/>
    <x v="1"/>
    <x v="1"/>
    <x v="1"/>
    <x v="1"/>
    <x v="4"/>
    <n v="19.25"/>
    <x v="2"/>
    <n v="7.7"/>
    <x v="81"/>
    <d v="2019-01-23T00:00:00"/>
    <x v="0"/>
    <x v="5"/>
    <x v="78"/>
    <x v="3"/>
    <x v="0"/>
    <n v="154"/>
    <n v="4.7619047620000003"/>
    <n v="7.7"/>
    <n v="6.6"/>
  </r>
  <r>
    <x v="83"/>
    <x v="1"/>
    <x v="1"/>
    <x v="0"/>
    <x v="0"/>
    <x v="4"/>
    <n v="80.36"/>
    <x v="7"/>
    <n v="16.071999999999999"/>
    <x v="82"/>
    <d v="2019-02-23T00:00:00"/>
    <x v="2"/>
    <x v="0"/>
    <x v="40"/>
    <x v="3"/>
    <x v="2"/>
    <n v="321.44"/>
    <n v="4.7619047620000003"/>
    <n v="16.071999999999999"/>
    <n v="8.3000000000000007"/>
  </r>
  <r>
    <x v="84"/>
    <x v="1"/>
    <x v="1"/>
    <x v="0"/>
    <x v="1"/>
    <x v="3"/>
    <n v="48.91"/>
    <x v="1"/>
    <n v="12.227499999999999"/>
    <x v="83"/>
    <d v="2019-03-09T00:00:00"/>
    <x v="1"/>
    <x v="0"/>
    <x v="79"/>
    <x v="1"/>
    <x v="1"/>
    <n v="244.55"/>
    <n v="4.7619047620000003"/>
    <n v="12.227499999999999"/>
    <n v="6.6"/>
  </r>
  <r>
    <x v="85"/>
    <x v="1"/>
    <x v="1"/>
    <x v="1"/>
    <x v="0"/>
    <x v="3"/>
    <n v="83.06"/>
    <x v="0"/>
    <n v="29.071000000000002"/>
    <x v="84"/>
    <d v="2019-03-05T00:00:00"/>
    <x v="1"/>
    <x v="6"/>
    <x v="80"/>
    <x v="4"/>
    <x v="0"/>
    <n v="581.41999999999996"/>
    <n v="4.7619047620000003"/>
    <n v="29.071000000000002"/>
    <n v="4"/>
  </r>
  <r>
    <x v="86"/>
    <x v="1"/>
    <x v="1"/>
    <x v="1"/>
    <x v="1"/>
    <x v="5"/>
    <n v="76.52"/>
    <x v="1"/>
    <n v="19.13"/>
    <x v="85"/>
    <d v="2019-03-25T00:00:00"/>
    <x v="1"/>
    <x v="3"/>
    <x v="81"/>
    <x v="1"/>
    <x v="1"/>
    <n v="382.6"/>
    <n v="4.7619047620000003"/>
    <n v="19.13"/>
    <n v="9.9"/>
  </r>
  <r>
    <x v="87"/>
    <x v="0"/>
    <x v="0"/>
    <x v="0"/>
    <x v="1"/>
    <x v="4"/>
    <n v="49.38"/>
    <x v="0"/>
    <n v="17.283000000000001"/>
    <x v="86"/>
    <d v="2019-03-27T00:00:00"/>
    <x v="1"/>
    <x v="5"/>
    <x v="82"/>
    <x v="2"/>
    <x v="2"/>
    <n v="345.66"/>
    <n v="4.7619047620000003"/>
    <n v="17.283000000000001"/>
    <n v="7.3"/>
  </r>
  <r>
    <x v="88"/>
    <x v="0"/>
    <x v="0"/>
    <x v="1"/>
    <x v="1"/>
    <x v="3"/>
    <n v="42.47"/>
    <x v="8"/>
    <n v="2.1234999999999999"/>
    <x v="87"/>
    <d v="2019-01-02T00:00:00"/>
    <x v="0"/>
    <x v="5"/>
    <x v="83"/>
    <x v="7"/>
    <x v="1"/>
    <n v="42.47"/>
    <n v="4.7619047620000003"/>
    <n v="2.1234999999999999"/>
    <n v="5.7"/>
  </r>
  <r>
    <x v="89"/>
    <x v="2"/>
    <x v="2"/>
    <x v="1"/>
    <x v="0"/>
    <x v="0"/>
    <n v="76.989999999999995"/>
    <x v="3"/>
    <n v="23.097000000000001"/>
    <x v="88"/>
    <d v="2019-02-27T00:00:00"/>
    <x v="2"/>
    <x v="5"/>
    <x v="84"/>
    <x v="6"/>
    <x v="1"/>
    <n v="461.94"/>
    <n v="4.7619047620000003"/>
    <n v="23.097000000000001"/>
    <n v="6.1"/>
  </r>
  <r>
    <x v="90"/>
    <x v="1"/>
    <x v="1"/>
    <x v="0"/>
    <x v="0"/>
    <x v="2"/>
    <n v="47.38"/>
    <x v="7"/>
    <n v="9.4760000000000009"/>
    <x v="89"/>
    <d v="2019-01-23T00:00:00"/>
    <x v="0"/>
    <x v="5"/>
    <x v="12"/>
    <x v="1"/>
    <x v="1"/>
    <n v="189.52"/>
    <n v="4.7619047620000003"/>
    <n v="9.4760000000000009"/>
    <n v="7.1"/>
  </r>
  <r>
    <x v="91"/>
    <x v="1"/>
    <x v="1"/>
    <x v="1"/>
    <x v="0"/>
    <x v="3"/>
    <n v="44.86"/>
    <x v="4"/>
    <n v="22.43"/>
    <x v="90"/>
    <d v="2019-01-26T00:00:00"/>
    <x v="0"/>
    <x v="0"/>
    <x v="85"/>
    <x v="8"/>
    <x v="0"/>
    <n v="448.6"/>
    <n v="4.7619047620000003"/>
    <n v="22.43"/>
    <n v="8.1999999999999993"/>
  </r>
  <r>
    <x v="92"/>
    <x v="0"/>
    <x v="0"/>
    <x v="0"/>
    <x v="0"/>
    <x v="3"/>
    <n v="21.98"/>
    <x v="0"/>
    <n v="7.6929999999999996"/>
    <x v="91"/>
    <d v="2019-01-10T00:00:00"/>
    <x v="0"/>
    <x v="4"/>
    <x v="86"/>
    <x v="7"/>
    <x v="0"/>
    <n v="153.86000000000001"/>
    <n v="4.7619047620000003"/>
    <n v="7.6929999999999996"/>
    <n v="5.0999999999999996"/>
  </r>
  <r>
    <x v="93"/>
    <x v="2"/>
    <x v="2"/>
    <x v="0"/>
    <x v="1"/>
    <x v="0"/>
    <n v="64.36"/>
    <x v="9"/>
    <n v="28.962"/>
    <x v="92"/>
    <d v="2019-03-12T00:00:00"/>
    <x v="1"/>
    <x v="6"/>
    <x v="87"/>
    <x v="10"/>
    <x v="2"/>
    <n v="579.24"/>
    <n v="4.7619047620000003"/>
    <n v="28.962"/>
    <n v="8.6"/>
  </r>
  <r>
    <x v="94"/>
    <x v="1"/>
    <x v="1"/>
    <x v="1"/>
    <x v="1"/>
    <x v="0"/>
    <n v="89.75"/>
    <x v="8"/>
    <n v="4.4874999999999998"/>
    <x v="93"/>
    <d v="2019-02-06T00:00:00"/>
    <x v="2"/>
    <x v="5"/>
    <x v="88"/>
    <x v="2"/>
    <x v="2"/>
    <n v="89.75"/>
    <n v="4.7619047620000003"/>
    <n v="4.4874999999999998"/>
    <n v="6.6"/>
  </r>
  <r>
    <x v="95"/>
    <x v="0"/>
    <x v="0"/>
    <x v="1"/>
    <x v="1"/>
    <x v="1"/>
    <n v="97.16"/>
    <x v="8"/>
    <n v="4.8579999999999997"/>
    <x v="94"/>
    <d v="2019-03-08T00:00:00"/>
    <x v="1"/>
    <x v="1"/>
    <x v="89"/>
    <x v="2"/>
    <x v="0"/>
    <n v="97.16"/>
    <n v="4.7619047620000003"/>
    <n v="4.8579999999999997"/>
    <n v="7.2"/>
  </r>
  <r>
    <x v="96"/>
    <x v="2"/>
    <x v="2"/>
    <x v="1"/>
    <x v="1"/>
    <x v="0"/>
    <n v="87.87"/>
    <x v="4"/>
    <n v="43.935000000000002"/>
    <x v="95"/>
    <d v="2019-03-29T00:00:00"/>
    <x v="1"/>
    <x v="1"/>
    <x v="12"/>
    <x v="1"/>
    <x v="0"/>
    <n v="878.7"/>
    <n v="4.7619047620000003"/>
    <n v="43.935000000000002"/>
    <n v="5.0999999999999996"/>
  </r>
  <r>
    <x v="97"/>
    <x v="1"/>
    <x v="1"/>
    <x v="1"/>
    <x v="0"/>
    <x v="1"/>
    <n v="12.45"/>
    <x v="3"/>
    <n v="3.7349999999999999"/>
    <x v="96"/>
    <d v="2019-02-09T00:00:00"/>
    <x v="2"/>
    <x v="0"/>
    <x v="90"/>
    <x v="0"/>
    <x v="1"/>
    <n v="74.7"/>
    <n v="4.7619047620000003"/>
    <n v="3.7349999999999999"/>
    <n v="4.0999999999999996"/>
  </r>
  <r>
    <x v="98"/>
    <x v="0"/>
    <x v="0"/>
    <x v="1"/>
    <x v="1"/>
    <x v="4"/>
    <n v="52.75"/>
    <x v="6"/>
    <n v="7.9124999999999996"/>
    <x v="97"/>
    <d v="2019-03-23T00:00:00"/>
    <x v="1"/>
    <x v="0"/>
    <x v="91"/>
    <x v="1"/>
    <x v="0"/>
    <n v="158.25"/>
    <n v="4.7619047620000003"/>
    <n v="7.9124999999999996"/>
    <n v="9.3000000000000007"/>
  </r>
  <r>
    <x v="99"/>
    <x v="2"/>
    <x v="2"/>
    <x v="1"/>
    <x v="1"/>
    <x v="2"/>
    <n v="82.7"/>
    <x v="3"/>
    <n v="24.81"/>
    <x v="98"/>
    <d v="2019-03-05T00:00:00"/>
    <x v="1"/>
    <x v="6"/>
    <x v="92"/>
    <x v="3"/>
    <x v="1"/>
    <n v="496.2"/>
    <n v="4.7619047620000003"/>
    <n v="24.81"/>
    <n v="7.4"/>
  </r>
  <r>
    <x v="100"/>
    <x v="1"/>
    <x v="1"/>
    <x v="0"/>
    <x v="1"/>
    <x v="5"/>
    <n v="48.71"/>
    <x v="8"/>
    <n v="2.4355000000000002"/>
    <x v="99"/>
    <d v="2019-03-26T00:00:00"/>
    <x v="1"/>
    <x v="6"/>
    <x v="25"/>
    <x v="8"/>
    <x v="1"/>
    <n v="48.71"/>
    <n v="4.7619047620000003"/>
    <n v="2.4355000000000002"/>
    <n v="4.0999999999999996"/>
  </r>
  <r>
    <x v="101"/>
    <x v="1"/>
    <x v="1"/>
    <x v="1"/>
    <x v="1"/>
    <x v="5"/>
    <n v="78.55"/>
    <x v="9"/>
    <n v="35.347499999999997"/>
    <x v="100"/>
    <d v="2019-03-01T00:00:00"/>
    <x v="1"/>
    <x v="1"/>
    <x v="93"/>
    <x v="0"/>
    <x v="1"/>
    <n v="706.95"/>
    <n v="4.7619047620000003"/>
    <n v="35.347499999999997"/>
    <n v="7.2"/>
  </r>
  <r>
    <x v="102"/>
    <x v="1"/>
    <x v="1"/>
    <x v="1"/>
    <x v="0"/>
    <x v="1"/>
    <n v="23.07"/>
    <x v="9"/>
    <n v="10.381500000000001"/>
    <x v="101"/>
    <d v="2019-02-01T00:00:00"/>
    <x v="2"/>
    <x v="1"/>
    <x v="94"/>
    <x v="5"/>
    <x v="1"/>
    <n v="207.63"/>
    <n v="4.7619047620000003"/>
    <n v="10.381500000000001"/>
    <n v="4.9000000000000004"/>
  </r>
  <r>
    <x v="103"/>
    <x v="0"/>
    <x v="0"/>
    <x v="1"/>
    <x v="1"/>
    <x v="4"/>
    <n v="58.26"/>
    <x v="3"/>
    <n v="17.478000000000002"/>
    <x v="102"/>
    <d v="2019-03-28T00:00:00"/>
    <x v="1"/>
    <x v="4"/>
    <x v="95"/>
    <x v="7"/>
    <x v="1"/>
    <n v="349.56"/>
    <n v="4.7619047620000003"/>
    <n v="17.478000000000002"/>
    <n v="9.9"/>
  </r>
  <r>
    <x v="104"/>
    <x v="2"/>
    <x v="2"/>
    <x v="1"/>
    <x v="1"/>
    <x v="0"/>
    <n v="30.35"/>
    <x v="0"/>
    <n v="10.6225"/>
    <x v="103"/>
    <d v="2019-03-19T00:00:00"/>
    <x v="1"/>
    <x v="6"/>
    <x v="96"/>
    <x v="3"/>
    <x v="1"/>
    <n v="212.45"/>
    <n v="4.7619047620000003"/>
    <n v="10.6225"/>
    <n v="8"/>
  </r>
  <r>
    <x v="105"/>
    <x v="0"/>
    <x v="0"/>
    <x v="0"/>
    <x v="1"/>
    <x v="1"/>
    <n v="88.67"/>
    <x v="4"/>
    <n v="44.335000000000001"/>
    <x v="104"/>
    <d v="2019-01-12T00:00:00"/>
    <x v="0"/>
    <x v="0"/>
    <x v="97"/>
    <x v="4"/>
    <x v="0"/>
    <n v="886.7"/>
    <n v="4.7619047620000003"/>
    <n v="44.335000000000001"/>
    <n v="7.3"/>
  </r>
  <r>
    <x v="106"/>
    <x v="1"/>
    <x v="1"/>
    <x v="1"/>
    <x v="1"/>
    <x v="5"/>
    <n v="27.38"/>
    <x v="3"/>
    <n v="8.2140000000000004"/>
    <x v="105"/>
    <d v="2019-01-05T00:00:00"/>
    <x v="0"/>
    <x v="0"/>
    <x v="98"/>
    <x v="2"/>
    <x v="2"/>
    <n v="164.28"/>
    <n v="4.7619047620000003"/>
    <n v="8.2140000000000004"/>
    <n v="7.9"/>
  </r>
  <r>
    <x v="107"/>
    <x v="0"/>
    <x v="0"/>
    <x v="1"/>
    <x v="1"/>
    <x v="3"/>
    <n v="62.13"/>
    <x v="3"/>
    <n v="18.638999999999999"/>
    <x v="106"/>
    <d v="2019-03-22T00:00:00"/>
    <x v="1"/>
    <x v="1"/>
    <x v="99"/>
    <x v="2"/>
    <x v="1"/>
    <n v="372.78"/>
    <n v="4.7619047620000003"/>
    <n v="18.638999999999999"/>
    <n v="7.4"/>
  </r>
  <r>
    <x v="108"/>
    <x v="1"/>
    <x v="1"/>
    <x v="1"/>
    <x v="0"/>
    <x v="4"/>
    <n v="33.979999999999997"/>
    <x v="9"/>
    <n v="15.291"/>
    <x v="107"/>
    <d v="2019-03-24T00:00:00"/>
    <x v="1"/>
    <x v="2"/>
    <x v="100"/>
    <x v="1"/>
    <x v="1"/>
    <n v="305.82"/>
    <n v="4.7619047620000003"/>
    <n v="15.291"/>
    <n v="4.2"/>
  </r>
  <r>
    <x v="109"/>
    <x v="1"/>
    <x v="1"/>
    <x v="0"/>
    <x v="1"/>
    <x v="1"/>
    <n v="81.97"/>
    <x v="4"/>
    <n v="40.984999999999999"/>
    <x v="108"/>
    <d v="2019-03-03T00:00:00"/>
    <x v="1"/>
    <x v="2"/>
    <x v="101"/>
    <x v="4"/>
    <x v="1"/>
    <n v="819.7"/>
    <n v="4.7619047620000003"/>
    <n v="40.984999999999999"/>
    <n v="9.1999999999999993"/>
  </r>
  <r>
    <x v="110"/>
    <x v="2"/>
    <x v="2"/>
    <x v="0"/>
    <x v="0"/>
    <x v="3"/>
    <n v="16.489999999999998"/>
    <x v="5"/>
    <n v="1.649"/>
    <x v="109"/>
    <d v="2019-02-05T00:00:00"/>
    <x v="2"/>
    <x v="6"/>
    <x v="102"/>
    <x v="5"/>
    <x v="0"/>
    <n v="32.979999999999997"/>
    <n v="4.7619047620000003"/>
    <n v="1.649"/>
    <n v="4.5999999999999996"/>
  </r>
  <r>
    <x v="111"/>
    <x v="1"/>
    <x v="1"/>
    <x v="0"/>
    <x v="0"/>
    <x v="0"/>
    <n v="98.21"/>
    <x v="6"/>
    <n v="14.7315"/>
    <x v="110"/>
    <d v="2019-02-05T00:00:00"/>
    <x v="2"/>
    <x v="6"/>
    <x v="103"/>
    <x v="1"/>
    <x v="2"/>
    <n v="294.63"/>
    <n v="4.7619047620000003"/>
    <n v="14.7315"/>
    <n v="7.8"/>
  </r>
  <r>
    <x v="112"/>
    <x v="2"/>
    <x v="2"/>
    <x v="1"/>
    <x v="0"/>
    <x v="5"/>
    <n v="72.84"/>
    <x v="0"/>
    <n v="25.494"/>
    <x v="111"/>
    <d v="2019-02-15T00:00:00"/>
    <x v="2"/>
    <x v="1"/>
    <x v="104"/>
    <x v="10"/>
    <x v="1"/>
    <n v="509.88"/>
    <n v="4.7619047620000003"/>
    <n v="25.494"/>
    <n v="8.4"/>
  </r>
  <r>
    <x v="113"/>
    <x v="0"/>
    <x v="0"/>
    <x v="0"/>
    <x v="1"/>
    <x v="2"/>
    <n v="58.07"/>
    <x v="9"/>
    <n v="26.131499999999999"/>
    <x v="112"/>
    <d v="2019-01-19T00:00:00"/>
    <x v="0"/>
    <x v="0"/>
    <x v="105"/>
    <x v="2"/>
    <x v="0"/>
    <n v="522.63"/>
    <n v="4.7619047620000003"/>
    <n v="26.131499999999999"/>
    <n v="4.3"/>
  </r>
  <r>
    <x v="114"/>
    <x v="1"/>
    <x v="1"/>
    <x v="0"/>
    <x v="0"/>
    <x v="2"/>
    <n v="80.790000000000006"/>
    <x v="9"/>
    <n v="36.355499999999999"/>
    <x v="113"/>
    <d v="2019-02-01T00:00:00"/>
    <x v="2"/>
    <x v="1"/>
    <x v="106"/>
    <x v="2"/>
    <x v="2"/>
    <n v="727.11"/>
    <n v="4.7619047620000003"/>
    <n v="36.355499999999999"/>
    <n v="9.5"/>
  </r>
  <r>
    <x v="115"/>
    <x v="1"/>
    <x v="1"/>
    <x v="1"/>
    <x v="0"/>
    <x v="5"/>
    <n v="27.02"/>
    <x v="6"/>
    <n v="4.0529999999999999"/>
    <x v="114"/>
    <d v="2019-03-02T00:00:00"/>
    <x v="1"/>
    <x v="0"/>
    <x v="39"/>
    <x v="0"/>
    <x v="2"/>
    <n v="81.06"/>
    <n v="4.7619047620000003"/>
    <n v="4.0529999999999999"/>
    <n v="7.1"/>
  </r>
  <r>
    <x v="116"/>
    <x v="2"/>
    <x v="2"/>
    <x v="0"/>
    <x v="1"/>
    <x v="5"/>
    <n v="21.94"/>
    <x v="1"/>
    <n v="5.4850000000000003"/>
    <x v="115"/>
    <d v="2019-03-05T00:00:00"/>
    <x v="1"/>
    <x v="6"/>
    <x v="107"/>
    <x v="10"/>
    <x v="0"/>
    <n v="109.7"/>
    <n v="4.7619047620000003"/>
    <n v="5.4850000000000003"/>
    <n v="5.3"/>
  </r>
  <r>
    <x v="117"/>
    <x v="2"/>
    <x v="2"/>
    <x v="0"/>
    <x v="1"/>
    <x v="5"/>
    <n v="51.36"/>
    <x v="8"/>
    <n v="2.5680000000000001"/>
    <x v="116"/>
    <d v="2019-01-16T00:00:00"/>
    <x v="0"/>
    <x v="5"/>
    <x v="108"/>
    <x v="9"/>
    <x v="0"/>
    <n v="51.36"/>
    <n v="4.7619047620000003"/>
    <n v="2.5680000000000001"/>
    <n v="5.2"/>
  </r>
  <r>
    <x v="118"/>
    <x v="0"/>
    <x v="0"/>
    <x v="1"/>
    <x v="0"/>
    <x v="4"/>
    <n v="10.96"/>
    <x v="4"/>
    <n v="5.48"/>
    <x v="117"/>
    <d v="2019-02-02T00:00:00"/>
    <x v="2"/>
    <x v="0"/>
    <x v="109"/>
    <x v="2"/>
    <x v="0"/>
    <n v="109.6"/>
    <n v="4.7619047620000003"/>
    <n v="5.48"/>
    <n v="6"/>
  </r>
  <r>
    <x v="119"/>
    <x v="2"/>
    <x v="2"/>
    <x v="1"/>
    <x v="1"/>
    <x v="2"/>
    <n v="53.44"/>
    <x v="5"/>
    <n v="5.3440000000000003"/>
    <x v="118"/>
    <d v="2019-01-20T00:00:00"/>
    <x v="0"/>
    <x v="2"/>
    <x v="89"/>
    <x v="2"/>
    <x v="0"/>
    <n v="106.88"/>
    <n v="4.7619047620000003"/>
    <n v="5.3440000000000003"/>
    <n v="4.0999999999999996"/>
  </r>
  <r>
    <x v="120"/>
    <x v="0"/>
    <x v="0"/>
    <x v="1"/>
    <x v="0"/>
    <x v="1"/>
    <n v="99.56"/>
    <x v="2"/>
    <n v="39.823999999999998"/>
    <x v="119"/>
    <d v="2019-02-14T00:00:00"/>
    <x v="2"/>
    <x v="4"/>
    <x v="11"/>
    <x v="6"/>
    <x v="2"/>
    <n v="796.48"/>
    <n v="4.7619047620000003"/>
    <n v="39.823999999999998"/>
    <n v="5.2"/>
  </r>
  <r>
    <x v="121"/>
    <x v="1"/>
    <x v="1"/>
    <x v="0"/>
    <x v="1"/>
    <x v="3"/>
    <n v="57.12"/>
    <x v="0"/>
    <n v="19.992000000000001"/>
    <x v="120"/>
    <d v="2019-01-12T00:00:00"/>
    <x v="0"/>
    <x v="0"/>
    <x v="110"/>
    <x v="10"/>
    <x v="2"/>
    <n v="399.84"/>
    <n v="4.7619047620000003"/>
    <n v="19.992000000000001"/>
    <n v="6.5"/>
  </r>
  <r>
    <x v="122"/>
    <x v="2"/>
    <x v="2"/>
    <x v="0"/>
    <x v="1"/>
    <x v="3"/>
    <n v="99.96"/>
    <x v="9"/>
    <n v="44.981999999999999"/>
    <x v="121"/>
    <d v="2019-03-09T00:00:00"/>
    <x v="1"/>
    <x v="0"/>
    <x v="111"/>
    <x v="6"/>
    <x v="2"/>
    <n v="899.64"/>
    <n v="4.7619047620000003"/>
    <n v="44.981999999999999"/>
    <n v="4.2"/>
  </r>
  <r>
    <x v="123"/>
    <x v="1"/>
    <x v="1"/>
    <x v="0"/>
    <x v="1"/>
    <x v="2"/>
    <n v="63.91"/>
    <x v="2"/>
    <n v="25.564"/>
    <x v="122"/>
    <d v="2019-03-13T00:00:00"/>
    <x v="1"/>
    <x v="5"/>
    <x v="112"/>
    <x v="8"/>
    <x v="2"/>
    <n v="511.28"/>
    <n v="4.7619047620000003"/>
    <n v="25.564"/>
    <n v="4.5999999999999996"/>
  </r>
  <r>
    <x v="124"/>
    <x v="2"/>
    <x v="2"/>
    <x v="0"/>
    <x v="0"/>
    <x v="5"/>
    <n v="56.47"/>
    <x v="2"/>
    <n v="22.588000000000001"/>
    <x v="123"/>
    <d v="2019-03-09T00:00:00"/>
    <x v="1"/>
    <x v="0"/>
    <x v="113"/>
    <x v="4"/>
    <x v="0"/>
    <n v="451.76"/>
    <n v="4.7619047620000003"/>
    <n v="22.588000000000001"/>
    <n v="7.3"/>
  </r>
  <r>
    <x v="125"/>
    <x v="0"/>
    <x v="0"/>
    <x v="1"/>
    <x v="0"/>
    <x v="2"/>
    <n v="93.69"/>
    <x v="0"/>
    <n v="32.791499999999999"/>
    <x v="124"/>
    <d v="2019-03-10T00:00:00"/>
    <x v="1"/>
    <x v="2"/>
    <x v="114"/>
    <x v="3"/>
    <x v="2"/>
    <n v="655.83"/>
    <n v="4.7619047620000003"/>
    <n v="32.791499999999999"/>
    <n v="4.5"/>
  </r>
  <r>
    <x v="126"/>
    <x v="0"/>
    <x v="0"/>
    <x v="1"/>
    <x v="0"/>
    <x v="3"/>
    <n v="32.25"/>
    <x v="1"/>
    <n v="8.0625"/>
    <x v="125"/>
    <d v="2019-01-27T00:00:00"/>
    <x v="0"/>
    <x v="2"/>
    <x v="115"/>
    <x v="0"/>
    <x v="1"/>
    <n v="161.25"/>
    <n v="4.7619047620000003"/>
    <n v="8.0625"/>
    <n v="9"/>
  </r>
  <r>
    <x v="127"/>
    <x v="1"/>
    <x v="1"/>
    <x v="1"/>
    <x v="0"/>
    <x v="5"/>
    <n v="31.73"/>
    <x v="9"/>
    <n v="14.278499999999999"/>
    <x v="126"/>
    <d v="2019-01-08T00:00:00"/>
    <x v="0"/>
    <x v="6"/>
    <x v="116"/>
    <x v="7"/>
    <x v="2"/>
    <n v="285.57"/>
    <n v="4.7619047620000003"/>
    <n v="14.278499999999999"/>
    <n v="5.9"/>
  </r>
  <r>
    <x v="128"/>
    <x v="1"/>
    <x v="1"/>
    <x v="0"/>
    <x v="0"/>
    <x v="4"/>
    <n v="68.540000000000006"/>
    <x v="2"/>
    <n v="27.416"/>
    <x v="127"/>
    <d v="2019-01-08T00:00:00"/>
    <x v="0"/>
    <x v="6"/>
    <x v="117"/>
    <x v="9"/>
    <x v="0"/>
    <n v="548.32000000000005"/>
    <n v="4.7619047620000003"/>
    <n v="27.416"/>
    <n v="8.5"/>
  </r>
  <r>
    <x v="129"/>
    <x v="2"/>
    <x v="2"/>
    <x v="1"/>
    <x v="0"/>
    <x v="3"/>
    <n v="90.28"/>
    <x v="9"/>
    <n v="40.625999999999998"/>
    <x v="128"/>
    <d v="2019-02-08T00:00:00"/>
    <x v="2"/>
    <x v="1"/>
    <x v="23"/>
    <x v="5"/>
    <x v="0"/>
    <n v="812.52"/>
    <n v="4.7619047620000003"/>
    <n v="40.625999999999998"/>
    <n v="7.2"/>
  </r>
  <r>
    <x v="130"/>
    <x v="2"/>
    <x v="2"/>
    <x v="1"/>
    <x v="0"/>
    <x v="5"/>
    <n v="39.619999999999997"/>
    <x v="0"/>
    <n v="13.867000000000001"/>
    <x v="129"/>
    <d v="2019-01-25T00:00:00"/>
    <x v="0"/>
    <x v="1"/>
    <x v="118"/>
    <x v="0"/>
    <x v="1"/>
    <n v="277.33999999999997"/>
    <n v="4.7619047620000003"/>
    <n v="13.867000000000001"/>
    <n v="7.5"/>
  </r>
  <r>
    <x v="131"/>
    <x v="0"/>
    <x v="0"/>
    <x v="0"/>
    <x v="0"/>
    <x v="3"/>
    <n v="92.13"/>
    <x v="3"/>
    <n v="27.638999999999999"/>
    <x v="130"/>
    <d v="2019-03-06T00:00:00"/>
    <x v="1"/>
    <x v="5"/>
    <x v="119"/>
    <x v="2"/>
    <x v="1"/>
    <n v="552.78"/>
    <n v="4.7619047620000003"/>
    <n v="27.638999999999999"/>
    <n v="8.3000000000000007"/>
  </r>
  <r>
    <x v="132"/>
    <x v="2"/>
    <x v="2"/>
    <x v="1"/>
    <x v="0"/>
    <x v="3"/>
    <n v="34.840000000000003"/>
    <x v="7"/>
    <n v="6.968"/>
    <x v="131"/>
    <d v="2019-02-10T00:00:00"/>
    <x v="2"/>
    <x v="2"/>
    <x v="120"/>
    <x v="3"/>
    <x v="1"/>
    <n v="139.36000000000001"/>
    <n v="4.7619047620000003"/>
    <n v="6.968"/>
    <n v="7.4"/>
  </r>
  <r>
    <x v="133"/>
    <x v="2"/>
    <x v="2"/>
    <x v="0"/>
    <x v="1"/>
    <x v="1"/>
    <n v="87.45"/>
    <x v="3"/>
    <n v="26.234999999999999"/>
    <x v="132"/>
    <d v="2019-02-17T00:00:00"/>
    <x v="2"/>
    <x v="2"/>
    <x v="121"/>
    <x v="4"/>
    <x v="2"/>
    <n v="524.70000000000005"/>
    <n v="4.7619047620000003"/>
    <n v="26.234999999999999"/>
    <n v="8.8000000000000007"/>
  </r>
  <r>
    <x v="134"/>
    <x v="1"/>
    <x v="1"/>
    <x v="1"/>
    <x v="0"/>
    <x v="0"/>
    <n v="81.3"/>
    <x v="3"/>
    <n v="24.39"/>
    <x v="133"/>
    <d v="2019-03-08T00:00:00"/>
    <x v="1"/>
    <x v="1"/>
    <x v="122"/>
    <x v="7"/>
    <x v="0"/>
    <n v="487.8"/>
    <n v="4.7619047620000003"/>
    <n v="24.39"/>
    <n v="5.3"/>
  </r>
  <r>
    <x v="135"/>
    <x v="1"/>
    <x v="1"/>
    <x v="1"/>
    <x v="1"/>
    <x v="5"/>
    <n v="90.22"/>
    <x v="6"/>
    <n v="13.532999999999999"/>
    <x v="134"/>
    <d v="2019-02-18T00:00:00"/>
    <x v="2"/>
    <x v="3"/>
    <x v="30"/>
    <x v="8"/>
    <x v="1"/>
    <n v="270.66000000000003"/>
    <n v="4.7619047620000003"/>
    <n v="13.532999999999999"/>
    <n v="6.2"/>
  </r>
  <r>
    <x v="136"/>
    <x v="0"/>
    <x v="0"/>
    <x v="1"/>
    <x v="0"/>
    <x v="1"/>
    <n v="26.31"/>
    <x v="1"/>
    <n v="6.5774999999999997"/>
    <x v="135"/>
    <d v="2019-01-18T00:00:00"/>
    <x v="0"/>
    <x v="1"/>
    <x v="123"/>
    <x v="2"/>
    <x v="2"/>
    <n v="131.55000000000001"/>
    <n v="4.7619047620000003"/>
    <n v="6.5774999999999997"/>
    <n v="8.8000000000000007"/>
  </r>
  <r>
    <x v="137"/>
    <x v="0"/>
    <x v="0"/>
    <x v="0"/>
    <x v="0"/>
    <x v="2"/>
    <n v="34.42"/>
    <x v="3"/>
    <n v="10.326000000000001"/>
    <x v="136"/>
    <d v="2019-02-18T00:00:00"/>
    <x v="2"/>
    <x v="3"/>
    <x v="124"/>
    <x v="9"/>
    <x v="1"/>
    <n v="206.52"/>
    <n v="4.7619047620000003"/>
    <n v="10.326000000000001"/>
    <n v="9.8000000000000007"/>
  </r>
  <r>
    <x v="138"/>
    <x v="2"/>
    <x v="2"/>
    <x v="1"/>
    <x v="1"/>
    <x v="3"/>
    <n v="51.91"/>
    <x v="4"/>
    <n v="25.954999999999998"/>
    <x v="137"/>
    <d v="2019-02-16T00:00:00"/>
    <x v="2"/>
    <x v="0"/>
    <x v="125"/>
    <x v="10"/>
    <x v="1"/>
    <n v="519.1"/>
    <n v="4.7619047620000003"/>
    <n v="25.954999999999998"/>
    <n v="8.1999999999999993"/>
  </r>
  <r>
    <x v="139"/>
    <x v="0"/>
    <x v="0"/>
    <x v="1"/>
    <x v="1"/>
    <x v="3"/>
    <n v="72.5"/>
    <x v="2"/>
    <n v="29"/>
    <x v="138"/>
    <d v="2019-03-16T00:00:00"/>
    <x v="1"/>
    <x v="0"/>
    <x v="126"/>
    <x v="8"/>
    <x v="0"/>
    <n v="580"/>
    <n v="4.7619047620000003"/>
    <n v="29"/>
    <n v="9.1999999999999993"/>
  </r>
  <r>
    <x v="140"/>
    <x v="1"/>
    <x v="1"/>
    <x v="0"/>
    <x v="0"/>
    <x v="3"/>
    <n v="89.8"/>
    <x v="4"/>
    <n v="44.9"/>
    <x v="139"/>
    <d v="2019-01-23T00:00:00"/>
    <x v="0"/>
    <x v="5"/>
    <x v="127"/>
    <x v="0"/>
    <x v="2"/>
    <n v="898"/>
    <n v="4.7619047620000003"/>
    <n v="44.9"/>
    <n v="5.4"/>
  </r>
  <r>
    <x v="141"/>
    <x v="1"/>
    <x v="1"/>
    <x v="0"/>
    <x v="1"/>
    <x v="0"/>
    <n v="90.5"/>
    <x v="4"/>
    <n v="45.25"/>
    <x v="140"/>
    <d v="2019-01-25T00:00:00"/>
    <x v="0"/>
    <x v="1"/>
    <x v="128"/>
    <x v="0"/>
    <x v="1"/>
    <n v="905"/>
    <n v="4.7619047620000003"/>
    <n v="45.25"/>
    <n v="8.1"/>
  </r>
  <r>
    <x v="142"/>
    <x v="1"/>
    <x v="1"/>
    <x v="0"/>
    <x v="0"/>
    <x v="0"/>
    <n v="68.599999999999994"/>
    <x v="4"/>
    <n v="34.299999999999997"/>
    <x v="141"/>
    <d v="2019-02-05T00:00:00"/>
    <x v="2"/>
    <x v="6"/>
    <x v="129"/>
    <x v="8"/>
    <x v="1"/>
    <n v="686"/>
    <n v="4.7619047620000003"/>
    <n v="34.299999999999997"/>
    <n v="9.1"/>
  </r>
  <r>
    <x v="143"/>
    <x v="1"/>
    <x v="1"/>
    <x v="0"/>
    <x v="0"/>
    <x v="4"/>
    <n v="30.41"/>
    <x v="8"/>
    <n v="1.5205"/>
    <x v="142"/>
    <d v="2019-02-22T00:00:00"/>
    <x v="2"/>
    <x v="1"/>
    <x v="130"/>
    <x v="1"/>
    <x v="2"/>
    <n v="30.41"/>
    <n v="4.7619047620000003"/>
    <n v="1.5205"/>
    <n v="8.4"/>
  </r>
  <r>
    <x v="144"/>
    <x v="0"/>
    <x v="0"/>
    <x v="1"/>
    <x v="0"/>
    <x v="2"/>
    <n v="77.95"/>
    <x v="3"/>
    <n v="23.385000000000002"/>
    <x v="143"/>
    <d v="2019-01-21T00:00:00"/>
    <x v="0"/>
    <x v="3"/>
    <x v="131"/>
    <x v="7"/>
    <x v="0"/>
    <n v="467.7"/>
    <n v="4.7619047620000003"/>
    <n v="23.385000000000002"/>
    <n v="8"/>
  </r>
  <r>
    <x v="145"/>
    <x v="1"/>
    <x v="1"/>
    <x v="1"/>
    <x v="0"/>
    <x v="0"/>
    <n v="46.26"/>
    <x v="3"/>
    <n v="13.878"/>
    <x v="144"/>
    <d v="2019-03-08T00:00:00"/>
    <x v="1"/>
    <x v="1"/>
    <x v="132"/>
    <x v="6"/>
    <x v="2"/>
    <n v="277.56"/>
    <n v="4.7619047620000003"/>
    <n v="13.878"/>
    <n v="9.5"/>
  </r>
  <r>
    <x v="146"/>
    <x v="0"/>
    <x v="0"/>
    <x v="0"/>
    <x v="0"/>
    <x v="5"/>
    <n v="30.14"/>
    <x v="4"/>
    <n v="15.07"/>
    <x v="145"/>
    <d v="2019-02-10T00:00:00"/>
    <x v="2"/>
    <x v="2"/>
    <x v="35"/>
    <x v="10"/>
    <x v="0"/>
    <n v="301.39999999999998"/>
    <n v="4.7619047620000003"/>
    <n v="15.07"/>
    <n v="9.1999999999999993"/>
  </r>
  <r>
    <x v="147"/>
    <x v="1"/>
    <x v="1"/>
    <x v="1"/>
    <x v="1"/>
    <x v="0"/>
    <n v="66.14"/>
    <x v="7"/>
    <n v="13.228"/>
    <x v="146"/>
    <d v="2019-03-19T00:00:00"/>
    <x v="1"/>
    <x v="6"/>
    <x v="69"/>
    <x v="10"/>
    <x v="2"/>
    <n v="264.56"/>
    <n v="4.7619047620000003"/>
    <n v="13.228"/>
    <n v="5.6"/>
  </r>
  <r>
    <x v="148"/>
    <x v="2"/>
    <x v="2"/>
    <x v="0"/>
    <x v="1"/>
    <x v="2"/>
    <n v="71.86"/>
    <x v="2"/>
    <n v="28.744"/>
    <x v="147"/>
    <d v="2019-03-06T00:00:00"/>
    <x v="1"/>
    <x v="5"/>
    <x v="133"/>
    <x v="9"/>
    <x v="2"/>
    <n v="574.88"/>
    <n v="4.7619047620000003"/>
    <n v="28.744"/>
    <n v="6.2"/>
  </r>
  <r>
    <x v="149"/>
    <x v="0"/>
    <x v="0"/>
    <x v="1"/>
    <x v="1"/>
    <x v="0"/>
    <n v="32.46"/>
    <x v="2"/>
    <n v="12.984"/>
    <x v="148"/>
    <d v="2019-03-27T00:00:00"/>
    <x v="1"/>
    <x v="5"/>
    <x v="128"/>
    <x v="0"/>
    <x v="2"/>
    <n v="259.68"/>
    <n v="4.7619047620000003"/>
    <n v="12.984"/>
    <n v="4.9000000000000004"/>
  </r>
  <r>
    <x v="150"/>
    <x v="2"/>
    <x v="2"/>
    <x v="0"/>
    <x v="0"/>
    <x v="5"/>
    <n v="91.54"/>
    <x v="7"/>
    <n v="18.308"/>
    <x v="149"/>
    <d v="2019-03-23T00:00:00"/>
    <x v="1"/>
    <x v="0"/>
    <x v="25"/>
    <x v="8"/>
    <x v="2"/>
    <n v="366.16"/>
    <n v="4.7619047620000003"/>
    <n v="18.308"/>
    <n v="4.8"/>
  </r>
  <r>
    <x v="151"/>
    <x v="1"/>
    <x v="1"/>
    <x v="0"/>
    <x v="1"/>
    <x v="3"/>
    <n v="34.56"/>
    <x v="0"/>
    <n v="12.096"/>
    <x v="150"/>
    <d v="2019-03-11T00:00:00"/>
    <x v="1"/>
    <x v="3"/>
    <x v="134"/>
    <x v="7"/>
    <x v="2"/>
    <n v="241.92"/>
    <n v="4.7619047620000003"/>
    <n v="12.096"/>
    <n v="7.3"/>
  </r>
  <r>
    <x v="152"/>
    <x v="0"/>
    <x v="0"/>
    <x v="1"/>
    <x v="1"/>
    <x v="5"/>
    <n v="83.24"/>
    <x v="9"/>
    <n v="37.457999999999998"/>
    <x v="151"/>
    <d v="2019-01-29T00:00:00"/>
    <x v="0"/>
    <x v="6"/>
    <x v="135"/>
    <x v="5"/>
    <x v="2"/>
    <n v="749.16"/>
    <n v="4.7619047620000003"/>
    <n v="37.457999999999998"/>
    <n v="7.4"/>
  </r>
  <r>
    <x v="153"/>
    <x v="1"/>
    <x v="1"/>
    <x v="1"/>
    <x v="0"/>
    <x v="4"/>
    <n v="16.48"/>
    <x v="3"/>
    <n v="4.944"/>
    <x v="152"/>
    <d v="2019-02-07T00:00:00"/>
    <x v="2"/>
    <x v="4"/>
    <x v="136"/>
    <x v="3"/>
    <x v="0"/>
    <n v="98.88"/>
    <n v="4.7619047620000003"/>
    <n v="4.944"/>
    <n v="9.9"/>
  </r>
  <r>
    <x v="154"/>
    <x v="1"/>
    <x v="1"/>
    <x v="1"/>
    <x v="0"/>
    <x v="3"/>
    <n v="80.97"/>
    <x v="2"/>
    <n v="32.387999999999998"/>
    <x v="153"/>
    <d v="2019-01-28T00:00:00"/>
    <x v="0"/>
    <x v="3"/>
    <x v="137"/>
    <x v="0"/>
    <x v="1"/>
    <n v="647.76"/>
    <n v="4.7619047620000003"/>
    <n v="32.387999999999998"/>
    <n v="9.3000000000000007"/>
  </r>
  <r>
    <x v="155"/>
    <x v="0"/>
    <x v="0"/>
    <x v="0"/>
    <x v="1"/>
    <x v="4"/>
    <n v="92.29"/>
    <x v="1"/>
    <n v="23.072500000000002"/>
    <x v="154"/>
    <d v="2019-02-20T00:00:00"/>
    <x v="2"/>
    <x v="5"/>
    <x v="57"/>
    <x v="9"/>
    <x v="2"/>
    <n v="461.45"/>
    <n v="4.7619047620000003"/>
    <n v="23.072500000000002"/>
    <n v="9"/>
  </r>
  <r>
    <x v="156"/>
    <x v="2"/>
    <x v="2"/>
    <x v="0"/>
    <x v="1"/>
    <x v="1"/>
    <n v="72.17"/>
    <x v="8"/>
    <n v="3.6084999999999998"/>
    <x v="155"/>
    <d v="2019-01-04T00:00:00"/>
    <x v="0"/>
    <x v="1"/>
    <x v="138"/>
    <x v="8"/>
    <x v="1"/>
    <n v="72.17"/>
    <n v="4.7619047620000003"/>
    <n v="3.6084999999999998"/>
    <n v="6.1"/>
  </r>
  <r>
    <x v="157"/>
    <x v="2"/>
    <x v="2"/>
    <x v="1"/>
    <x v="1"/>
    <x v="2"/>
    <n v="50.28"/>
    <x v="1"/>
    <n v="12.57"/>
    <x v="156"/>
    <d v="2019-03-07T00:00:00"/>
    <x v="1"/>
    <x v="4"/>
    <x v="139"/>
    <x v="0"/>
    <x v="0"/>
    <n v="251.4"/>
    <n v="4.7619047620000003"/>
    <n v="12.57"/>
    <n v="9.6999999999999993"/>
  </r>
  <r>
    <x v="158"/>
    <x v="2"/>
    <x v="2"/>
    <x v="0"/>
    <x v="1"/>
    <x v="0"/>
    <n v="97.22"/>
    <x v="9"/>
    <n v="43.749000000000002"/>
    <x v="157"/>
    <d v="2019-03-30T00:00:00"/>
    <x v="1"/>
    <x v="0"/>
    <x v="140"/>
    <x v="4"/>
    <x v="0"/>
    <n v="874.98"/>
    <n v="4.7619047620000003"/>
    <n v="43.749000000000002"/>
    <n v="6"/>
  </r>
  <r>
    <x v="159"/>
    <x v="2"/>
    <x v="2"/>
    <x v="1"/>
    <x v="1"/>
    <x v="3"/>
    <n v="93.39"/>
    <x v="3"/>
    <n v="28.016999999999999"/>
    <x v="158"/>
    <d v="2019-03-27T00:00:00"/>
    <x v="1"/>
    <x v="5"/>
    <x v="141"/>
    <x v="8"/>
    <x v="0"/>
    <n v="560.34"/>
    <n v="4.7619047620000003"/>
    <n v="28.016999999999999"/>
    <n v="10"/>
  </r>
  <r>
    <x v="160"/>
    <x v="1"/>
    <x v="1"/>
    <x v="1"/>
    <x v="0"/>
    <x v="4"/>
    <n v="43.18"/>
    <x v="2"/>
    <n v="17.271999999999998"/>
    <x v="159"/>
    <d v="2019-01-19T00:00:00"/>
    <x v="0"/>
    <x v="0"/>
    <x v="30"/>
    <x v="8"/>
    <x v="2"/>
    <n v="345.44"/>
    <n v="4.7619047620000003"/>
    <n v="17.271999999999998"/>
    <n v="8.3000000000000007"/>
  </r>
  <r>
    <x v="161"/>
    <x v="0"/>
    <x v="0"/>
    <x v="1"/>
    <x v="1"/>
    <x v="3"/>
    <n v="63.69"/>
    <x v="8"/>
    <n v="3.1844999999999999"/>
    <x v="160"/>
    <d v="2019-02-25T00:00:00"/>
    <x v="2"/>
    <x v="3"/>
    <x v="142"/>
    <x v="7"/>
    <x v="1"/>
    <n v="63.69"/>
    <n v="4.7619047620000003"/>
    <n v="3.1844999999999999"/>
    <n v="6"/>
  </r>
  <r>
    <x v="162"/>
    <x v="0"/>
    <x v="0"/>
    <x v="1"/>
    <x v="1"/>
    <x v="4"/>
    <n v="45.79"/>
    <x v="0"/>
    <n v="16.026499999999999"/>
    <x v="161"/>
    <d v="2019-03-13T00:00:00"/>
    <x v="1"/>
    <x v="5"/>
    <x v="143"/>
    <x v="8"/>
    <x v="2"/>
    <n v="320.52999999999997"/>
    <n v="4.7619047620000003"/>
    <n v="16.026499999999999"/>
    <n v="7"/>
  </r>
  <r>
    <x v="163"/>
    <x v="1"/>
    <x v="1"/>
    <x v="1"/>
    <x v="1"/>
    <x v="3"/>
    <n v="76.400000000000006"/>
    <x v="5"/>
    <n v="7.64"/>
    <x v="162"/>
    <d v="2019-01-30T00:00:00"/>
    <x v="0"/>
    <x v="5"/>
    <x v="144"/>
    <x v="8"/>
    <x v="0"/>
    <n v="152.80000000000001"/>
    <n v="4.7619047620000003"/>
    <n v="7.64"/>
    <n v="6.5"/>
  </r>
  <r>
    <x v="164"/>
    <x v="2"/>
    <x v="2"/>
    <x v="1"/>
    <x v="1"/>
    <x v="4"/>
    <n v="39.9"/>
    <x v="4"/>
    <n v="19.95"/>
    <x v="163"/>
    <d v="2019-02-20T00:00:00"/>
    <x v="2"/>
    <x v="5"/>
    <x v="145"/>
    <x v="9"/>
    <x v="2"/>
    <n v="399"/>
    <n v="4.7619047620000003"/>
    <n v="19.95"/>
    <n v="5.9"/>
  </r>
  <r>
    <x v="165"/>
    <x v="2"/>
    <x v="2"/>
    <x v="0"/>
    <x v="1"/>
    <x v="0"/>
    <n v="42.57"/>
    <x v="2"/>
    <n v="17.027999999999999"/>
    <x v="164"/>
    <d v="2019-02-25T00:00:00"/>
    <x v="2"/>
    <x v="3"/>
    <x v="146"/>
    <x v="4"/>
    <x v="0"/>
    <n v="340.56"/>
    <n v="4.7619047620000003"/>
    <n v="17.027999999999999"/>
    <n v="5.6"/>
  </r>
  <r>
    <x v="166"/>
    <x v="1"/>
    <x v="1"/>
    <x v="1"/>
    <x v="1"/>
    <x v="2"/>
    <n v="95.58"/>
    <x v="4"/>
    <n v="47.79"/>
    <x v="165"/>
    <d v="2019-01-16T00:00:00"/>
    <x v="0"/>
    <x v="5"/>
    <x v="147"/>
    <x v="0"/>
    <x v="1"/>
    <n v="955.8"/>
    <n v="4.7619047620000003"/>
    <n v="47.79"/>
    <n v="4.8"/>
  </r>
  <r>
    <x v="167"/>
    <x v="0"/>
    <x v="0"/>
    <x v="1"/>
    <x v="1"/>
    <x v="5"/>
    <n v="98.98"/>
    <x v="4"/>
    <n v="49.49"/>
    <x v="166"/>
    <d v="2019-02-08T00:00:00"/>
    <x v="2"/>
    <x v="1"/>
    <x v="148"/>
    <x v="7"/>
    <x v="2"/>
    <n v="989.8"/>
    <n v="4.7619047620000003"/>
    <n v="49.49"/>
    <n v="8.6999999999999993"/>
  </r>
  <r>
    <x v="168"/>
    <x v="0"/>
    <x v="0"/>
    <x v="1"/>
    <x v="1"/>
    <x v="4"/>
    <n v="51.28"/>
    <x v="3"/>
    <n v="15.384"/>
    <x v="167"/>
    <d v="2019-01-19T00:00:00"/>
    <x v="0"/>
    <x v="0"/>
    <x v="149"/>
    <x v="7"/>
    <x v="1"/>
    <n v="307.68"/>
    <n v="4.7619047620000003"/>
    <n v="15.384"/>
    <n v="6.5"/>
  </r>
  <r>
    <x v="169"/>
    <x v="0"/>
    <x v="0"/>
    <x v="0"/>
    <x v="1"/>
    <x v="3"/>
    <n v="69.52"/>
    <x v="0"/>
    <n v="24.332000000000001"/>
    <x v="168"/>
    <d v="2019-02-01T00:00:00"/>
    <x v="2"/>
    <x v="1"/>
    <x v="50"/>
    <x v="9"/>
    <x v="2"/>
    <n v="486.64"/>
    <n v="4.7619047620000003"/>
    <n v="24.332000000000001"/>
    <n v="8.5"/>
  </r>
  <r>
    <x v="170"/>
    <x v="0"/>
    <x v="0"/>
    <x v="1"/>
    <x v="1"/>
    <x v="0"/>
    <n v="70.010000000000005"/>
    <x v="1"/>
    <n v="17.502500000000001"/>
    <x v="169"/>
    <d v="2019-01-03T00:00:00"/>
    <x v="0"/>
    <x v="4"/>
    <x v="150"/>
    <x v="5"/>
    <x v="0"/>
    <n v="350.05"/>
    <n v="4.7619047620000003"/>
    <n v="17.502500000000001"/>
    <n v="5.5"/>
  </r>
  <r>
    <x v="171"/>
    <x v="2"/>
    <x v="2"/>
    <x v="0"/>
    <x v="1"/>
    <x v="4"/>
    <n v="80.05"/>
    <x v="1"/>
    <n v="20.012499999999999"/>
    <x v="170"/>
    <d v="2019-01-26T00:00:00"/>
    <x v="0"/>
    <x v="0"/>
    <x v="47"/>
    <x v="10"/>
    <x v="2"/>
    <n v="400.25"/>
    <n v="4.7619047620000003"/>
    <n v="20.012499999999999"/>
    <n v="9.4"/>
  </r>
  <r>
    <x v="172"/>
    <x v="1"/>
    <x v="1"/>
    <x v="1"/>
    <x v="1"/>
    <x v="1"/>
    <n v="20.85"/>
    <x v="2"/>
    <n v="8.34"/>
    <x v="171"/>
    <d v="2019-03-03T00:00:00"/>
    <x v="1"/>
    <x v="2"/>
    <x v="151"/>
    <x v="8"/>
    <x v="1"/>
    <n v="166.8"/>
    <n v="4.7619047620000003"/>
    <n v="8.34"/>
    <n v="6.3"/>
  </r>
  <r>
    <x v="173"/>
    <x v="2"/>
    <x v="2"/>
    <x v="0"/>
    <x v="1"/>
    <x v="1"/>
    <n v="52.89"/>
    <x v="3"/>
    <n v="15.867000000000001"/>
    <x v="172"/>
    <d v="2019-01-19T00:00:00"/>
    <x v="0"/>
    <x v="0"/>
    <x v="152"/>
    <x v="6"/>
    <x v="2"/>
    <n v="317.33999999999997"/>
    <n v="4.7619047620000003"/>
    <n v="15.867000000000001"/>
    <n v="9.8000000000000007"/>
  </r>
  <r>
    <x v="174"/>
    <x v="2"/>
    <x v="2"/>
    <x v="1"/>
    <x v="1"/>
    <x v="4"/>
    <n v="19.79"/>
    <x v="2"/>
    <n v="7.9160000000000004"/>
    <x v="173"/>
    <d v="2019-01-18T00:00:00"/>
    <x v="0"/>
    <x v="1"/>
    <x v="153"/>
    <x v="10"/>
    <x v="0"/>
    <n v="158.32"/>
    <n v="4.7619047620000003"/>
    <n v="7.9160000000000004"/>
    <n v="8.6999999999999993"/>
  </r>
  <r>
    <x v="175"/>
    <x v="0"/>
    <x v="0"/>
    <x v="0"/>
    <x v="1"/>
    <x v="2"/>
    <n v="33.840000000000003"/>
    <x v="9"/>
    <n v="15.228"/>
    <x v="174"/>
    <d v="2019-03-21T00:00:00"/>
    <x v="1"/>
    <x v="4"/>
    <x v="142"/>
    <x v="7"/>
    <x v="0"/>
    <n v="304.56"/>
    <n v="4.7619047620000003"/>
    <n v="15.228"/>
    <n v="8.8000000000000007"/>
  </r>
  <r>
    <x v="176"/>
    <x v="0"/>
    <x v="0"/>
    <x v="0"/>
    <x v="1"/>
    <x v="4"/>
    <n v="22.17"/>
    <x v="2"/>
    <n v="8.8680000000000003"/>
    <x v="175"/>
    <d v="2019-03-03T00:00:00"/>
    <x v="1"/>
    <x v="2"/>
    <x v="154"/>
    <x v="6"/>
    <x v="2"/>
    <n v="177.36"/>
    <n v="4.7619047620000003"/>
    <n v="8.8680000000000003"/>
    <n v="9.6"/>
  </r>
  <r>
    <x v="177"/>
    <x v="1"/>
    <x v="1"/>
    <x v="1"/>
    <x v="0"/>
    <x v="5"/>
    <n v="22.51"/>
    <x v="0"/>
    <n v="7.8784999999999998"/>
    <x v="176"/>
    <d v="2019-02-13T00:00:00"/>
    <x v="2"/>
    <x v="5"/>
    <x v="155"/>
    <x v="1"/>
    <x v="2"/>
    <n v="157.57"/>
    <n v="4.7619047620000003"/>
    <n v="7.8784999999999998"/>
    <n v="4.8"/>
  </r>
  <r>
    <x v="178"/>
    <x v="0"/>
    <x v="0"/>
    <x v="1"/>
    <x v="1"/>
    <x v="4"/>
    <n v="73.88"/>
    <x v="3"/>
    <n v="22.164000000000001"/>
    <x v="177"/>
    <d v="2019-03-23T00:00:00"/>
    <x v="1"/>
    <x v="0"/>
    <x v="156"/>
    <x v="8"/>
    <x v="0"/>
    <n v="443.28"/>
    <n v="4.7619047620000003"/>
    <n v="22.164000000000001"/>
    <n v="4.4000000000000004"/>
  </r>
  <r>
    <x v="179"/>
    <x v="1"/>
    <x v="1"/>
    <x v="0"/>
    <x v="1"/>
    <x v="0"/>
    <n v="86.8"/>
    <x v="6"/>
    <n v="13.02"/>
    <x v="178"/>
    <d v="2019-01-28T00:00:00"/>
    <x v="0"/>
    <x v="3"/>
    <x v="157"/>
    <x v="7"/>
    <x v="0"/>
    <n v="260.39999999999998"/>
    <n v="4.7619047620000003"/>
    <n v="13.02"/>
    <n v="9.9"/>
  </r>
  <r>
    <x v="180"/>
    <x v="1"/>
    <x v="1"/>
    <x v="1"/>
    <x v="1"/>
    <x v="5"/>
    <n v="64.260000000000005"/>
    <x v="0"/>
    <n v="22.491"/>
    <x v="179"/>
    <d v="2019-02-09T00:00:00"/>
    <x v="2"/>
    <x v="0"/>
    <x v="158"/>
    <x v="1"/>
    <x v="1"/>
    <n v="449.82"/>
    <n v="4.7619047620000003"/>
    <n v="22.491"/>
    <n v="5.7"/>
  </r>
  <r>
    <x v="181"/>
    <x v="1"/>
    <x v="1"/>
    <x v="0"/>
    <x v="1"/>
    <x v="4"/>
    <n v="38.47"/>
    <x v="2"/>
    <n v="15.388"/>
    <x v="180"/>
    <d v="2019-01-23T00:00:00"/>
    <x v="0"/>
    <x v="5"/>
    <x v="159"/>
    <x v="5"/>
    <x v="1"/>
    <n v="307.76"/>
    <n v="4.7619047620000003"/>
    <n v="15.388"/>
    <n v="7.7"/>
  </r>
  <r>
    <x v="182"/>
    <x v="0"/>
    <x v="0"/>
    <x v="0"/>
    <x v="1"/>
    <x v="3"/>
    <n v="15.5"/>
    <x v="4"/>
    <n v="7.75"/>
    <x v="181"/>
    <d v="2019-03-23T00:00:00"/>
    <x v="1"/>
    <x v="0"/>
    <x v="60"/>
    <x v="1"/>
    <x v="0"/>
    <n v="155"/>
    <n v="4.7619047620000003"/>
    <n v="7.75"/>
    <n v="8"/>
  </r>
  <r>
    <x v="183"/>
    <x v="1"/>
    <x v="1"/>
    <x v="1"/>
    <x v="1"/>
    <x v="0"/>
    <n v="34.31"/>
    <x v="2"/>
    <n v="13.724"/>
    <x v="182"/>
    <d v="2019-01-25T00:00:00"/>
    <x v="0"/>
    <x v="1"/>
    <x v="160"/>
    <x v="9"/>
    <x v="0"/>
    <n v="274.48"/>
    <n v="4.7619047620000003"/>
    <n v="13.724"/>
    <n v="5.7"/>
  </r>
  <r>
    <x v="184"/>
    <x v="0"/>
    <x v="0"/>
    <x v="1"/>
    <x v="0"/>
    <x v="3"/>
    <n v="12.34"/>
    <x v="0"/>
    <n v="4.319"/>
    <x v="183"/>
    <d v="2019-03-04T00:00:00"/>
    <x v="1"/>
    <x v="3"/>
    <x v="161"/>
    <x v="5"/>
    <x v="2"/>
    <n v="86.38"/>
    <n v="4.7619047620000003"/>
    <n v="4.319"/>
    <n v="6.7"/>
  </r>
  <r>
    <x v="185"/>
    <x v="2"/>
    <x v="2"/>
    <x v="0"/>
    <x v="1"/>
    <x v="4"/>
    <n v="18.079999999999998"/>
    <x v="6"/>
    <n v="2.7120000000000002"/>
    <x v="184"/>
    <d v="2019-03-05T00:00:00"/>
    <x v="1"/>
    <x v="6"/>
    <x v="162"/>
    <x v="8"/>
    <x v="0"/>
    <n v="54.24"/>
    <n v="4.7619047620000003"/>
    <n v="2.7120000000000002"/>
    <n v="8"/>
  </r>
  <r>
    <x v="186"/>
    <x v="2"/>
    <x v="2"/>
    <x v="0"/>
    <x v="0"/>
    <x v="2"/>
    <n v="94.49"/>
    <x v="2"/>
    <n v="37.795999999999999"/>
    <x v="185"/>
    <d v="2019-03-03T00:00:00"/>
    <x v="1"/>
    <x v="2"/>
    <x v="163"/>
    <x v="8"/>
    <x v="0"/>
    <n v="755.92"/>
    <n v="4.7619047620000003"/>
    <n v="37.795999999999999"/>
    <n v="7.5"/>
  </r>
  <r>
    <x v="187"/>
    <x v="2"/>
    <x v="2"/>
    <x v="0"/>
    <x v="1"/>
    <x v="2"/>
    <n v="46.47"/>
    <x v="7"/>
    <n v="9.2940000000000005"/>
    <x v="186"/>
    <d v="2019-02-08T00:00:00"/>
    <x v="2"/>
    <x v="1"/>
    <x v="164"/>
    <x v="1"/>
    <x v="1"/>
    <n v="185.88"/>
    <n v="4.7619047620000003"/>
    <n v="9.2940000000000005"/>
    <n v="7"/>
  </r>
  <r>
    <x v="188"/>
    <x v="0"/>
    <x v="0"/>
    <x v="1"/>
    <x v="1"/>
    <x v="2"/>
    <n v="74.069999999999993"/>
    <x v="8"/>
    <n v="3.7035"/>
    <x v="187"/>
    <d v="2019-02-10T00:00:00"/>
    <x v="2"/>
    <x v="2"/>
    <x v="165"/>
    <x v="10"/>
    <x v="0"/>
    <n v="74.069999999999993"/>
    <n v="4.7619047620000003"/>
    <n v="3.7035"/>
    <n v="9.9"/>
  </r>
  <r>
    <x v="189"/>
    <x v="1"/>
    <x v="1"/>
    <x v="1"/>
    <x v="0"/>
    <x v="2"/>
    <n v="69.81"/>
    <x v="7"/>
    <n v="13.962"/>
    <x v="188"/>
    <d v="2019-01-28T00:00:00"/>
    <x v="0"/>
    <x v="3"/>
    <x v="166"/>
    <x v="2"/>
    <x v="2"/>
    <n v="279.24"/>
    <n v="4.7619047620000003"/>
    <n v="13.962"/>
    <n v="5.9"/>
  </r>
  <r>
    <x v="190"/>
    <x v="2"/>
    <x v="2"/>
    <x v="1"/>
    <x v="0"/>
    <x v="2"/>
    <n v="77.040000000000006"/>
    <x v="6"/>
    <n v="11.555999999999999"/>
    <x v="189"/>
    <d v="2019-02-11T00:00:00"/>
    <x v="2"/>
    <x v="3"/>
    <x v="17"/>
    <x v="1"/>
    <x v="2"/>
    <n v="231.12"/>
    <n v="4.7619047620000003"/>
    <n v="11.555999999999999"/>
    <n v="7.2"/>
  </r>
  <r>
    <x v="191"/>
    <x v="2"/>
    <x v="2"/>
    <x v="1"/>
    <x v="0"/>
    <x v="5"/>
    <n v="73.52"/>
    <x v="5"/>
    <n v="7.3520000000000003"/>
    <x v="190"/>
    <d v="2019-01-15T00:00:00"/>
    <x v="0"/>
    <x v="6"/>
    <x v="167"/>
    <x v="0"/>
    <x v="0"/>
    <n v="147.04"/>
    <n v="4.7619047620000003"/>
    <n v="7.3520000000000003"/>
    <n v="4.5999999999999996"/>
  </r>
  <r>
    <x v="192"/>
    <x v="1"/>
    <x v="1"/>
    <x v="1"/>
    <x v="0"/>
    <x v="4"/>
    <n v="87.8"/>
    <x v="9"/>
    <n v="39.51"/>
    <x v="191"/>
    <d v="2019-03-16T00:00:00"/>
    <x v="1"/>
    <x v="0"/>
    <x v="168"/>
    <x v="8"/>
    <x v="1"/>
    <n v="790.2"/>
    <n v="4.7619047620000003"/>
    <n v="39.51"/>
    <n v="9.1999999999999993"/>
  </r>
  <r>
    <x v="193"/>
    <x v="2"/>
    <x v="2"/>
    <x v="1"/>
    <x v="1"/>
    <x v="2"/>
    <n v="25.55"/>
    <x v="7"/>
    <n v="5.1100000000000003"/>
    <x v="192"/>
    <d v="2019-01-26T00:00:00"/>
    <x v="0"/>
    <x v="0"/>
    <x v="169"/>
    <x v="2"/>
    <x v="0"/>
    <n v="102.2"/>
    <n v="4.7619047620000003"/>
    <n v="5.1100000000000003"/>
    <n v="5.7"/>
  </r>
  <r>
    <x v="194"/>
    <x v="0"/>
    <x v="0"/>
    <x v="1"/>
    <x v="1"/>
    <x v="1"/>
    <n v="32.71"/>
    <x v="1"/>
    <n v="8.1775000000000002"/>
    <x v="193"/>
    <d v="2019-03-19T00:00:00"/>
    <x v="1"/>
    <x v="6"/>
    <x v="170"/>
    <x v="5"/>
    <x v="2"/>
    <n v="163.55000000000001"/>
    <n v="4.7619047620000003"/>
    <n v="8.1775000000000002"/>
    <n v="9.9"/>
  </r>
  <r>
    <x v="195"/>
    <x v="1"/>
    <x v="1"/>
    <x v="0"/>
    <x v="0"/>
    <x v="5"/>
    <n v="74.290000000000006"/>
    <x v="8"/>
    <n v="3.7145000000000001"/>
    <x v="194"/>
    <d v="2019-01-13T00:00:00"/>
    <x v="0"/>
    <x v="2"/>
    <x v="171"/>
    <x v="8"/>
    <x v="1"/>
    <n v="74.290000000000006"/>
    <n v="4.7619047620000003"/>
    <n v="3.7145000000000001"/>
    <n v="5"/>
  </r>
  <r>
    <x v="196"/>
    <x v="1"/>
    <x v="1"/>
    <x v="0"/>
    <x v="1"/>
    <x v="0"/>
    <n v="43.7"/>
    <x v="5"/>
    <n v="4.37"/>
    <x v="195"/>
    <d v="2019-03-26T00:00:00"/>
    <x v="1"/>
    <x v="6"/>
    <x v="172"/>
    <x v="3"/>
    <x v="1"/>
    <n v="87.4"/>
    <n v="4.7619047620000003"/>
    <n v="4.37"/>
    <n v="4.9000000000000004"/>
  </r>
  <r>
    <x v="197"/>
    <x v="0"/>
    <x v="0"/>
    <x v="1"/>
    <x v="0"/>
    <x v="2"/>
    <n v="25.29"/>
    <x v="8"/>
    <n v="1.2645"/>
    <x v="196"/>
    <d v="2019-03-23T00:00:00"/>
    <x v="1"/>
    <x v="0"/>
    <x v="173"/>
    <x v="1"/>
    <x v="0"/>
    <n v="25.29"/>
    <n v="4.7619047620000003"/>
    <n v="1.2645"/>
    <n v="6.1"/>
  </r>
  <r>
    <x v="198"/>
    <x v="1"/>
    <x v="1"/>
    <x v="1"/>
    <x v="1"/>
    <x v="0"/>
    <n v="41.5"/>
    <x v="7"/>
    <n v="8.3000000000000007"/>
    <x v="197"/>
    <d v="2019-03-12T00:00:00"/>
    <x v="1"/>
    <x v="6"/>
    <x v="174"/>
    <x v="8"/>
    <x v="2"/>
    <n v="166"/>
    <n v="4.7619047620000003"/>
    <n v="8.3000000000000007"/>
    <n v="8.1999999999999993"/>
  </r>
  <r>
    <x v="199"/>
    <x v="1"/>
    <x v="1"/>
    <x v="0"/>
    <x v="0"/>
    <x v="4"/>
    <n v="71.39"/>
    <x v="1"/>
    <n v="17.8475"/>
    <x v="198"/>
    <d v="2019-02-17T00:00:00"/>
    <x v="2"/>
    <x v="2"/>
    <x v="129"/>
    <x v="8"/>
    <x v="2"/>
    <n v="356.95"/>
    <n v="4.7619047620000003"/>
    <n v="17.8475"/>
    <n v="5.5"/>
  </r>
  <r>
    <x v="200"/>
    <x v="1"/>
    <x v="1"/>
    <x v="0"/>
    <x v="0"/>
    <x v="3"/>
    <n v="19.149999999999999"/>
    <x v="3"/>
    <n v="5.7450000000000001"/>
    <x v="199"/>
    <d v="2019-01-29T00:00:00"/>
    <x v="0"/>
    <x v="6"/>
    <x v="175"/>
    <x v="1"/>
    <x v="2"/>
    <n v="114.9"/>
    <n v="4.7619047620000003"/>
    <n v="5.7450000000000001"/>
    <n v="6.8"/>
  </r>
  <r>
    <x v="201"/>
    <x v="2"/>
    <x v="2"/>
    <x v="0"/>
    <x v="0"/>
    <x v="1"/>
    <n v="57.49"/>
    <x v="7"/>
    <n v="11.497999999999999"/>
    <x v="200"/>
    <d v="2019-03-15T00:00:00"/>
    <x v="1"/>
    <x v="1"/>
    <x v="176"/>
    <x v="5"/>
    <x v="1"/>
    <n v="229.96"/>
    <n v="4.7619047620000003"/>
    <n v="11.497999999999999"/>
    <n v="6.6"/>
  </r>
  <r>
    <x v="202"/>
    <x v="1"/>
    <x v="1"/>
    <x v="1"/>
    <x v="1"/>
    <x v="1"/>
    <n v="61.41"/>
    <x v="0"/>
    <n v="21.493500000000001"/>
    <x v="201"/>
    <d v="2019-01-14T00:00:00"/>
    <x v="0"/>
    <x v="3"/>
    <x v="177"/>
    <x v="1"/>
    <x v="1"/>
    <n v="429.87"/>
    <n v="4.7619047620000003"/>
    <n v="21.493500000000001"/>
    <n v="9.8000000000000007"/>
  </r>
  <r>
    <x v="203"/>
    <x v="2"/>
    <x v="2"/>
    <x v="0"/>
    <x v="1"/>
    <x v="0"/>
    <n v="25.9"/>
    <x v="4"/>
    <n v="12.95"/>
    <x v="202"/>
    <d v="2019-02-06T00:00:00"/>
    <x v="2"/>
    <x v="5"/>
    <x v="178"/>
    <x v="4"/>
    <x v="0"/>
    <n v="259"/>
    <n v="4.7619047620000003"/>
    <n v="12.95"/>
    <n v="8.6999999999999993"/>
  </r>
  <r>
    <x v="204"/>
    <x v="2"/>
    <x v="2"/>
    <x v="0"/>
    <x v="1"/>
    <x v="2"/>
    <n v="17.77"/>
    <x v="1"/>
    <n v="4.4424999999999999"/>
    <x v="203"/>
    <d v="2019-02-15T00:00:00"/>
    <x v="2"/>
    <x v="1"/>
    <x v="179"/>
    <x v="10"/>
    <x v="2"/>
    <n v="88.85"/>
    <n v="4.7619047620000003"/>
    <n v="4.4424999999999999"/>
    <n v="5.4"/>
  </r>
  <r>
    <x v="205"/>
    <x v="0"/>
    <x v="0"/>
    <x v="1"/>
    <x v="0"/>
    <x v="0"/>
    <n v="23.03"/>
    <x v="9"/>
    <n v="10.3635"/>
    <x v="204"/>
    <d v="2019-01-03T00:00:00"/>
    <x v="0"/>
    <x v="4"/>
    <x v="110"/>
    <x v="10"/>
    <x v="0"/>
    <n v="207.27"/>
    <n v="4.7619047620000003"/>
    <n v="10.3635"/>
    <n v="7.9"/>
  </r>
  <r>
    <x v="206"/>
    <x v="1"/>
    <x v="1"/>
    <x v="0"/>
    <x v="0"/>
    <x v="1"/>
    <n v="66.650000000000006"/>
    <x v="9"/>
    <n v="29.9925"/>
    <x v="205"/>
    <d v="2019-01-04T00:00:00"/>
    <x v="0"/>
    <x v="1"/>
    <x v="96"/>
    <x v="3"/>
    <x v="2"/>
    <n v="599.85"/>
    <n v="4.7619047620000003"/>
    <n v="29.9925"/>
    <n v="9.6999999999999993"/>
  </r>
  <r>
    <x v="207"/>
    <x v="1"/>
    <x v="1"/>
    <x v="0"/>
    <x v="0"/>
    <x v="2"/>
    <n v="28.53"/>
    <x v="4"/>
    <n v="14.265000000000001"/>
    <x v="206"/>
    <d v="2019-03-18T00:00:00"/>
    <x v="1"/>
    <x v="3"/>
    <x v="180"/>
    <x v="6"/>
    <x v="0"/>
    <n v="285.3"/>
    <n v="4.7619047620000003"/>
    <n v="14.265000000000001"/>
    <n v="7.8"/>
  </r>
  <r>
    <x v="208"/>
    <x v="2"/>
    <x v="2"/>
    <x v="1"/>
    <x v="0"/>
    <x v="5"/>
    <n v="30.37"/>
    <x v="6"/>
    <n v="4.5555000000000003"/>
    <x v="207"/>
    <d v="2019-03-28T00:00:00"/>
    <x v="1"/>
    <x v="4"/>
    <x v="167"/>
    <x v="0"/>
    <x v="0"/>
    <n v="91.11"/>
    <n v="4.7619047620000003"/>
    <n v="4.5555000000000003"/>
    <n v="5.0999999999999996"/>
  </r>
  <r>
    <x v="209"/>
    <x v="2"/>
    <x v="2"/>
    <x v="1"/>
    <x v="0"/>
    <x v="1"/>
    <n v="99.73"/>
    <x v="9"/>
    <n v="44.878500000000003"/>
    <x v="208"/>
    <d v="2019-03-02T00:00:00"/>
    <x v="1"/>
    <x v="0"/>
    <x v="144"/>
    <x v="8"/>
    <x v="2"/>
    <n v="897.57"/>
    <n v="4.7619047620000003"/>
    <n v="44.878500000000003"/>
    <n v="6.5"/>
  </r>
  <r>
    <x v="210"/>
    <x v="0"/>
    <x v="0"/>
    <x v="1"/>
    <x v="1"/>
    <x v="1"/>
    <n v="26.23"/>
    <x v="9"/>
    <n v="11.8035"/>
    <x v="209"/>
    <d v="2019-01-25T00:00:00"/>
    <x v="0"/>
    <x v="1"/>
    <x v="181"/>
    <x v="2"/>
    <x v="0"/>
    <n v="236.07"/>
    <n v="4.7619047620000003"/>
    <n v="11.8035"/>
    <n v="5.9"/>
  </r>
  <r>
    <x v="211"/>
    <x v="1"/>
    <x v="1"/>
    <x v="1"/>
    <x v="0"/>
    <x v="4"/>
    <n v="93.26"/>
    <x v="9"/>
    <n v="41.966999999999999"/>
    <x v="210"/>
    <d v="2019-01-16T00:00:00"/>
    <x v="0"/>
    <x v="5"/>
    <x v="182"/>
    <x v="3"/>
    <x v="1"/>
    <n v="839.34"/>
    <n v="4.7619047620000003"/>
    <n v="41.966999999999999"/>
    <n v="8.8000000000000007"/>
  </r>
  <r>
    <x v="212"/>
    <x v="2"/>
    <x v="2"/>
    <x v="1"/>
    <x v="1"/>
    <x v="2"/>
    <n v="92.36"/>
    <x v="1"/>
    <n v="23.09"/>
    <x v="211"/>
    <d v="2019-03-20T00:00:00"/>
    <x v="1"/>
    <x v="5"/>
    <x v="151"/>
    <x v="8"/>
    <x v="0"/>
    <n v="461.8"/>
    <n v="4.7619047620000003"/>
    <n v="23.09"/>
    <n v="4.9000000000000004"/>
  </r>
  <r>
    <x v="213"/>
    <x v="2"/>
    <x v="2"/>
    <x v="1"/>
    <x v="1"/>
    <x v="3"/>
    <n v="46.42"/>
    <x v="6"/>
    <n v="6.9630000000000001"/>
    <x v="212"/>
    <d v="2019-01-04T00:00:00"/>
    <x v="0"/>
    <x v="1"/>
    <x v="38"/>
    <x v="0"/>
    <x v="2"/>
    <n v="139.26"/>
    <n v="4.7619047620000003"/>
    <n v="6.9630000000000001"/>
    <n v="4.4000000000000004"/>
  </r>
  <r>
    <x v="214"/>
    <x v="2"/>
    <x v="2"/>
    <x v="0"/>
    <x v="0"/>
    <x v="3"/>
    <n v="29.61"/>
    <x v="0"/>
    <n v="10.3635"/>
    <x v="204"/>
    <d v="2019-03-11T00:00:00"/>
    <x v="1"/>
    <x v="3"/>
    <x v="183"/>
    <x v="9"/>
    <x v="1"/>
    <n v="207.27"/>
    <n v="4.7619047620000003"/>
    <n v="10.3635"/>
    <n v="6.5"/>
  </r>
  <r>
    <x v="215"/>
    <x v="0"/>
    <x v="0"/>
    <x v="1"/>
    <x v="1"/>
    <x v="2"/>
    <n v="18.28"/>
    <x v="8"/>
    <n v="0.91400000000000003"/>
    <x v="213"/>
    <d v="2019-03-22T00:00:00"/>
    <x v="1"/>
    <x v="1"/>
    <x v="184"/>
    <x v="9"/>
    <x v="2"/>
    <n v="18.28"/>
    <n v="4.7619047620000003"/>
    <n v="0.91400000000000003"/>
    <n v="8.3000000000000007"/>
  </r>
  <r>
    <x v="216"/>
    <x v="2"/>
    <x v="2"/>
    <x v="1"/>
    <x v="0"/>
    <x v="3"/>
    <n v="24.77"/>
    <x v="1"/>
    <n v="6.1924999999999999"/>
    <x v="214"/>
    <d v="2019-03-24T00:00:00"/>
    <x v="1"/>
    <x v="2"/>
    <x v="185"/>
    <x v="3"/>
    <x v="1"/>
    <n v="123.85"/>
    <n v="4.7619047620000003"/>
    <n v="6.1924999999999999"/>
    <n v="8.5"/>
  </r>
  <r>
    <x v="217"/>
    <x v="0"/>
    <x v="0"/>
    <x v="0"/>
    <x v="0"/>
    <x v="1"/>
    <n v="94.64"/>
    <x v="6"/>
    <n v="14.196"/>
    <x v="215"/>
    <d v="2019-02-21T00:00:00"/>
    <x v="2"/>
    <x v="4"/>
    <x v="186"/>
    <x v="7"/>
    <x v="1"/>
    <n v="283.92"/>
    <n v="4.7619047620000003"/>
    <n v="14.196"/>
    <n v="5.5"/>
  </r>
  <r>
    <x v="218"/>
    <x v="2"/>
    <x v="2"/>
    <x v="1"/>
    <x v="1"/>
    <x v="5"/>
    <n v="94.87"/>
    <x v="2"/>
    <n v="37.948"/>
    <x v="216"/>
    <d v="2019-02-12T00:00:00"/>
    <x v="2"/>
    <x v="6"/>
    <x v="187"/>
    <x v="10"/>
    <x v="0"/>
    <n v="758.96"/>
    <n v="4.7619047620000003"/>
    <n v="37.948"/>
    <n v="8.6999999999999993"/>
  </r>
  <r>
    <x v="219"/>
    <x v="2"/>
    <x v="2"/>
    <x v="1"/>
    <x v="0"/>
    <x v="4"/>
    <n v="57.34"/>
    <x v="6"/>
    <n v="8.6010000000000009"/>
    <x v="217"/>
    <d v="2019-03-10T00:00:00"/>
    <x v="1"/>
    <x v="2"/>
    <x v="188"/>
    <x v="3"/>
    <x v="2"/>
    <n v="172.02"/>
    <n v="4.7619047620000003"/>
    <n v="8.6010000000000009"/>
    <n v="7.9"/>
  </r>
  <r>
    <x v="220"/>
    <x v="2"/>
    <x v="2"/>
    <x v="1"/>
    <x v="1"/>
    <x v="1"/>
    <n v="45.35"/>
    <x v="3"/>
    <n v="13.605"/>
    <x v="218"/>
    <d v="2019-01-31T00:00:00"/>
    <x v="0"/>
    <x v="4"/>
    <x v="189"/>
    <x v="0"/>
    <x v="0"/>
    <n v="272.10000000000002"/>
    <n v="4.7619047620000003"/>
    <n v="13.605"/>
    <n v="6.1"/>
  </r>
  <r>
    <x v="221"/>
    <x v="2"/>
    <x v="2"/>
    <x v="1"/>
    <x v="1"/>
    <x v="4"/>
    <n v="62.08"/>
    <x v="0"/>
    <n v="21.728000000000002"/>
    <x v="219"/>
    <d v="2019-03-06T00:00:00"/>
    <x v="1"/>
    <x v="5"/>
    <x v="190"/>
    <x v="0"/>
    <x v="0"/>
    <n v="434.56"/>
    <n v="4.7619047620000003"/>
    <n v="21.728000000000002"/>
    <n v="5.4"/>
  </r>
  <r>
    <x v="222"/>
    <x v="1"/>
    <x v="1"/>
    <x v="1"/>
    <x v="1"/>
    <x v="1"/>
    <n v="11.81"/>
    <x v="1"/>
    <n v="2.9525000000000001"/>
    <x v="220"/>
    <d v="2019-02-17T00:00:00"/>
    <x v="2"/>
    <x v="2"/>
    <x v="191"/>
    <x v="3"/>
    <x v="1"/>
    <n v="59.05"/>
    <n v="4.7619047620000003"/>
    <n v="2.9525000000000001"/>
    <n v="9.4"/>
  </r>
  <r>
    <x v="223"/>
    <x v="1"/>
    <x v="1"/>
    <x v="0"/>
    <x v="0"/>
    <x v="5"/>
    <n v="12.54"/>
    <x v="8"/>
    <n v="0.627"/>
    <x v="221"/>
    <d v="2019-02-21T00:00:00"/>
    <x v="2"/>
    <x v="4"/>
    <x v="192"/>
    <x v="10"/>
    <x v="1"/>
    <n v="12.54"/>
    <n v="4.7619047620000003"/>
    <n v="0.627"/>
    <n v="8.1999999999999993"/>
  </r>
  <r>
    <x v="224"/>
    <x v="0"/>
    <x v="0"/>
    <x v="1"/>
    <x v="1"/>
    <x v="4"/>
    <n v="43.25"/>
    <x v="5"/>
    <n v="4.3250000000000002"/>
    <x v="222"/>
    <d v="2019-03-20T00:00:00"/>
    <x v="1"/>
    <x v="5"/>
    <x v="193"/>
    <x v="9"/>
    <x v="1"/>
    <n v="86.5"/>
    <n v="4.7619047620000003"/>
    <n v="4.3250000000000002"/>
    <n v="6.2"/>
  </r>
  <r>
    <x v="225"/>
    <x v="1"/>
    <x v="1"/>
    <x v="0"/>
    <x v="0"/>
    <x v="3"/>
    <n v="87.16"/>
    <x v="5"/>
    <n v="8.7159999999999993"/>
    <x v="223"/>
    <d v="2019-01-11T00:00:00"/>
    <x v="0"/>
    <x v="1"/>
    <x v="194"/>
    <x v="4"/>
    <x v="2"/>
    <n v="174.32"/>
    <n v="4.7619047620000003"/>
    <n v="8.7159999999999993"/>
    <n v="9.6999999999999993"/>
  </r>
  <r>
    <x v="226"/>
    <x v="2"/>
    <x v="2"/>
    <x v="0"/>
    <x v="1"/>
    <x v="0"/>
    <n v="69.37"/>
    <x v="9"/>
    <n v="31.2165"/>
    <x v="224"/>
    <d v="2019-01-26T00:00:00"/>
    <x v="0"/>
    <x v="0"/>
    <x v="195"/>
    <x v="8"/>
    <x v="0"/>
    <n v="624.33000000000004"/>
    <n v="4.7619047620000003"/>
    <n v="31.2165"/>
    <n v="4"/>
  </r>
  <r>
    <x v="227"/>
    <x v="1"/>
    <x v="1"/>
    <x v="0"/>
    <x v="1"/>
    <x v="1"/>
    <n v="37.06"/>
    <x v="7"/>
    <n v="7.4119999999999999"/>
    <x v="225"/>
    <d v="2019-01-31T00:00:00"/>
    <x v="0"/>
    <x v="4"/>
    <x v="75"/>
    <x v="7"/>
    <x v="0"/>
    <n v="148.24"/>
    <n v="4.7619047620000003"/>
    <n v="7.4119999999999999"/>
    <n v="9.6999999999999993"/>
  </r>
  <r>
    <x v="228"/>
    <x v="2"/>
    <x v="2"/>
    <x v="0"/>
    <x v="0"/>
    <x v="1"/>
    <n v="90.7"/>
    <x v="3"/>
    <n v="27.21"/>
    <x v="226"/>
    <d v="2019-02-26T00:00:00"/>
    <x v="2"/>
    <x v="6"/>
    <x v="196"/>
    <x v="1"/>
    <x v="1"/>
    <n v="544.20000000000005"/>
    <n v="4.7619047620000003"/>
    <n v="27.21"/>
    <n v="5.3"/>
  </r>
  <r>
    <x v="229"/>
    <x v="0"/>
    <x v="0"/>
    <x v="1"/>
    <x v="0"/>
    <x v="2"/>
    <n v="63.42"/>
    <x v="2"/>
    <n v="25.367999999999999"/>
    <x v="227"/>
    <d v="2019-03-11T00:00:00"/>
    <x v="1"/>
    <x v="3"/>
    <x v="197"/>
    <x v="10"/>
    <x v="0"/>
    <n v="507.36"/>
    <n v="4.7619047620000003"/>
    <n v="25.367999999999999"/>
    <n v="7.4"/>
  </r>
  <r>
    <x v="230"/>
    <x v="2"/>
    <x v="2"/>
    <x v="1"/>
    <x v="0"/>
    <x v="5"/>
    <n v="81.37"/>
    <x v="5"/>
    <n v="8.1370000000000005"/>
    <x v="228"/>
    <d v="2019-01-26T00:00:00"/>
    <x v="0"/>
    <x v="0"/>
    <x v="198"/>
    <x v="8"/>
    <x v="1"/>
    <n v="162.74"/>
    <n v="4.7619047620000003"/>
    <n v="8.1370000000000005"/>
    <n v="6.5"/>
  </r>
  <r>
    <x v="231"/>
    <x v="2"/>
    <x v="2"/>
    <x v="0"/>
    <x v="0"/>
    <x v="1"/>
    <n v="10.59"/>
    <x v="6"/>
    <n v="1.5885"/>
    <x v="229"/>
    <d v="2019-03-12T00:00:00"/>
    <x v="1"/>
    <x v="6"/>
    <x v="199"/>
    <x v="0"/>
    <x v="2"/>
    <n v="31.77"/>
    <n v="4.7619047620000003"/>
    <n v="1.5885"/>
    <n v="8.6999999999999993"/>
  </r>
  <r>
    <x v="232"/>
    <x v="2"/>
    <x v="2"/>
    <x v="1"/>
    <x v="0"/>
    <x v="0"/>
    <n v="84.09"/>
    <x v="9"/>
    <n v="37.840499999999999"/>
    <x v="230"/>
    <d v="2019-02-11T00:00:00"/>
    <x v="2"/>
    <x v="3"/>
    <x v="200"/>
    <x v="1"/>
    <x v="1"/>
    <n v="756.81"/>
    <n v="4.7619047620000003"/>
    <n v="37.840499999999999"/>
    <n v="8"/>
  </r>
  <r>
    <x v="233"/>
    <x v="2"/>
    <x v="2"/>
    <x v="0"/>
    <x v="1"/>
    <x v="5"/>
    <n v="73.819999999999993"/>
    <x v="7"/>
    <n v="14.763999999999999"/>
    <x v="231"/>
    <d v="2019-02-21T00:00:00"/>
    <x v="2"/>
    <x v="4"/>
    <x v="201"/>
    <x v="3"/>
    <x v="1"/>
    <n v="295.27999999999997"/>
    <n v="4.7619047620000003"/>
    <n v="14.763999999999999"/>
    <n v="6.7"/>
  </r>
  <r>
    <x v="234"/>
    <x v="0"/>
    <x v="0"/>
    <x v="0"/>
    <x v="1"/>
    <x v="0"/>
    <n v="51.94"/>
    <x v="4"/>
    <n v="25.97"/>
    <x v="232"/>
    <d v="2019-03-09T00:00:00"/>
    <x v="1"/>
    <x v="0"/>
    <x v="202"/>
    <x v="3"/>
    <x v="0"/>
    <n v="519.4"/>
    <n v="4.7619047620000003"/>
    <n v="25.97"/>
    <n v="6.5"/>
  </r>
  <r>
    <x v="235"/>
    <x v="0"/>
    <x v="0"/>
    <x v="1"/>
    <x v="0"/>
    <x v="3"/>
    <n v="93.14"/>
    <x v="5"/>
    <n v="9.3140000000000001"/>
    <x v="233"/>
    <d v="2019-01-20T00:00:00"/>
    <x v="0"/>
    <x v="2"/>
    <x v="203"/>
    <x v="3"/>
    <x v="0"/>
    <n v="186.28"/>
    <n v="4.7619047620000003"/>
    <n v="9.3140000000000001"/>
    <n v="4.0999999999999996"/>
  </r>
  <r>
    <x v="236"/>
    <x v="1"/>
    <x v="1"/>
    <x v="1"/>
    <x v="1"/>
    <x v="0"/>
    <n v="17.41"/>
    <x v="1"/>
    <n v="4.3525"/>
    <x v="234"/>
    <d v="2019-01-28T00:00:00"/>
    <x v="0"/>
    <x v="3"/>
    <x v="204"/>
    <x v="9"/>
    <x v="2"/>
    <n v="87.05"/>
    <n v="4.7619047620000003"/>
    <n v="4.3525"/>
    <n v="4.9000000000000004"/>
  </r>
  <r>
    <x v="237"/>
    <x v="1"/>
    <x v="1"/>
    <x v="0"/>
    <x v="0"/>
    <x v="5"/>
    <n v="44.22"/>
    <x v="1"/>
    <n v="11.055"/>
    <x v="235"/>
    <d v="2019-03-05T00:00:00"/>
    <x v="1"/>
    <x v="6"/>
    <x v="205"/>
    <x v="6"/>
    <x v="2"/>
    <n v="221.1"/>
    <n v="4.7619047620000003"/>
    <n v="11.055"/>
    <n v="8.6"/>
  </r>
  <r>
    <x v="238"/>
    <x v="2"/>
    <x v="2"/>
    <x v="0"/>
    <x v="0"/>
    <x v="1"/>
    <n v="13.22"/>
    <x v="1"/>
    <n v="3.3050000000000002"/>
    <x v="236"/>
    <d v="2019-03-02T00:00:00"/>
    <x v="1"/>
    <x v="0"/>
    <x v="206"/>
    <x v="8"/>
    <x v="1"/>
    <n v="66.099999999999994"/>
    <n v="4.7619047620000003"/>
    <n v="3.3050000000000002"/>
    <n v="4.3"/>
  </r>
  <r>
    <x v="239"/>
    <x v="0"/>
    <x v="0"/>
    <x v="1"/>
    <x v="1"/>
    <x v="5"/>
    <n v="89.69"/>
    <x v="8"/>
    <n v="4.4844999999999997"/>
    <x v="237"/>
    <d v="2019-01-11T00:00:00"/>
    <x v="0"/>
    <x v="1"/>
    <x v="207"/>
    <x v="5"/>
    <x v="0"/>
    <n v="89.69"/>
    <n v="4.7619047620000003"/>
    <n v="4.4844999999999997"/>
    <n v="4.9000000000000004"/>
  </r>
  <r>
    <x v="240"/>
    <x v="0"/>
    <x v="0"/>
    <x v="1"/>
    <x v="1"/>
    <x v="4"/>
    <n v="24.94"/>
    <x v="9"/>
    <n v="11.223000000000001"/>
    <x v="238"/>
    <d v="2019-01-11T00:00:00"/>
    <x v="0"/>
    <x v="1"/>
    <x v="208"/>
    <x v="7"/>
    <x v="2"/>
    <n v="224.46"/>
    <n v="4.7619047620000003"/>
    <n v="11.223000000000001"/>
    <n v="5.6"/>
  </r>
  <r>
    <x v="241"/>
    <x v="0"/>
    <x v="0"/>
    <x v="1"/>
    <x v="1"/>
    <x v="0"/>
    <n v="59.77"/>
    <x v="5"/>
    <n v="5.9770000000000003"/>
    <x v="239"/>
    <d v="2019-03-11T00:00:00"/>
    <x v="1"/>
    <x v="3"/>
    <x v="209"/>
    <x v="10"/>
    <x v="2"/>
    <n v="119.54"/>
    <n v="4.7619047620000003"/>
    <n v="5.9770000000000003"/>
    <n v="5.8"/>
  </r>
  <r>
    <x v="242"/>
    <x v="1"/>
    <x v="1"/>
    <x v="0"/>
    <x v="1"/>
    <x v="5"/>
    <n v="93.2"/>
    <x v="5"/>
    <n v="9.32"/>
    <x v="240"/>
    <d v="2019-02-28T00:00:00"/>
    <x v="2"/>
    <x v="4"/>
    <x v="78"/>
    <x v="3"/>
    <x v="2"/>
    <n v="186.4"/>
    <n v="4.7619047620000003"/>
    <n v="9.32"/>
    <n v="6"/>
  </r>
  <r>
    <x v="243"/>
    <x v="0"/>
    <x v="0"/>
    <x v="0"/>
    <x v="1"/>
    <x v="2"/>
    <n v="62.65"/>
    <x v="7"/>
    <n v="12.53"/>
    <x v="241"/>
    <d v="2019-01-05T00:00:00"/>
    <x v="0"/>
    <x v="0"/>
    <x v="210"/>
    <x v="5"/>
    <x v="1"/>
    <n v="250.6"/>
    <n v="4.7619047620000003"/>
    <n v="12.53"/>
    <n v="4.2"/>
  </r>
  <r>
    <x v="244"/>
    <x v="2"/>
    <x v="2"/>
    <x v="1"/>
    <x v="1"/>
    <x v="2"/>
    <n v="93.87"/>
    <x v="2"/>
    <n v="37.548000000000002"/>
    <x v="242"/>
    <d v="2019-02-02T00:00:00"/>
    <x v="2"/>
    <x v="0"/>
    <x v="211"/>
    <x v="3"/>
    <x v="2"/>
    <n v="750.96"/>
    <n v="4.7619047620000003"/>
    <n v="37.548000000000002"/>
    <n v="8.3000000000000007"/>
  </r>
  <r>
    <x v="245"/>
    <x v="0"/>
    <x v="0"/>
    <x v="0"/>
    <x v="1"/>
    <x v="2"/>
    <n v="47.59"/>
    <x v="2"/>
    <n v="19.036000000000001"/>
    <x v="243"/>
    <d v="2019-01-01T00:00:00"/>
    <x v="0"/>
    <x v="6"/>
    <x v="212"/>
    <x v="4"/>
    <x v="1"/>
    <n v="380.72"/>
    <n v="4.7619047620000003"/>
    <n v="19.036000000000001"/>
    <n v="5.7"/>
  </r>
  <r>
    <x v="246"/>
    <x v="2"/>
    <x v="2"/>
    <x v="0"/>
    <x v="0"/>
    <x v="1"/>
    <n v="81.400000000000006"/>
    <x v="6"/>
    <n v="12.21"/>
    <x v="244"/>
    <d v="2019-02-09T00:00:00"/>
    <x v="2"/>
    <x v="0"/>
    <x v="213"/>
    <x v="8"/>
    <x v="1"/>
    <n v="244.2"/>
    <n v="4.7619047620000003"/>
    <n v="12.21"/>
    <n v="4.8"/>
  </r>
  <r>
    <x v="247"/>
    <x v="0"/>
    <x v="0"/>
    <x v="0"/>
    <x v="1"/>
    <x v="5"/>
    <n v="17.940000000000001"/>
    <x v="1"/>
    <n v="4.4850000000000003"/>
    <x v="245"/>
    <d v="2019-01-23T00:00:00"/>
    <x v="0"/>
    <x v="5"/>
    <x v="214"/>
    <x v="4"/>
    <x v="0"/>
    <n v="89.7"/>
    <n v="4.7619047620000003"/>
    <n v="4.4850000000000003"/>
    <n v="6.8"/>
  </r>
  <r>
    <x v="248"/>
    <x v="0"/>
    <x v="0"/>
    <x v="0"/>
    <x v="1"/>
    <x v="1"/>
    <n v="77.72"/>
    <x v="7"/>
    <n v="15.544"/>
    <x v="246"/>
    <d v="2019-01-07T00:00:00"/>
    <x v="0"/>
    <x v="3"/>
    <x v="215"/>
    <x v="7"/>
    <x v="2"/>
    <n v="310.88"/>
    <n v="4.7619047620000003"/>
    <n v="15.544"/>
    <n v="8.8000000000000007"/>
  </r>
  <r>
    <x v="249"/>
    <x v="2"/>
    <x v="2"/>
    <x v="1"/>
    <x v="1"/>
    <x v="4"/>
    <n v="73.06"/>
    <x v="0"/>
    <n v="25.571000000000002"/>
    <x v="247"/>
    <d v="2019-01-14T00:00:00"/>
    <x v="0"/>
    <x v="3"/>
    <x v="216"/>
    <x v="8"/>
    <x v="2"/>
    <n v="511.42"/>
    <n v="4.7619047620000003"/>
    <n v="25.571000000000002"/>
    <n v="4.2"/>
  </r>
  <r>
    <x v="250"/>
    <x v="2"/>
    <x v="2"/>
    <x v="0"/>
    <x v="1"/>
    <x v="4"/>
    <n v="46.55"/>
    <x v="9"/>
    <n v="20.947500000000002"/>
    <x v="248"/>
    <d v="2019-02-02T00:00:00"/>
    <x v="2"/>
    <x v="0"/>
    <x v="217"/>
    <x v="9"/>
    <x v="0"/>
    <n v="418.95"/>
    <n v="4.7619047620000003"/>
    <n v="20.947500000000002"/>
    <n v="6.4"/>
  </r>
  <r>
    <x v="251"/>
    <x v="1"/>
    <x v="1"/>
    <x v="0"/>
    <x v="1"/>
    <x v="5"/>
    <n v="35.19"/>
    <x v="4"/>
    <n v="17.594999999999999"/>
    <x v="249"/>
    <d v="2019-03-17T00:00:00"/>
    <x v="1"/>
    <x v="2"/>
    <x v="216"/>
    <x v="8"/>
    <x v="2"/>
    <n v="351.9"/>
    <n v="4.7619047620000003"/>
    <n v="17.594999999999999"/>
    <n v="8.4"/>
  </r>
  <r>
    <x v="252"/>
    <x v="1"/>
    <x v="1"/>
    <x v="1"/>
    <x v="0"/>
    <x v="3"/>
    <n v="14.39"/>
    <x v="5"/>
    <n v="1.4390000000000001"/>
    <x v="250"/>
    <d v="2019-03-02T00:00:00"/>
    <x v="1"/>
    <x v="0"/>
    <x v="143"/>
    <x v="8"/>
    <x v="2"/>
    <n v="28.78"/>
    <n v="4.7619047620000003"/>
    <n v="1.4390000000000001"/>
    <n v="7.2"/>
  </r>
  <r>
    <x v="253"/>
    <x v="0"/>
    <x v="0"/>
    <x v="1"/>
    <x v="1"/>
    <x v="2"/>
    <n v="23.75"/>
    <x v="7"/>
    <n v="4.75"/>
    <x v="251"/>
    <d v="2019-03-16T00:00:00"/>
    <x v="1"/>
    <x v="0"/>
    <x v="218"/>
    <x v="5"/>
    <x v="1"/>
    <n v="95"/>
    <n v="4.7619047620000003"/>
    <n v="4.75"/>
    <n v="5.2"/>
  </r>
  <r>
    <x v="254"/>
    <x v="0"/>
    <x v="0"/>
    <x v="0"/>
    <x v="1"/>
    <x v="2"/>
    <n v="58.9"/>
    <x v="2"/>
    <n v="23.56"/>
    <x v="252"/>
    <d v="2019-01-06T00:00:00"/>
    <x v="0"/>
    <x v="2"/>
    <x v="219"/>
    <x v="5"/>
    <x v="1"/>
    <n v="471.2"/>
    <n v="4.7619047620000003"/>
    <n v="23.56"/>
    <n v="8.9"/>
  </r>
  <r>
    <x v="255"/>
    <x v="2"/>
    <x v="2"/>
    <x v="0"/>
    <x v="1"/>
    <x v="5"/>
    <n v="32.619999999999997"/>
    <x v="7"/>
    <n v="6.524"/>
    <x v="253"/>
    <d v="2019-01-29T00:00:00"/>
    <x v="0"/>
    <x v="6"/>
    <x v="146"/>
    <x v="4"/>
    <x v="1"/>
    <n v="130.47999999999999"/>
    <n v="4.7619047620000003"/>
    <n v="6.524"/>
    <n v="9"/>
  </r>
  <r>
    <x v="256"/>
    <x v="0"/>
    <x v="0"/>
    <x v="0"/>
    <x v="1"/>
    <x v="1"/>
    <n v="66.349999999999994"/>
    <x v="8"/>
    <n v="3.3174999999999999"/>
    <x v="254"/>
    <d v="2019-01-31T00:00:00"/>
    <x v="0"/>
    <x v="4"/>
    <x v="220"/>
    <x v="1"/>
    <x v="2"/>
    <n v="66.349999999999994"/>
    <n v="4.7619047620000003"/>
    <n v="3.3174999999999999"/>
    <n v="9.6999999999999993"/>
  </r>
  <r>
    <x v="257"/>
    <x v="0"/>
    <x v="0"/>
    <x v="0"/>
    <x v="1"/>
    <x v="2"/>
    <n v="25.91"/>
    <x v="3"/>
    <n v="7.7729999999999997"/>
    <x v="255"/>
    <d v="2019-02-05T00:00:00"/>
    <x v="2"/>
    <x v="6"/>
    <x v="91"/>
    <x v="1"/>
    <x v="0"/>
    <n v="155.46"/>
    <n v="4.7619047620000003"/>
    <n v="7.7729999999999997"/>
    <n v="8.6999999999999993"/>
  </r>
  <r>
    <x v="258"/>
    <x v="0"/>
    <x v="0"/>
    <x v="0"/>
    <x v="1"/>
    <x v="1"/>
    <n v="32.25"/>
    <x v="7"/>
    <n v="6.45"/>
    <x v="256"/>
    <d v="2019-02-13T00:00:00"/>
    <x v="2"/>
    <x v="5"/>
    <x v="192"/>
    <x v="10"/>
    <x v="0"/>
    <n v="129"/>
    <n v="4.7619047620000003"/>
    <n v="6.45"/>
    <n v="6.5"/>
  </r>
  <r>
    <x v="259"/>
    <x v="1"/>
    <x v="1"/>
    <x v="0"/>
    <x v="1"/>
    <x v="1"/>
    <n v="65.94"/>
    <x v="7"/>
    <n v="13.188000000000001"/>
    <x v="257"/>
    <d v="2019-02-07T00:00:00"/>
    <x v="2"/>
    <x v="4"/>
    <x v="137"/>
    <x v="0"/>
    <x v="2"/>
    <n v="263.76"/>
    <n v="4.7619047620000003"/>
    <n v="13.188000000000001"/>
    <n v="6.9"/>
  </r>
  <r>
    <x v="260"/>
    <x v="0"/>
    <x v="0"/>
    <x v="1"/>
    <x v="0"/>
    <x v="1"/>
    <n v="75.06"/>
    <x v="9"/>
    <n v="33.777000000000001"/>
    <x v="258"/>
    <d v="2019-03-19T00:00:00"/>
    <x v="1"/>
    <x v="6"/>
    <x v="221"/>
    <x v="0"/>
    <x v="0"/>
    <n v="675.54"/>
    <n v="4.7619047620000003"/>
    <n v="33.777000000000001"/>
    <n v="6.2"/>
  </r>
  <r>
    <x v="261"/>
    <x v="1"/>
    <x v="1"/>
    <x v="1"/>
    <x v="0"/>
    <x v="5"/>
    <n v="16.45"/>
    <x v="7"/>
    <n v="3.29"/>
    <x v="259"/>
    <d v="2019-03-07T00:00:00"/>
    <x v="1"/>
    <x v="4"/>
    <x v="222"/>
    <x v="4"/>
    <x v="0"/>
    <n v="65.8"/>
    <n v="4.7619047620000003"/>
    <n v="3.29"/>
    <n v="5.6"/>
  </r>
  <r>
    <x v="262"/>
    <x v="2"/>
    <x v="2"/>
    <x v="0"/>
    <x v="0"/>
    <x v="5"/>
    <n v="38.299999999999997"/>
    <x v="7"/>
    <n v="7.66"/>
    <x v="260"/>
    <d v="2019-03-13T00:00:00"/>
    <x v="1"/>
    <x v="5"/>
    <x v="223"/>
    <x v="8"/>
    <x v="1"/>
    <n v="153.19999999999999"/>
    <n v="4.7619047620000003"/>
    <n v="7.66"/>
    <n v="5.7"/>
  </r>
  <r>
    <x v="263"/>
    <x v="0"/>
    <x v="0"/>
    <x v="0"/>
    <x v="0"/>
    <x v="3"/>
    <n v="22.24"/>
    <x v="4"/>
    <n v="11.12"/>
    <x v="261"/>
    <d v="2019-02-09T00:00:00"/>
    <x v="2"/>
    <x v="0"/>
    <x v="224"/>
    <x v="5"/>
    <x v="1"/>
    <n v="222.4"/>
    <n v="4.7619047620000003"/>
    <n v="11.12"/>
    <n v="4.2"/>
  </r>
  <r>
    <x v="264"/>
    <x v="2"/>
    <x v="2"/>
    <x v="1"/>
    <x v="1"/>
    <x v="3"/>
    <n v="54.45"/>
    <x v="8"/>
    <n v="2.7225000000000001"/>
    <x v="262"/>
    <d v="2019-02-26T00:00:00"/>
    <x v="2"/>
    <x v="6"/>
    <x v="225"/>
    <x v="8"/>
    <x v="0"/>
    <n v="54.45"/>
    <n v="4.7619047620000003"/>
    <n v="2.7225000000000001"/>
    <n v="7.9"/>
  </r>
  <r>
    <x v="265"/>
    <x v="0"/>
    <x v="0"/>
    <x v="0"/>
    <x v="0"/>
    <x v="3"/>
    <n v="98.4"/>
    <x v="0"/>
    <n v="34.44"/>
    <x v="263"/>
    <d v="2019-03-12T00:00:00"/>
    <x v="1"/>
    <x v="6"/>
    <x v="31"/>
    <x v="10"/>
    <x v="2"/>
    <n v="688.8"/>
    <n v="4.7619047620000003"/>
    <n v="34.44"/>
    <n v="8.6999999999999993"/>
  </r>
  <r>
    <x v="266"/>
    <x v="1"/>
    <x v="1"/>
    <x v="1"/>
    <x v="1"/>
    <x v="2"/>
    <n v="35.47"/>
    <x v="7"/>
    <n v="7.0940000000000003"/>
    <x v="264"/>
    <d v="2019-03-14T00:00:00"/>
    <x v="1"/>
    <x v="4"/>
    <x v="226"/>
    <x v="6"/>
    <x v="2"/>
    <n v="141.88"/>
    <n v="4.7619047620000003"/>
    <n v="7.0940000000000003"/>
    <n v="6.9"/>
  </r>
  <r>
    <x v="267"/>
    <x v="2"/>
    <x v="2"/>
    <x v="0"/>
    <x v="0"/>
    <x v="4"/>
    <n v="74.599999999999994"/>
    <x v="4"/>
    <n v="37.299999999999997"/>
    <x v="265"/>
    <d v="2019-01-08T00:00:00"/>
    <x v="0"/>
    <x v="6"/>
    <x v="227"/>
    <x v="2"/>
    <x v="1"/>
    <n v="746"/>
    <n v="4.7619047620000003"/>
    <n v="37.299999999999997"/>
    <n v="9.5"/>
  </r>
  <r>
    <x v="268"/>
    <x v="0"/>
    <x v="0"/>
    <x v="0"/>
    <x v="1"/>
    <x v="2"/>
    <n v="70.739999999999995"/>
    <x v="7"/>
    <n v="14.148"/>
    <x v="266"/>
    <d v="2019-01-05T00:00:00"/>
    <x v="0"/>
    <x v="0"/>
    <x v="228"/>
    <x v="7"/>
    <x v="2"/>
    <n v="282.95999999999998"/>
    <n v="4.7619047620000003"/>
    <n v="14.148"/>
    <n v="4.4000000000000004"/>
  </r>
  <r>
    <x v="269"/>
    <x v="0"/>
    <x v="0"/>
    <x v="0"/>
    <x v="0"/>
    <x v="2"/>
    <n v="35.54"/>
    <x v="4"/>
    <n v="17.77"/>
    <x v="267"/>
    <d v="2019-01-04T00:00:00"/>
    <x v="0"/>
    <x v="1"/>
    <x v="229"/>
    <x v="0"/>
    <x v="0"/>
    <n v="355.4"/>
    <n v="4.7619047620000003"/>
    <n v="17.77"/>
    <n v="7"/>
  </r>
  <r>
    <x v="270"/>
    <x v="2"/>
    <x v="2"/>
    <x v="1"/>
    <x v="0"/>
    <x v="3"/>
    <n v="67.430000000000007"/>
    <x v="1"/>
    <n v="16.857500000000002"/>
    <x v="268"/>
    <d v="2019-03-06T00:00:00"/>
    <x v="1"/>
    <x v="5"/>
    <x v="230"/>
    <x v="3"/>
    <x v="0"/>
    <n v="337.15"/>
    <n v="4.7619047620000003"/>
    <n v="16.857500000000002"/>
    <n v="6.3"/>
  </r>
  <r>
    <x v="271"/>
    <x v="1"/>
    <x v="1"/>
    <x v="0"/>
    <x v="0"/>
    <x v="0"/>
    <n v="21.12"/>
    <x v="5"/>
    <n v="2.1120000000000001"/>
    <x v="269"/>
    <d v="2019-01-03T00:00:00"/>
    <x v="0"/>
    <x v="4"/>
    <x v="151"/>
    <x v="8"/>
    <x v="1"/>
    <n v="42.24"/>
    <n v="4.7619047620000003"/>
    <n v="2.1120000000000001"/>
    <n v="9.6999999999999993"/>
  </r>
  <r>
    <x v="272"/>
    <x v="0"/>
    <x v="0"/>
    <x v="0"/>
    <x v="0"/>
    <x v="2"/>
    <n v="21.54"/>
    <x v="9"/>
    <n v="9.6929999999999996"/>
    <x v="270"/>
    <d v="2019-01-07T00:00:00"/>
    <x v="0"/>
    <x v="3"/>
    <x v="231"/>
    <x v="5"/>
    <x v="2"/>
    <n v="193.86"/>
    <n v="4.7619047620000003"/>
    <n v="9.6929999999999996"/>
    <n v="8.8000000000000007"/>
  </r>
  <r>
    <x v="273"/>
    <x v="0"/>
    <x v="0"/>
    <x v="1"/>
    <x v="0"/>
    <x v="2"/>
    <n v="12.03"/>
    <x v="5"/>
    <n v="1.2030000000000001"/>
    <x v="271"/>
    <d v="2019-01-27T00:00:00"/>
    <x v="0"/>
    <x v="2"/>
    <x v="232"/>
    <x v="9"/>
    <x v="1"/>
    <n v="24.06"/>
    <n v="4.7619047620000003"/>
    <n v="1.2030000000000001"/>
    <n v="5.0999999999999996"/>
  </r>
  <r>
    <x v="274"/>
    <x v="2"/>
    <x v="2"/>
    <x v="1"/>
    <x v="0"/>
    <x v="0"/>
    <n v="99.71"/>
    <x v="3"/>
    <n v="29.913"/>
    <x v="272"/>
    <d v="2019-02-26T00:00:00"/>
    <x v="2"/>
    <x v="6"/>
    <x v="233"/>
    <x v="7"/>
    <x v="0"/>
    <n v="598.26"/>
    <n v="4.7619047620000003"/>
    <n v="29.913"/>
    <n v="7.9"/>
  </r>
  <r>
    <x v="275"/>
    <x v="2"/>
    <x v="2"/>
    <x v="1"/>
    <x v="1"/>
    <x v="5"/>
    <n v="47.97"/>
    <x v="0"/>
    <n v="16.7895"/>
    <x v="273"/>
    <d v="2019-01-07T00:00:00"/>
    <x v="0"/>
    <x v="3"/>
    <x v="234"/>
    <x v="2"/>
    <x v="1"/>
    <n v="335.79"/>
    <n v="4.7619047620000003"/>
    <n v="16.7895"/>
    <n v="6.2"/>
  </r>
  <r>
    <x v="276"/>
    <x v="1"/>
    <x v="1"/>
    <x v="0"/>
    <x v="0"/>
    <x v="2"/>
    <n v="21.82"/>
    <x v="4"/>
    <n v="10.91"/>
    <x v="274"/>
    <d v="2019-01-07T00:00:00"/>
    <x v="0"/>
    <x v="3"/>
    <x v="24"/>
    <x v="6"/>
    <x v="1"/>
    <n v="218.2"/>
    <n v="4.7619047620000003"/>
    <n v="10.91"/>
    <n v="7.1"/>
  </r>
  <r>
    <x v="277"/>
    <x v="1"/>
    <x v="1"/>
    <x v="1"/>
    <x v="0"/>
    <x v="5"/>
    <n v="95.42"/>
    <x v="7"/>
    <n v="19.084"/>
    <x v="275"/>
    <d v="2019-02-02T00:00:00"/>
    <x v="2"/>
    <x v="0"/>
    <x v="2"/>
    <x v="0"/>
    <x v="0"/>
    <n v="381.68"/>
    <n v="4.7619047620000003"/>
    <n v="19.084"/>
    <n v="6.4"/>
  </r>
  <r>
    <x v="278"/>
    <x v="1"/>
    <x v="1"/>
    <x v="0"/>
    <x v="1"/>
    <x v="5"/>
    <n v="70.989999999999995"/>
    <x v="4"/>
    <n v="35.494999999999997"/>
    <x v="276"/>
    <d v="2019-03-20T00:00:00"/>
    <x v="1"/>
    <x v="5"/>
    <x v="235"/>
    <x v="7"/>
    <x v="1"/>
    <n v="709.9"/>
    <n v="4.7619047620000003"/>
    <n v="35.494999999999997"/>
    <n v="5.7"/>
  </r>
  <r>
    <x v="279"/>
    <x v="0"/>
    <x v="0"/>
    <x v="0"/>
    <x v="1"/>
    <x v="3"/>
    <n v="44.02"/>
    <x v="4"/>
    <n v="22.01"/>
    <x v="277"/>
    <d v="2019-03-20T00:00:00"/>
    <x v="1"/>
    <x v="5"/>
    <x v="129"/>
    <x v="8"/>
    <x v="2"/>
    <n v="440.2"/>
    <n v="4.7619047620000003"/>
    <n v="22.01"/>
    <n v="9.6"/>
  </r>
  <r>
    <x v="280"/>
    <x v="0"/>
    <x v="0"/>
    <x v="1"/>
    <x v="0"/>
    <x v="2"/>
    <n v="69.959999999999994"/>
    <x v="2"/>
    <n v="27.984000000000002"/>
    <x v="278"/>
    <d v="2019-02-15T00:00:00"/>
    <x v="2"/>
    <x v="1"/>
    <x v="154"/>
    <x v="6"/>
    <x v="2"/>
    <n v="559.67999999999995"/>
    <n v="4.7619047620000003"/>
    <n v="27.984000000000002"/>
    <n v="6.4"/>
  </r>
  <r>
    <x v="281"/>
    <x v="1"/>
    <x v="1"/>
    <x v="1"/>
    <x v="1"/>
    <x v="2"/>
    <n v="37"/>
    <x v="8"/>
    <n v="1.85"/>
    <x v="279"/>
    <d v="2019-03-06T00:00:00"/>
    <x v="1"/>
    <x v="5"/>
    <x v="236"/>
    <x v="0"/>
    <x v="2"/>
    <n v="37"/>
    <n v="4.7619047620000003"/>
    <n v="1.85"/>
    <n v="7.9"/>
  </r>
  <r>
    <x v="282"/>
    <x v="0"/>
    <x v="0"/>
    <x v="1"/>
    <x v="0"/>
    <x v="3"/>
    <n v="15.34"/>
    <x v="8"/>
    <n v="0.76700000000000002"/>
    <x v="280"/>
    <d v="2019-01-06T00:00:00"/>
    <x v="0"/>
    <x v="2"/>
    <x v="237"/>
    <x v="5"/>
    <x v="1"/>
    <n v="15.34"/>
    <n v="4.7619047620000003"/>
    <n v="0.76700000000000002"/>
    <n v="6.5"/>
  </r>
  <r>
    <x v="283"/>
    <x v="0"/>
    <x v="0"/>
    <x v="0"/>
    <x v="1"/>
    <x v="0"/>
    <n v="99.83"/>
    <x v="3"/>
    <n v="29.949000000000002"/>
    <x v="281"/>
    <d v="2019-03-04T00:00:00"/>
    <x v="1"/>
    <x v="3"/>
    <x v="238"/>
    <x v="9"/>
    <x v="0"/>
    <n v="598.98"/>
    <n v="4.7619047620000003"/>
    <n v="29.949000000000002"/>
    <n v="8.5"/>
  </r>
  <r>
    <x v="284"/>
    <x v="0"/>
    <x v="0"/>
    <x v="0"/>
    <x v="0"/>
    <x v="0"/>
    <n v="47.67"/>
    <x v="7"/>
    <n v="9.5340000000000007"/>
    <x v="282"/>
    <d v="2019-03-12T00:00:00"/>
    <x v="1"/>
    <x v="6"/>
    <x v="239"/>
    <x v="4"/>
    <x v="1"/>
    <n v="190.68"/>
    <n v="4.7619047620000003"/>
    <n v="9.5340000000000007"/>
    <n v="9.1"/>
  </r>
  <r>
    <x v="285"/>
    <x v="2"/>
    <x v="2"/>
    <x v="1"/>
    <x v="1"/>
    <x v="0"/>
    <n v="66.680000000000007"/>
    <x v="1"/>
    <n v="16.670000000000002"/>
    <x v="283"/>
    <d v="2019-02-20T00:00:00"/>
    <x v="2"/>
    <x v="5"/>
    <x v="240"/>
    <x v="3"/>
    <x v="1"/>
    <n v="333.4"/>
    <n v="4.7619047620000003"/>
    <n v="16.670000000000002"/>
    <n v="7.6"/>
  </r>
  <r>
    <x v="286"/>
    <x v="1"/>
    <x v="1"/>
    <x v="0"/>
    <x v="1"/>
    <x v="2"/>
    <n v="74.86"/>
    <x v="8"/>
    <n v="3.7429999999999999"/>
    <x v="284"/>
    <d v="2019-03-24T00:00:00"/>
    <x v="1"/>
    <x v="2"/>
    <x v="32"/>
    <x v="4"/>
    <x v="1"/>
    <n v="74.86"/>
    <n v="4.7619047620000003"/>
    <n v="3.7429999999999999"/>
    <n v="6.9"/>
  </r>
  <r>
    <x v="287"/>
    <x v="1"/>
    <x v="1"/>
    <x v="1"/>
    <x v="0"/>
    <x v="3"/>
    <n v="23.75"/>
    <x v="9"/>
    <n v="10.6875"/>
    <x v="285"/>
    <d v="2019-01-31T00:00:00"/>
    <x v="0"/>
    <x v="4"/>
    <x v="110"/>
    <x v="10"/>
    <x v="1"/>
    <n v="213.75"/>
    <n v="4.7619047620000003"/>
    <n v="10.6875"/>
    <n v="9.5"/>
  </r>
  <r>
    <x v="288"/>
    <x v="2"/>
    <x v="2"/>
    <x v="1"/>
    <x v="0"/>
    <x v="4"/>
    <n v="48.51"/>
    <x v="0"/>
    <n v="16.9785"/>
    <x v="286"/>
    <d v="2019-01-25T00:00:00"/>
    <x v="0"/>
    <x v="1"/>
    <x v="241"/>
    <x v="0"/>
    <x v="2"/>
    <n v="339.57"/>
    <n v="4.7619047620000003"/>
    <n v="16.9785"/>
    <n v="5.2"/>
  </r>
  <r>
    <x v="289"/>
    <x v="0"/>
    <x v="0"/>
    <x v="0"/>
    <x v="0"/>
    <x v="2"/>
    <n v="94.88"/>
    <x v="0"/>
    <n v="33.207999999999998"/>
    <x v="287"/>
    <d v="2019-02-03T00:00:00"/>
    <x v="2"/>
    <x v="2"/>
    <x v="242"/>
    <x v="4"/>
    <x v="1"/>
    <n v="664.16"/>
    <n v="4.7619047620000003"/>
    <n v="33.207999999999998"/>
    <n v="4.2"/>
  </r>
  <r>
    <x v="290"/>
    <x v="2"/>
    <x v="2"/>
    <x v="0"/>
    <x v="1"/>
    <x v="1"/>
    <n v="40.299999999999997"/>
    <x v="4"/>
    <n v="20.149999999999999"/>
    <x v="288"/>
    <d v="2019-01-24T00:00:00"/>
    <x v="0"/>
    <x v="4"/>
    <x v="243"/>
    <x v="6"/>
    <x v="2"/>
    <n v="403"/>
    <n v="4.7619047620000003"/>
    <n v="20.149999999999999"/>
    <n v="7"/>
  </r>
  <r>
    <x v="291"/>
    <x v="1"/>
    <x v="1"/>
    <x v="1"/>
    <x v="1"/>
    <x v="1"/>
    <n v="27.85"/>
    <x v="0"/>
    <n v="9.7475000000000005"/>
    <x v="289"/>
    <d v="2019-03-14T00:00:00"/>
    <x v="1"/>
    <x v="4"/>
    <x v="244"/>
    <x v="6"/>
    <x v="0"/>
    <n v="194.95"/>
    <n v="4.7619047620000003"/>
    <n v="9.7475000000000005"/>
    <n v="6"/>
  </r>
  <r>
    <x v="292"/>
    <x v="0"/>
    <x v="0"/>
    <x v="0"/>
    <x v="0"/>
    <x v="1"/>
    <n v="62.48"/>
    <x v="8"/>
    <n v="3.1240000000000001"/>
    <x v="290"/>
    <d v="2019-02-18T00:00:00"/>
    <x v="2"/>
    <x v="3"/>
    <x v="245"/>
    <x v="2"/>
    <x v="1"/>
    <n v="62.48"/>
    <n v="4.7619047620000003"/>
    <n v="3.1240000000000001"/>
    <n v="4.7"/>
  </r>
  <r>
    <x v="293"/>
    <x v="0"/>
    <x v="0"/>
    <x v="0"/>
    <x v="0"/>
    <x v="4"/>
    <n v="36.36"/>
    <x v="5"/>
    <n v="3.6360000000000001"/>
    <x v="291"/>
    <d v="2019-01-21T00:00:00"/>
    <x v="0"/>
    <x v="3"/>
    <x v="158"/>
    <x v="1"/>
    <x v="1"/>
    <n v="72.72"/>
    <n v="4.7619047620000003"/>
    <n v="3.6360000000000001"/>
    <n v="7.1"/>
  </r>
  <r>
    <x v="294"/>
    <x v="2"/>
    <x v="2"/>
    <x v="1"/>
    <x v="1"/>
    <x v="0"/>
    <n v="18.11"/>
    <x v="4"/>
    <n v="9.0549999999999997"/>
    <x v="292"/>
    <d v="2019-03-13T00:00:00"/>
    <x v="1"/>
    <x v="5"/>
    <x v="246"/>
    <x v="5"/>
    <x v="0"/>
    <n v="181.1"/>
    <n v="4.7619047620000003"/>
    <n v="9.0549999999999997"/>
    <n v="5.9"/>
  </r>
  <r>
    <x v="295"/>
    <x v="1"/>
    <x v="1"/>
    <x v="0"/>
    <x v="0"/>
    <x v="1"/>
    <n v="51.92"/>
    <x v="1"/>
    <n v="12.98"/>
    <x v="293"/>
    <d v="2019-03-03T00:00:00"/>
    <x v="1"/>
    <x v="2"/>
    <x v="247"/>
    <x v="0"/>
    <x v="1"/>
    <n v="259.60000000000002"/>
    <n v="4.7619047620000003"/>
    <n v="12.98"/>
    <n v="7.5"/>
  </r>
  <r>
    <x v="296"/>
    <x v="1"/>
    <x v="1"/>
    <x v="1"/>
    <x v="1"/>
    <x v="1"/>
    <n v="28.84"/>
    <x v="7"/>
    <n v="5.7679999999999998"/>
    <x v="294"/>
    <d v="2019-03-29T00:00:00"/>
    <x v="1"/>
    <x v="1"/>
    <x v="248"/>
    <x v="4"/>
    <x v="1"/>
    <n v="115.36"/>
    <n v="4.7619047620000003"/>
    <n v="5.7679999999999998"/>
    <n v="6.4"/>
  </r>
  <r>
    <x v="297"/>
    <x v="0"/>
    <x v="0"/>
    <x v="0"/>
    <x v="1"/>
    <x v="2"/>
    <n v="78.38"/>
    <x v="3"/>
    <n v="23.513999999999999"/>
    <x v="295"/>
    <d v="2019-01-10T00:00:00"/>
    <x v="0"/>
    <x v="4"/>
    <x v="249"/>
    <x v="4"/>
    <x v="0"/>
    <n v="470.28"/>
    <n v="4.7619047620000003"/>
    <n v="23.513999999999999"/>
    <n v="5.8"/>
  </r>
  <r>
    <x v="298"/>
    <x v="0"/>
    <x v="0"/>
    <x v="0"/>
    <x v="1"/>
    <x v="2"/>
    <n v="60.01"/>
    <x v="7"/>
    <n v="12.002000000000001"/>
    <x v="296"/>
    <d v="2019-01-25T00:00:00"/>
    <x v="0"/>
    <x v="1"/>
    <x v="250"/>
    <x v="9"/>
    <x v="1"/>
    <n v="240.04"/>
    <n v="4.7619047620000003"/>
    <n v="12.002000000000001"/>
    <n v="4.5"/>
  </r>
  <r>
    <x v="299"/>
    <x v="1"/>
    <x v="1"/>
    <x v="0"/>
    <x v="0"/>
    <x v="2"/>
    <n v="88.61"/>
    <x v="8"/>
    <n v="4.4305000000000003"/>
    <x v="297"/>
    <d v="2019-01-19T00:00:00"/>
    <x v="0"/>
    <x v="0"/>
    <x v="251"/>
    <x v="1"/>
    <x v="1"/>
    <n v="88.61"/>
    <n v="4.7619047620000003"/>
    <n v="4.4305000000000003"/>
    <n v="7.7"/>
  </r>
  <r>
    <x v="300"/>
    <x v="1"/>
    <x v="1"/>
    <x v="1"/>
    <x v="1"/>
    <x v="5"/>
    <n v="99.82"/>
    <x v="5"/>
    <n v="9.9819999999999993"/>
    <x v="298"/>
    <d v="2019-01-02T00:00:00"/>
    <x v="0"/>
    <x v="5"/>
    <x v="203"/>
    <x v="3"/>
    <x v="2"/>
    <n v="199.64"/>
    <n v="4.7619047620000003"/>
    <n v="9.9819999999999993"/>
    <n v="6.7"/>
  </r>
  <r>
    <x v="301"/>
    <x v="2"/>
    <x v="2"/>
    <x v="0"/>
    <x v="1"/>
    <x v="0"/>
    <n v="39.01"/>
    <x v="8"/>
    <n v="1.9504999999999999"/>
    <x v="299"/>
    <d v="2019-03-12T00:00:00"/>
    <x v="1"/>
    <x v="6"/>
    <x v="252"/>
    <x v="7"/>
    <x v="2"/>
    <n v="39.01"/>
    <n v="4.7619047620000003"/>
    <n v="1.9504999999999999"/>
    <n v="4.7"/>
  </r>
  <r>
    <x v="302"/>
    <x v="1"/>
    <x v="1"/>
    <x v="1"/>
    <x v="1"/>
    <x v="4"/>
    <n v="48.61"/>
    <x v="8"/>
    <n v="2.4304999999999999"/>
    <x v="300"/>
    <d v="2019-02-25T00:00:00"/>
    <x v="2"/>
    <x v="3"/>
    <x v="26"/>
    <x v="9"/>
    <x v="1"/>
    <n v="48.61"/>
    <n v="4.7619047620000003"/>
    <n v="2.4304999999999999"/>
    <n v="4.4000000000000004"/>
  </r>
  <r>
    <x v="303"/>
    <x v="0"/>
    <x v="0"/>
    <x v="1"/>
    <x v="0"/>
    <x v="1"/>
    <n v="51.19"/>
    <x v="7"/>
    <n v="10.238"/>
    <x v="301"/>
    <d v="2019-03-18T00:00:00"/>
    <x v="1"/>
    <x v="3"/>
    <x v="8"/>
    <x v="6"/>
    <x v="2"/>
    <n v="204.76"/>
    <n v="4.7619047620000003"/>
    <n v="10.238"/>
    <n v="4.7"/>
  </r>
  <r>
    <x v="304"/>
    <x v="2"/>
    <x v="2"/>
    <x v="1"/>
    <x v="0"/>
    <x v="1"/>
    <n v="14.96"/>
    <x v="2"/>
    <n v="5.984"/>
    <x v="302"/>
    <d v="2019-02-23T00:00:00"/>
    <x v="2"/>
    <x v="0"/>
    <x v="107"/>
    <x v="10"/>
    <x v="1"/>
    <n v="119.68"/>
    <n v="4.7619047620000003"/>
    <n v="5.984"/>
    <n v="8.6"/>
  </r>
  <r>
    <x v="305"/>
    <x v="0"/>
    <x v="0"/>
    <x v="0"/>
    <x v="1"/>
    <x v="1"/>
    <n v="72.2"/>
    <x v="0"/>
    <n v="25.27"/>
    <x v="303"/>
    <d v="2019-03-26T00:00:00"/>
    <x v="1"/>
    <x v="6"/>
    <x v="253"/>
    <x v="2"/>
    <x v="0"/>
    <n v="505.4"/>
    <n v="4.7619047620000003"/>
    <n v="25.27"/>
    <n v="4.3"/>
  </r>
  <r>
    <x v="306"/>
    <x v="0"/>
    <x v="0"/>
    <x v="1"/>
    <x v="0"/>
    <x v="3"/>
    <n v="40.229999999999997"/>
    <x v="0"/>
    <n v="14.080500000000001"/>
    <x v="304"/>
    <d v="2019-03-30T00:00:00"/>
    <x v="1"/>
    <x v="0"/>
    <x v="93"/>
    <x v="0"/>
    <x v="1"/>
    <n v="281.61"/>
    <n v="4.7619047620000003"/>
    <n v="14.080500000000001"/>
    <n v="9.6"/>
  </r>
  <r>
    <x v="307"/>
    <x v="0"/>
    <x v="0"/>
    <x v="0"/>
    <x v="0"/>
    <x v="2"/>
    <n v="88.79"/>
    <x v="2"/>
    <n v="35.515999999999998"/>
    <x v="305"/>
    <d v="2019-02-17T00:00:00"/>
    <x v="2"/>
    <x v="2"/>
    <x v="254"/>
    <x v="6"/>
    <x v="1"/>
    <n v="710.32"/>
    <n v="4.7619047620000003"/>
    <n v="35.515999999999998"/>
    <n v="4.0999999999999996"/>
  </r>
  <r>
    <x v="308"/>
    <x v="0"/>
    <x v="0"/>
    <x v="0"/>
    <x v="0"/>
    <x v="1"/>
    <n v="26.48"/>
    <x v="6"/>
    <n v="3.972"/>
    <x v="306"/>
    <d v="2019-03-21T00:00:00"/>
    <x v="1"/>
    <x v="4"/>
    <x v="21"/>
    <x v="1"/>
    <x v="0"/>
    <n v="79.44"/>
    <n v="4.7619047620000003"/>
    <n v="3.972"/>
    <n v="4.7"/>
  </r>
  <r>
    <x v="309"/>
    <x v="0"/>
    <x v="0"/>
    <x v="1"/>
    <x v="0"/>
    <x v="5"/>
    <n v="81.91"/>
    <x v="5"/>
    <n v="8.1910000000000007"/>
    <x v="307"/>
    <d v="2019-03-05T00:00:00"/>
    <x v="1"/>
    <x v="6"/>
    <x v="255"/>
    <x v="6"/>
    <x v="1"/>
    <n v="163.82"/>
    <n v="4.7619047620000003"/>
    <n v="8.1910000000000007"/>
    <n v="7.8"/>
  </r>
  <r>
    <x v="310"/>
    <x v="2"/>
    <x v="2"/>
    <x v="0"/>
    <x v="1"/>
    <x v="3"/>
    <n v="79.930000000000007"/>
    <x v="3"/>
    <n v="23.978999999999999"/>
    <x v="308"/>
    <d v="2019-01-31T00:00:00"/>
    <x v="0"/>
    <x v="4"/>
    <x v="214"/>
    <x v="4"/>
    <x v="1"/>
    <n v="479.58"/>
    <n v="4.7619047620000003"/>
    <n v="23.978999999999999"/>
    <n v="5.5"/>
  </r>
  <r>
    <x v="311"/>
    <x v="1"/>
    <x v="1"/>
    <x v="0"/>
    <x v="1"/>
    <x v="5"/>
    <n v="69.33"/>
    <x v="5"/>
    <n v="6.9329999999999998"/>
    <x v="309"/>
    <d v="2019-02-05T00:00:00"/>
    <x v="2"/>
    <x v="6"/>
    <x v="256"/>
    <x v="8"/>
    <x v="0"/>
    <n v="138.66"/>
    <n v="4.7619047620000003"/>
    <n v="6.9329999999999998"/>
    <n v="9.6999999999999993"/>
  </r>
  <r>
    <x v="312"/>
    <x v="0"/>
    <x v="0"/>
    <x v="0"/>
    <x v="0"/>
    <x v="4"/>
    <n v="14.23"/>
    <x v="1"/>
    <n v="3.5575000000000001"/>
    <x v="310"/>
    <d v="2019-02-01T00:00:00"/>
    <x v="2"/>
    <x v="1"/>
    <x v="257"/>
    <x v="1"/>
    <x v="2"/>
    <n v="71.150000000000006"/>
    <n v="4.7619047620000003"/>
    <n v="3.5575000000000001"/>
    <n v="4.4000000000000004"/>
  </r>
  <r>
    <x v="313"/>
    <x v="0"/>
    <x v="0"/>
    <x v="0"/>
    <x v="0"/>
    <x v="0"/>
    <n v="15.55"/>
    <x v="9"/>
    <n v="6.9974999999999996"/>
    <x v="311"/>
    <d v="2019-03-07T00:00:00"/>
    <x v="1"/>
    <x v="4"/>
    <x v="258"/>
    <x v="0"/>
    <x v="1"/>
    <n v="139.94999999999999"/>
    <n v="4.7619047620000003"/>
    <n v="6.9974999999999996"/>
    <n v="5"/>
  </r>
  <r>
    <x v="314"/>
    <x v="1"/>
    <x v="1"/>
    <x v="0"/>
    <x v="0"/>
    <x v="1"/>
    <n v="78.13"/>
    <x v="4"/>
    <n v="39.064999999999998"/>
    <x v="312"/>
    <d v="2019-02-10T00:00:00"/>
    <x v="2"/>
    <x v="2"/>
    <x v="259"/>
    <x v="2"/>
    <x v="1"/>
    <n v="781.3"/>
    <n v="4.7619047620000003"/>
    <n v="39.064999999999998"/>
    <n v="4.4000000000000004"/>
  </r>
  <r>
    <x v="315"/>
    <x v="1"/>
    <x v="1"/>
    <x v="0"/>
    <x v="1"/>
    <x v="4"/>
    <n v="99.37"/>
    <x v="5"/>
    <n v="9.9369999999999994"/>
    <x v="313"/>
    <d v="2019-02-14T00:00:00"/>
    <x v="2"/>
    <x v="4"/>
    <x v="260"/>
    <x v="6"/>
    <x v="1"/>
    <n v="198.74"/>
    <n v="4.7619047620000003"/>
    <n v="9.9369999999999994"/>
    <n v="5.2"/>
  </r>
  <r>
    <x v="316"/>
    <x v="1"/>
    <x v="1"/>
    <x v="0"/>
    <x v="0"/>
    <x v="4"/>
    <n v="21.08"/>
    <x v="6"/>
    <n v="3.1619999999999999"/>
    <x v="314"/>
    <d v="2019-02-09T00:00:00"/>
    <x v="2"/>
    <x v="0"/>
    <x v="12"/>
    <x v="1"/>
    <x v="1"/>
    <n v="63.24"/>
    <n v="4.7619047620000003"/>
    <n v="3.1619999999999999"/>
    <n v="7.3"/>
  </r>
  <r>
    <x v="317"/>
    <x v="1"/>
    <x v="1"/>
    <x v="0"/>
    <x v="1"/>
    <x v="1"/>
    <n v="74.790000000000006"/>
    <x v="1"/>
    <n v="18.697500000000002"/>
    <x v="315"/>
    <d v="2019-01-10T00:00:00"/>
    <x v="0"/>
    <x v="4"/>
    <x v="261"/>
    <x v="5"/>
    <x v="1"/>
    <n v="373.95"/>
    <n v="4.7619047620000003"/>
    <n v="18.697500000000002"/>
    <n v="4.9000000000000004"/>
  </r>
  <r>
    <x v="318"/>
    <x v="1"/>
    <x v="1"/>
    <x v="0"/>
    <x v="0"/>
    <x v="0"/>
    <n v="29.67"/>
    <x v="0"/>
    <n v="10.384499999999999"/>
    <x v="316"/>
    <d v="2019-03-11T00:00:00"/>
    <x v="1"/>
    <x v="3"/>
    <x v="262"/>
    <x v="3"/>
    <x v="2"/>
    <n v="207.69"/>
    <n v="4.7619047620000003"/>
    <n v="10.384499999999999"/>
    <n v="8.1"/>
  </r>
  <r>
    <x v="319"/>
    <x v="1"/>
    <x v="1"/>
    <x v="0"/>
    <x v="1"/>
    <x v="0"/>
    <n v="44.07"/>
    <x v="7"/>
    <n v="8.8140000000000001"/>
    <x v="317"/>
    <d v="2019-02-18T00:00:00"/>
    <x v="2"/>
    <x v="3"/>
    <x v="235"/>
    <x v="7"/>
    <x v="0"/>
    <n v="176.28"/>
    <n v="4.7619047620000003"/>
    <n v="8.8140000000000001"/>
    <n v="8.4"/>
  </r>
  <r>
    <x v="320"/>
    <x v="1"/>
    <x v="1"/>
    <x v="1"/>
    <x v="0"/>
    <x v="4"/>
    <n v="22.93"/>
    <x v="9"/>
    <n v="10.3185"/>
    <x v="318"/>
    <d v="2019-02-26T00:00:00"/>
    <x v="2"/>
    <x v="6"/>
    <x v="263"/>
    <x v="2"/>
    <x v="1"/>
    <n v="206.37"/>
    <n v="4.7619047620000003"/>
    <n v="10.3185"/>
    <n v="5.5"/>
  </r>
  <r>
    <x v="321"/>
    <x v="1"/>
    <x v="1"/>
    <x v="1"/>
    <x v="0"/>
    <x v="0"/>
    <n v="39.42"/>
    <x v="8"/>
    <n v="1.9710000000000001"/>
    <x v="319"/>
    <d v="2019-01-18T00:00:00"/>
    <x v="0"/>
    <x v="1"/>
    <x v="264"/>
    <x v="9"/>
    <x v="1"/>
    <n v="39.42"/>
    <n v="4.7619047620000003"/>
    <n v="1.9710000000000001"/>
    <n v="8.4"/>
  </r>
  <r>
    <x v="322"/>
    <x v="0"/>
    <x v="0"/>
    <x v="1"/>
    <x v="1"/>
    <x v="0"/>
    <n v="15.26"/>
    <x v="3"/>
    <n v="4.5780000000000003"/>
    <x v="320"/>
    <d v="2019-02-15T00:00:00"/>
    <x v="2"/>
    <x v="1"/>
    <x v="172"/>
    <x v="3"/>
    <x v="0"/>
    <n v="91.56"/>
    <n v="4.7619047620000003"/>
    <n v="4.5780000000000003"/>
    <n v="9.8000000000000007"/>
  </r>
  <r>
    <x v="323"/>
    <x v="0"/>
    <x v="0"/>
    <x v="1"/>
    <x v="0"/>
    <x v="5"/>
    <n v="61.77"/>
    <x v="1"/>
    <n v="15.442500000000001"/>
    <x v="321"/>
    <d v="2019-03-08T00:00:00"/>
    <x v="1"/>
    <x v="1"/>
    <x v="265"/>
    <x v="0"/>
    <x v="1"/>
    <n v="308.85000000000002"/>
    <n v="4.7619047620000003"/>
    <n v="15.442500000000001"/>
    <n v="6.7"/>
  </r>
  <r>
    <x v="324"/>
    <x v="0"/>
    <x v="0"/>
    <x v="1"/>
    <x v="1"/>
    <x v="2"/>
    <n v="21.52"/>
    <x v="3"/>
    <n v="6.4560000000000004"/>
    <x v="322"/>
    <d v="2019-01-17T00:00:00"/>
    <x v="0"/>
    <x v="4"/>
    <x v="266"/>
    <x v="10"/>
    <x v="2"/>
    <n v="129.12"/>
    <n v="4.7619047620000003"/>
    <n v="6.4560000000000004"/>
    <n v="9.4"/>
  </r>
  <r>
    <x v="325"/>
    <x v="2"/>
    <x v="2"/>
    <x v="1"/>
    <x v="1"/>
    <x v="3"/>
    <n v="97.74"/>
    <x v="7"/>
    <n v="19.547999999999998"/>
    <x v="323"/>
    <d v="2019-03-12T00:00:00"/>
    <x v="1"/>
    <x v="6"/>
    <x v="267"/>
    <x v="8"/>
    <x v="0"/>
    <n v="390.96"/>
    <n v="4.7619047620000003"/>
    <n v="19.547999999999998"/>
    <n v="6.4"/>
  </r>
  <r>
    <x v="326"/>
    <x v="0"/>
    <x v="0"/>
    <x v="0"/>
    <x v="1"/>
    <x v="4"/>
    <n v="99.78"/>
    <x v="1"/>
    <n v="24.945"/>
    <x v="324"/>
    <d v="2019-03-09T00:00:00"/>
    <x v="1"/>
    <x v="0"/>
    <x v="268"/>
    <x v="8"/>
    <x v="1"/>
    <n v="498.9"/>
    <n v="4.7619047620000003"/>
    <n v="24.945"/>
    <n v="5.4"/>
  </r>
  <r>
    <x v="327"/>
    <x v="1"/>
    <x v="1"/>
    <x v="0"/>
    <x v="1"/>
    <x v="4"/>
    <n v="94.26"/>
    <x v="7"/>
    <n v="18.852"/>
    <x v="325"/>
    <d v="2019-03-12T00:00:00"/>
    <x v="1"/>
    <x v="6"/>
    <x v="269"/>
    <x v="7"/>
    <x v="1"/>
    <n v="377.04"/>
    <n v="4.7619047620000003"/>
    <n v="18.852"/>
    <n v="8.6"/>
  </r>
  <r>
    <x v="328"/>
    <x v="2"/>
    <x v="2"/>
    <x v="0"/>
    <x v="1"/>
    <x v="0"/>
    <n v="51.13"/>
    <x v="7"/>
    <n v="10.226000000000001"/>
    <x v="326"/>
    <d v="2019-01-25T00:00:00"/>
    <x v="0"/>
    <x v="1"/>
    <x v="41"/>
    <x v="1"/>
    <x v="2"/>
    <n v="204.52"/>
    <n v="4.7619047620000003"/>
    <n v="10.226000000000001"/>
    <n v="4"/>
  </r>
  <r>
    <x v="329"/>
    <x v="0"/>
    <x v="0"/>
    <x v="0"/>
    <x v="1"/>
    <x v="1"/>
    <n v="36.36"/>
    <x v="7"/>
    <n v="7.2720000000000002"/>
    <x v="327"/>
    <d v="2019-03-25T00:00:00"/>
    <x v="1"/>
    <x v="3"/>
    <x v="270"/>
    <x v="0"/>
    <x v="1"/>
    <n v="145.44"/>
    <n v="4.7619047620000003"/>
    <n v="7.2720000000000002"/>
    <n v="7.6"/>
  </r>
  <r>
    <x v="330"/>
    <x v="2"/>
    <x v="2"/>
    <x v="1"/>
    <x v="1"/>
    <x v="2"/>
    <n v="22.02"/>
    <x v="9"/>
    <n v="9.9090000000000007"/>
    <x v="328"/>
    <d v="2019-02-07T00:00:00"/>
    <x v="2"/>
    <x v="4"/>
    <x v="271"/>
    <x v="3"/>
    <x v="1"/>
    <n v="198.18"/>
    <n v="4.7619047620000003"/>
    <n v="9.9090000000000007"/>
    <n v="6.8"/>
  </r>
  <r>
    <x v="331"/>
    <x v="0"/>
    <x v="0"/>
    <x v="1"/>
    <x v="1"/>
    <x v="4"/>
    <n v="32.9"/>
    <x v="6"/>
    <n v="4.9349999999999996"/>
    <x v="329"/>
    <d v="2019-02-17T00:00:00"/>
    <x v="2"/>
    <x v="2"/>
    <x v="272"/>
    <x v="6"/>
    <x v="2"/>
    <n v="98.7"/>
    <n v="4.7619047620000003"/>
    <n v="4.9349999999999996"/>
    <n v="9.1"/>
  </r>
  <r>
    <x v="332"/>
    <x v="0"/>
    <x v="0"/>
    <x v="1"/>
    <x v="1"/>
    <x v="5"/>
    <n v="77.02"/>
    <x v="1"/>
    <n v="19.254999999999999"/>
    <x v="330"/>
    <d v="2019-02-03T00:00:00"/>
    <x v="2"/>
    <x v="2"/>
    <x v="273"/>
    <x v="9"/>
    <x v="1"/>
    <n v="385.1"/>
    <n v="4.7619047620000003"/>
    <n v="19.254999999999999"/>
    <n v="5.5"/>
  </r>
  <r>
    <x v="333"/>
    <x v="0"/>
    <x v="0"/>
    <x v="0"/>
    <x v="1"/>
    <x v="4"/>
    <n v="23.48"/>
    <x v="5"/>
    <n v="2.3479999999999999"/>
    <x v="331"/>
    <d v="2019-03-14T00:00:00"/>
    <x v="1"/>
    <x v="4"/>
    <x v="274"/>
    <x v="5"/>
    <x v="2"/>
    <n v="46.96"/>
    <n v="4.7619047620000003"/>
    <n v="2.3479999999999999"/>
    <n v="7.9"/>
  </r>
  <r>
    <x v="334"/>
    <x v="1"/>
    <x v="1"/>
    <x v="0"/>
    <x v="1"/>
    <x v="3"/>
    <n v="14.7"/>
    <x v="1"/>
    <n v="3.6749999999999998"/>
    <x v="332"/>
    <d v="2019-03-24T00:00:00"/>
    <x v="1"/>
    <x v="2"/>
    <x v="128"/>
    <x v="0"/>
    <x v="0"/>
    <n v="73.5"/>
    <n v="4.7619047620000003"/>
    <n v="3.6749999999999998"/>
    <n v="8.5"/>
  </r>
  <r>
    <x v="335"/>
    <x v="0"/>
    <x v="0"/>
    <x v="0"/>
    <x v="0"/>
    <x v="1"/>
    <n v="28.45"/>
    <x v="1"/>
    <n v="7.1124999999999998"/>
    <x v="333"/>
    <d v="2019-03-21T00:00:00"/>
    <x v="1"/>
    <x v="4"/>
    <x v="79"/>
    <x v="1"/>
    <x v="2"/>
    <n v="142.25"/>
    <n v="4.7619047620000003"/>
    <n v="7.1124999999999998"/>
    <n v="9.1"/>
  </r>
  <r>
    <x v="336"/>
    <x v="0"/>
    <x v="0"/>
    <x v="1"/>
    <x v="1"/>
    <x v="5"/>
    <n v="76.400000000000006"/>
    <x v="9"/>
    <n v="34.380000000000003"/>
    <x v="334"/>
    <d v="2019-03-19T00:00:00"/>
    <x v="1"/>
    <x v="6"/>
    <x v="275"/>
    <x v="9"/>
    <x v="0"/>
    <n v="687.6"/>
    <n v="4.7619047620000003"/>
    <n v="34.380000000000003"/>
    <n v="7.5"/>
  </r>
  <r>
    <x v="337"/>
    <x v="2"/>
    <x v="2"/>
    <x v="1"/>
    <x v="0"/>
    <x v="3"/>
    <n v="57.95"/>
    <x v="3"/>
    <n v="17.385000000000002"/>
    <x v="335"/>
    <d v="2019-02-24T00:00:00"/>
    <x v="2"/>
    <x v="2"/>
    <x v="276"/>
    <x v="0"/>
    <x v="1"/>
    <n v="347.7"/>
    <n v="4.7619047620000003"/>
    <n v="17.385000000000002"/>
    <n v="5.2"/>
  </r>
  <r>
    <x v="338"/>
    <x v="1"/>
    <x v="1"/>
    <x v="1"/>
    <x v="0"/>
    <x v="1"/>
    <n v="47.65"/>
    <x v="6"/>
    <n v="7.1475"/>
    <x v="336"/>
    <d v="2019-03-28T00:00:00"/>
    <x v="1"/>
    <x v="4"/>
    <x v="187"/>
    <x v="10"/>
    <x v="2"/>
    <n v="142.94999999999999"/>
    <n v="4.7619047620000003"/>
    <n v="7.1475"/>
    <n v="9.5"/>
  </r>
  <r>
    <x v="339"/>
    <x v="2"/>
    <x v="2"/>
    <x v="0"/>
    <x v="0"/>
    <x v="4"/>
    <n v="42.82"/>
    <x v="9"/>
    <n v="19.268999999999998"/>
    <x v="337"/>
    <d v="2019-02-05T00:00:00"/>
    <x v="2"/>
    <x v="6"/>
    <x v="108"/>
    <x v="9"/>
    <x v="2"/>
    <n v="385.38"/>
    <n v="4.7619047620000003"/>
    <n v="19.268999999999998"/>
    <n v="8.9"/>
  </r>
  <r>
    <x v="340"/>
    <x v="2"/>
    <x v="2"/>
    <x v="0"/>
    <x v="1"/>
    <x v="1"/>
    <n v="48.09"/>
    <x v="6"/>
    <n v="7.2134999999999998"/>
    <x v="338"/>
    <d v="2019-02-10T00:00:00"/>
    <x v="2"/>
    <x v="2"/>
    <x v="136"/>
    <x v="3"/>
    <x v="2"/>
    <n v="144.27000000000001"/>
    <n v="4.7619047620000003"/>
    <n v="7.2134999999999998"/>
    <n v="7.8"/>
  </r>
  <r>
    <x v="341"/>
    <x v="2"/>
    <x v="2"/>
    <x v="0"/>
    <x v="0"/>
    <x v="0"/>
    <n v="55.97"/>
    <x v="0"/>
    <n v="19.589500000000001"/>
    <x v="339"/>
    <d v="2019-03-05T00:00:00"/>
    <x v="1"/>
    <x v="6"/>
    <x v="216"/>
    <x v="8"/>
    <x v="0"/>
    <n v="391.79"/>
    <n v="4.7619047620000003"/>
    <n v="19.589500000000001"/>
    <n v="8.9"/>
  </r>
  <r>
    <x v="342"/>
    <x v="2"/>
    <x v="2"/>
    <x v="0"/>
    <x v="0"/>
    <x v="0"/>
    <n v="76.900000000000006"/>
    <x v="0"/>
    <n v="26.914999999999999"/>
    <x v="340"/>
    <d v="2019-02-15T00:00:00"/>
    <x v="2"/>
    <x v="1"/>
    <x v="277"/>
    <x v="2"/>
    <x v="1"/>
    <n v="538.29999999999995"/>
    <n v="4.7619047620000003"/>
    <n v="26.914999999999999"/>
    <n v="7.7"/>
  </r>
  <r>
    <x v="343"/>
    <x v="1"/>
    <x v="1"/>
    <x v="1"/>
    <x v="0"/>
    <x v="4"/>
    <n v="97.03"/>
    <x v="1"/>
    <n v="24.2575"/>
    <x v="341"/>
    <d v="2019-01-30T00:00:00"/>
    <x v="0"/>
    <x v="5"/>
    <x v="75"/>
    <x v="7"/>
    <x v="0"/>
    <n v="485.15"/>
    <n v="4.7619047620000003"/>
    <n v="24.2575"/>
    <n v="9.3000000000000007"/>
  </r>
  <r>
    <x v="344"/>
    <x v="0"/>
    <x v="0"/>
    <x v="1"/>
    <x v="1"/>
    <x v="3"/>
    <n v="44.65"/>
    <x v="6"/>
    <n v="6.6974999999999998"/>
    <x v="342"/>
    <d v="2019-02-14T00:00:00"/>
    <x v="2"/>
    <x v="4"/>
    <x v="278"/>
    <x v="9"/>
    <x v="1"/>
    <n v="133.94999999999999"/>
    <n v="4.7619047620000003"/>
    <n v="6.6974999999999998"/>
    <n v="6.2"/>
  </r>
  <r>
    <x v="345"/>
    <x v="0"/>
    <x v="0"/>
    <x v="1"/>
    <x v="0"/>
    <x v="5"/>
    <n v="77.930000000000007"/>
    <x v="9"/>
    <n v="35.0685"/>
    <x v="343"/>
    <d v="2019-02-27T00:00:00"/>
    <x v="2"/>
    <x v="5"/>
    <x v="279"/>
    <x v="7"/>
    <x v="0"/>
    <n v="701.37"/>
    <n v="4.7619047620000003"/>
    <n v="35.0685"/>
    <n v="7.6"/>
  </r>
  <r>
    <x v="346"/>
    <x v="0"/>
    <x v="0"/>
    <x v="0"/>
    <x v="1"/>
    <x v="1"/>
    <n v="71.95"/>
    <x v="8"/>
    <n v="3.5975000000000001"/>
    <x v="344"/>
    <d v="2019-02-04T00:00:00"/>
    <x v="2"/>
    <x v="3"/>
    <x v="280"/>
    <x v="10"/>
    <x v="1"/>
    <n v="71.95"/>
    <n v="4.7619047620000003"/>
    <n v="3.5975000000000001"/>
    <n v="7.3"/>
  </r>
  <r>
    <x v="347"/>
    <x v="1"/>
    <x v="1"/>
    <x v="0"/>
    <x v="0"/>
    <x v="2"/>
    <n v="89.25"/>
    <x v="2"/>
    <n v="35.700000000000003"/>
    <x v="345"/>
    <d v="2019-01-20T00:00:00"/>
    <x v="0"/>
    <x v="2"/>
    <x v="173"/>
    <x v="1"/>
    <x v="1"/>
    <n v="714"/>
    <n v="4.7619047620000003"/>
    <n v="35.700000000000003"/>
    <n v="4.7"/>
  </r>
  <r>
    <x v="348"/>
    <x v="0"/>
    <x v="0"/>
    <x v="1"/>
    <x v="1"/>
    <x v="1"/>
    <n v="26.02"/>
    <x v="0"/>
    <n v="9.1069999999999993"/>
    <x v="346"/>
    <d v="2019-03-28T00:00:00"/>
    <x v="1"/>
    <x v="4"/>
    <x v="180"/>
    <x v="6"/>
    <x v="1"/>
    <n v="182.14"/>
    <n v="4.7619047620000003"/>
    <n v="9.1069999999999993"/>
    <n v="5.0999999999999996"/>
  </r>
  <r>
    <x v="349"/>
    <x v="2"/>
    <x v="2"/>
    <x v="1"/>
    <x v="0"/>
    <x v="0"/>
    <n v="13.5"/>
    <x v="4"/>
    <n v="6.75"/>
    <x v="347"/>
    <d v="2019-02-27T00:00:00"/>
    <x v="2"/>
    <x v="5"/>
    <x v="281"/>
    <x v="5"/>
    <x v="2"/>
    <n v="135"/>
    <n v="4.7619047620000003"/>
    <n v="6.75"/>
    <n v="4.8"/>
  </r>
  <r>
    <x v="350"/>
    <x v="1"/>
    <x v="1"/>
    <x v="0"/>
    <x v="0"/>
    <x v="5"/>
    <n v="99.3"/>
    <x v="4"/>
    <n v="49.65"/>
    <x v="348"/>
    <d v="2019-02-15T00:00:00"/>
    <x v="2"/>
    <x v="1"/>
    <x v="222"/>
    <x v="4"/>
    <x v="2"/>
    <n v="993"/>
    <n v="4.7619047620000003"/>
    <n v="49.65"/>
    <n v="6.6"/>
  </r>
  <r>
    <x v="351"/>
    <x v="0"/>
    <x v="0"/>
    <x v="1"/>
    <x v="1"/>
    <x v="1"/>
    <n v="51.69"/>
    <x v="0"/>
    <n v="18.0915"/>
    <x v="349"/>
    <d v="2019-01-26T00:00:00"/>
    <x v="0"/>
    <x v="0"/>
    <x v="282"/>
    <x v="3"/>
    <x v="1"/>
    <n v="361.83"/>
    <n v="4.7619047620000003"/>
    <n v="18.0915"/>
    <n v="5.5"/>
  </r>
  <r>
    <x v="352"/>
    <x v="2"/>
    <x v="2"/>
    <x v="0"/>
    <x v="0"/>
    <x v="5"/>
    <n v="54.73"/>
    <x v="0"/>
    <n v="19.1555"/>
    <x v="350"/>
    <d v="2019-03-14T00:00:00"/>
    <x v="1"/>
    <x v="4"/>
    <x v="283"/>
    <x v="8"/>
    <x v="2"/>
    <n v="383.11"/>
    <n v="4.7619047620000003"/>
    <n v="19.1555"/>
    <n v="8.5"/>
  </r>
  <r>
    <x v="353"/>
    <x v="2"/>
    <x v="2"/>
    <x v="0"/>
    <x v="1"/>
    <x v="2"/>
    <n v="27"/>
    <x v="9"/>
    <n v="12.15"/>
    <x v="351"/>
    <d v="2019-03-02T00:00:00"/>
    <x v="1"/>
    <x v="0"/>
    <x v="249"/>
    <x v="4"/>
    <x v="1"/>
    <n v="243"/>
    <n v="4.7619047620000003"/>
    <n v="12.15"/>
    <n v="4.8"/>
  </r>
  <r>
    <x v="354"/>
    <x v="1"/>
    <x v="1"/>
    <x v="1"/>
    <x v="0"/>
    <x v="1"/>
    <n v="30.24"/>
    <x v="8"/>
    <n v="1.512"/>
    <x v="352"/>
    <d v="2019-03-04T00:00:00"/>
    <x v="1"/>
    <x v="3"/>
    <x v="284"/>
    <x v="9"/>
    <x v="1"/>
    <n v="30.24"/>
    <n v="4.7619047620000003"/>
    <n v="1.512"/>
    <n v="8.4"/>
  </r>
  <r>
    <x v="355"/>
    <x v="2"/>
    <x v="2"/>
    <x v="0"/>
    <x v="0"/>
    <x v="4"/>
    <n v="89.14"/>
    <x v="7"/>
    <n v="17.827999999999999"/>
    <x v="353"/>
    <d v="2019-01-07T00:00:00"/>
    <x v="0"/>
    <x v="3"/>
    <x v="22"/>
    <x v="10"/>
    <x v="2"/>
    <n v="356.56"/>
    <n v="4.7619047620000003"/>
    <n v="17.827999999999999"/>
    <n v="7.8"/>
  </r>
  <r>
    <x v="356"/>
    <x v="1"/>
    <x v="1"/>
    <x v="1"/>
    <x v="0"/>
    <x v="5"/>
    <n v="37.549999999999997"/>
    <x v="4"/>
    <n v="18.774999999999999"/>
    <x v="354"/>
    <d v="2019-03-08T00:00:00"/>
    <x v="1"/>
    <x v="1"/>
    <x v="285"/>
    <x v="2"/>
    <x v="2"/>
    <n v="375.5"/>
    <n v="4.7619047620000003"/>
    <n v="18.774999999999999"/>
    <n v="9.3000000000000007"/>
  </r>
  <r>
    <x v="357"/>
    <x v="1"/>
    <x v="1"/>
    <x v="1"/>
    <x v="0"/>
    <x v="3"/>
    <n v="95.44"/>
    <x v="4"/>
    <n v="47.72"/>
    <x v="355"/>
    <d v="2019-01-09T00:00:00"/>
    <x v="0"/>
    <x v="5"/>
    <x v="286"/>
    <x v="0"/>
    <x v="1"/>
    <n v="954.4"/>
    <n v="4.7619047620000003"/>
    <n v="47.72"/>
    <n v="5.2"/>
  </r>
  <r>
    <x v="358"/>
    <x v="2"/>
    <x v="2"/>
    <x v="1"/>
    <x v="1"/>
    <x v="1"/>
    <n v="27.5"/>
    <x v="6"/>
    <n v="4.125"/>
    <x v="356"/>
    <d v="2019-03-01T00:00:00"/>
    <x v="1"/>
    <x v="1"/>
    <x v="287"/>
    <x v="9"/>
    <x v="0"/>
    <n v="82.5"/>
    <n v="4.7619047620000003"/>
    <n v="4.125"/>
    <n v="6.5"/>
  </r>
  <r>
    <x v="359"/>
    <x v="2"/>
    <x v="2"/>
    <x v="1"/>
    <x v="1"/>
    <x v="3"/>
    <n v="74.97"/>
    <x v="8"/>
    <n v="3.7484999999999999"/>
    <x v="357"/>
    <d v="2019-03-16T00:00:00"/>
    <x v="1"/>
    <x v="0"/>
    <x v="288"/>
    <x v="7"/>
    <x v="1"/>
    <n v="74.97"/>
    <n v="4.7619047620000003"/>
    <n v="3.7484999999999999"/>
    <n v="5.6"/>
  </r>
  <r>
    <x v="360"/>
    <x v="0"/>
    <x v="0"/>
    <x v="0"/>
    <x v="1"/>
    <x v="4"/>
    <n v="80.959999999999994"/>
    <x v="2"/>
    <n v="32.384"/>
    <x v="358"/>
    <d v="2019-02-17T00:00:00"/>
    <x v="2"/>
    <x v="2"/>
    <x v="289"/>
    <x v="5"/>
    <x v="2"/>
    <n v="647.67999999999995"/>
    <n v="4.7619047620000003"/>
    <n v="32.384"/>
    <n v="7.4"/>
  </r>
  <r>
    <x v="361"/>
    <x v="1"/>
    <x v="1"/>
    <x v="1"/>
    <x v="0"/>
    <x v="4"/>
    <n v="94.47"/>
    <x v="2"/>
    <n v="37.787999999999997"/>
    <x v="359"/>
    <d v="2019-02-27T00:00:00"/>
    <x v="2"/>
    <x v="5"/>
    <x v="290"/>
    <x v="9"/>
    <x v="1"/>
    <n v="755.76"/>
    <n v="4.7619047620000003"/>
    <n v="37.787999999999997"/>
    <n v="9.1"/>
  </r>
  <r>
    <x v="362"/>
    <x v="1"/>
    <x v="1"/>
    <x v="1"/>
    <x v="1"/>
    <x v="4"/>
    <n v="99.79"/>
    <x v="5"/>
    <n v="9.9789999999999992"/>
    <x v="360"/>
    <d v="2019-03-07T00:00:00"/>
    <x v="1"/>
    <x v="4"/>
    <x v="291"/>
    <x v="2"/>
    <x v="0"/>
    <n v="199.58"/>
    <n v="4.7619047620000003"/>
    <n v="9.9789999999999992"/>
    <n v="8"/>
  </r>
  <r>
    <x v="363"/>
    <x v="0"/>
    <x v="0"/>
    <x v="1"/>
    <x v="1"/>
    <x v="2"/>
    <n v="73.22"/>
    <x v="3"/>
    <n v="21.966000000000001"/>
    <x v="361"/>
    <d v="2019-01-21T00:00:00"/>
    <x v="0"/>
    <x v="3"/>
    <x v="292"/>
    <x v="6"/>
    <x v="1"/>
    <n v="439.32"/>
    <n v="4.7619047620000003"/>
    <n v="21.966000000000001"/>
    <n v="7.2"/>
  </r>
  <r>
    <x v="364"/>
    <x v="1"/>
    <x v="1"/>
    <x v="1"/>
    <x v="0"/>
    <x v="4"/>
    <n v="41.24"/>
    <x v="7"/>
    <n v="8.2479999999999993"/>
    <x v="362"/>
    <d v="2019-02-19T00:00:00"/>
    <x v="2"/>
    <x v="6"/>
    <x v="293"/>
    <x v="7"/>
    <x v="1"/>
    <n v="164.96"/>
    <n v="4.7619047620000003"/>
    <n v="8.2479999999999993"/>
    <n v="7.1"/>
  </r>
  <r>
    <x v="365"/>
    <x v="1"/>
    <x v="1"/>
    <x v="1"/>
    <x v="0"/>
    <x v="5"/>
    <n v="81.680000000000007"/>
    <x v="7"/>
    <n v="16.335999999999999"/>
    <x v="363"/>
    <d v="2019-01-06T00:00:00"/>
    <x v="0"/>
    <x v="2"/>
    <x v="294"/>
    <x v="10"/>
    <x v="1"/>
    <n v="326.72000000000003"/>
    <n v="4.7619047620000003"/>
    <n v="16.335999999999999"/>
    <n v="9.1"/>
  </r>
  <r>
    <x v="366"/>
    <x v="1"/>
    <x v="1"/>
    <x v="1"/>
    <x v="0"/>
    <x v="1"/>
    <n v="51.32"/>
    <x v="9"/>
    <n v="23.094000000000001"/>
    <x v="364"/>
    <d v="2019-03-14T00:00:00"/>
    <x v="1"/>
    <x v="4"/>
    <x v="295"/>
    <x v="8"/>
    <x v="1"/>
    <n v="461.88"/>
    <n v="4.7619047620000003"/>
    <n v="23.094000000000001"/>
    <n v="5.6"/>
  </r>
  <r>
    <x v="367"/>
    <x v="0"/>
    <x v="0"/>
    <x v="0"/>
    <x v="1"/>
    <x v="2"/>
    <n v="65.94"/>
    <x v="7"/>
    <n v="13.188000000000001"/>
    <x v="257"/>
    <d v="2019-03-24T00:00:00"/>
    <x v="1"/>
    <x v="2"/>
    <x v="1"/>
    <x v="1"/>
    <x v="1"/>
    <n v="263.76"/>
    <n v="4.7619047620000003"/>
    <n v="13.188000000000001"/>
    <n v="6"/>
  </r>
  <r>
    <x v="368"/>
    <x v="1"/>
    <x v="1"/>
    <x v="1"/>
    <x v="0"/>
    <x v="3"/>
    <n v="14.36"/>
    <x v="4"/>
    <n v="7.18"/>
    <x v="365"/>
    <d v="2019-01-27T00:00:00"/>
    <x v="0"/>
    <x v="2"/>
    <x v="296"/>
    <x v="4"/>
    <x v="1"/>
    <n v="143.6"/>
    <n v="4.7619047620000003"/>
    <n v="7.18"/>
    <n v="5.4"/>
  </r>
  <r>
    <x v="369"/>
    <x v="0"/>
    <x v="0"/>
    <x v="0"/>
    <x v="1"/>
    <x v="1"/>
    <n v="21.5"/>
    <x v="9"/>
    <n v="9.6750000000000007"/>
    <x v="366"/>
    <d v="2019-03-06T00:00:00"/>
    <x v="1"/>
    <x v="5"/>
    <x v="69"/>
    <x v="10"/>
    <x v="2"/>
    <n v="193.5"/>
    <n v="4.7619047620000003"/>
    <n v="9.6750000000000007"/>
    <n v="7.8"/>
  </r>
  <r>
    <x v="370"/>
    <x v="2"/>
    <x v="2"/>
    <x v="0"/>
    <x v="0"/>
    <x v="1"/>
    <n v="26.26"/>
    <x v="0"/>
    <n v="9.1910000000000007"/>
    <x v="367"/>
    <d v="2019-02-02T00:00:00"/>
    <x v="2"/>
    <x v="0"/>
    <x v="138"/>
    <x v="8"/>
    <x v="1"/>
    <n v="183.82"/>
    <n v="4.7619047620000003"/>
    <n v="9.1910000000000007"/>
    <n v="9.9"/>
  </r>
  <r>
    <x v="371"/>
    <x v="2"/>
    <x v="2"/>
    <x v="1"/>
    <x v="0"/>
    <x v="5"/>
    <n v="60.96"/>
    <x v="5"/>
    <n v="6.0960000000000001"/>
    <x v="368"/>
    <d v="2019-01-25T00:00:00"/>
    <x v="0"/>
    <x v="1"/>
    <x v="30"/>
    <x v="8"/>
    <x v="2"/>
    <n v="121.92"/>
    <n v="4.7619047620000003"/>
    <n v="6.0960000000000001"/>
    <n v="4.9000000000000004"/>
  </r>
  <r>
    <x v="372"/>
    <x v="1"/>
    <x v="1"/>
    <x v="1"/>
    <x v="0"/>
    <x v="2"/>
    <n v="70.11"/>
    <x v="3"/>
    <n v="21.033000000000001"/>
    <x v="369"/>
    <d v="2019-03-14T00:00:00"/>
    <x v="1"/>
    <x v="4"/>
    <x v="297"/>
    <x v="6"/>
    <x v="0"/>
    <n v="420.66"/>
    <n v="4.7619047620000003"/>
    <n v="21.033000000000001"/>
    <n v="5.2"/>
  </r>
  <r>
    <x v="373"/>
    <x v="1"/>
    <x v="1"/>
    <x v="1"/>
    <x v="1"/>
    <x v="5"/>
    <n v="42.08"/>
    <x v="3"/>
    <n v="12.624000000000001"/>
    <x v="370"/>
    <d v="2019-01-29T00:00:00"/>
    <x v="0"/>
    <x v="6"/>
    <x v="298"/>
    <x v="10"/>
    <x v="1"/>
    <n v="252.48"/>
    <n v="4.7619047620000003"/>
    <n v="12.624000000000001"/>
    <n v="8.9"/>
  </r>
  <r>
    <x v="374"/>
    <x v="0"/>
    <x v="0"/>
    <x v="1"/>
    <x v="0"/>
    <x v="2"/>
    <n v="67.09"/>
    <x v="1"/>
    <n v="16.772500000000001"/>
    <x v="371"/>
    <d v="2019-01-03T00:00:00"/>
    <x v="0"/>
    <x v="4"/>
    <x v="157"/>
    <x v="7"/>
    <x v="2"/>
    <n v="335.45"/>
    <n v="4.7619047620000003"/>
    <n v="16.772500000000001"/>
    <n v="9.1"/>
  </r>
  <r>
    <x v="375"/>
    <x v="0"/>
    <x v="0"/>
    <x v="0"/>
    <x v="0"/>
    <x v="5"/>
    <n v="96.7"/>
    <x v="1"/>
    <n v="24.175000000000001"/>
    <x v="372"/>
    <d v="2019-01-14T00:00:00"/>
    <x v="0"/>
    <x v="3"/>
    <x v="299"/>
    <x v="10"/>
    <x v="0"/>
    <n v="483.5"/>
    <n v="4.7619047620000003"/>
    <n v="24.175000000000001"/>
    <n v="7"/>
  </r>
  <r>
    <x v="376"/>
    <x v="2"/>
    <x v="2"/>
    <x v="0"/>
    <x v="0"/>
    <x v="2"/>
    <n v="35.380000000000003"/>
    <x v="9"/>
    <n v="15.920999999999999"/>
    <x v="373"/>
    <d v="2019-01-05T00:00:00"/>
    <x v="0"/>
    <x v="0"/>
    <x v="300"/>
    <x v="8"/>
    <x v="2"/>
    <n v="318.42"/>
    <n v="4.7619047620000003"/>
    <n v="15.920999999999999"/>
    <n v="9.6"/>
  </r>
  <r>
    <x v="377"/>
    <x v="1"/>
    <x v="1"/>
    <x v="1"/>
    <x v="1"/>
    <x v="3"/>
    <n v="95.49"/>
    <x v="0"/>
    <n v="33.421500000000002"/>
    <x v="374"/>
    <d v="2019-02-22T00:00:00"/>
    <x v="2"/>
    <x v="1"/>
    <x v="70"/>
    <x v="3"/>
    <x v="0"/>
    <n v="668.43"/>
    <n v="4.7619047620000003"/>
    <n v="33.421500000000002"/>
    <n v="8.6999999999999993"/>
  </r>
  <r>
    <x v="378"/>
    <x v="1"/>
    <x v="1"/>
    <x v="0"/>
    <x v="1"/>
    <x v="5"/>
    <n v="96.98"/>
    <x v="7"/>
    <n v="19.396000000000001"/>
    <x v="375"/>
    <d v="2019-02-06T00:00:00"/>
    <x v="2"/>
    <x v="5"/>
    <x v="244"/>
    <x v="6"/>
    <x v="0"/>
    <n v="387.92"/>
    <n v="4.7619047620000003"/>
    <n v="19.396000000000001"/>
    <n v="9.4"/>
  </r>
  <r>
    <x v="379"/>
    <x v="2"/>
    <x v="2"/>
    <x v="1"/>
    <x v="0"/>
    <x v="1"/>
    <n v="23.65"/>
    <x v="7"/>
    <n v="4.7300000000000004"/>
    <x v="376"/>
    <d v="2019-01-30T00:00:00"/>
    <x v="0"/>
    <x v="5"/>
    <x v="147"/>
    <x v="0"/>
    <x v="2"/>
    <n v="94.6"/>
    <n v="4.7619047620000003"/>
    <n v="4.7300000000000004"/>
    <n v="4"/>
  </r>
  <r>
    <x v="380"/>
    <x v="0"/>
    <x v="0"/>
    <x v="0"/>
    <x v="1"/>
    <x v="3"/>
    <n v="82.33"/>
    <x v="7"/>
    <n v="16.466000000000001"/>
    <x v="377"/>
    <d v="2019-01-11T00:00:00"/>
    <x v="0"/>
    <x v="1"/>
    <x v="4"/>
    <x v="1"/>
    <x v="2"/>
    <n v="329.32"/>
    <n v="4.7619047620000003"/>
    <n v="16.466000000000001"/>
    <n v="7.5"/>
  </r>
  <r>
    <x v="381"/>
    <x v="1"/>
    <x v="1"/>
    <x v="1"/>
    <x v="0"/>
    <x v="1"/>
    <n v="26.61"/>
    <x v="5"/>
    <n v="2.661"/>
    <x v="378"/>
    <d v="2019-03-19T00:00:00"/>
    <x v="1"/>
    <x v="6"/>
    <x v="63"/>
    <x v="4"/>
    <x v="1"/>
    <n v="53.22"/>
    <n v="4.7619047620000003"/>
    <n v="2.661"/>
    <n v="4.2"/>
  </r>
  <r>
    <x v="382"/>
    <x v="2"/>
    <x v="2"/>
    <x v="1"/>
    <x v="0"/>
    <x v="4"/>
    <n v="99.69"/>
    <x v="1"/>
    <n v="24.922499999999999"/>
    <x v="379"/>
    <d v="2019-01-14T00:00:00"/>
    <x v="0"/>
    <x v="3"/>
    <x v="87"/>
    <x v="10"/>
    <x v="1"/>
    <n v="498.45"/>
    <n v="4.7619047620000003"/>
    <n v="24.922499999999999"/>
    <n v="9.9"/>
  </r>
  <r>
    <x v="383"/>
    <x v="1"/>
    <x v="1"/>
    <x v="0"/>
    <x v="0"/>
    <x v="4"/>
    <n v="74.89"/>
    <x v="7"/>
    <n v="14.978"/>
    <x v="380"/>
    <d v="2019-03-01T00:00:00"/>
    <x v="1"/>
    <x v="1"/>
    <x v="301"/>
    <x v="9"/>
    <x v="0"/>
    <n v="299.56"/>
    <n v="4.7619047620000003"/>
    <n v="14.978"/>
    <n v="4.2"/>
  </r>
  <r>
    <x v="384"/>
    <x v="0"/>
    <x v="0"/>
    <x v="1"/>
    <x v="0"/>
    <x v="4"/>
    <n v="40.94"/>
    <x v="1"/>
    <n v="10.234999999999999"/>
    <x v="381"/>
    <d v="2019-01-06T00:00:00"/>
    <x v="0"/>
    <x v="2"/>
    <x v="139"/>
    <x v="0"/>
    <x v="0"/>
    <n v="204.7"/>
    <n v="4.7619047620000003"/>
    <n v="10.234999999999999"/>
    <n v="9.9"/>
  </r>
  <r>
    <x v="385"/>
    <x v="2"/>
    <x v="2"/>
    <x v="0"/>
    <x v="1"/>
    <x v="3"/>
    <n v="75.819999999999993"/>
    <x v="8"/>
    <n v="3.7909999999999999"/>
    <x v="382"/>
    <d v="2019-01-31T00:00:00"/>
    <x v="0"/>
    <x v="4"/>
    <x v="302"/>
    <x v="0"/>
    <x v="1"/>
    <n v="75.819999999999993"/>
    <n v="4.7619047620000003"/>
    <n v="3.7909999999999999"/>
    <n v="5.8"/>
  </r>
  <r>
    <x v="386"/>
    <x v="1"/>
    <x v="1"/>
    <x v="1"/>
    <x v="1"/>
    <x v="4"/>
    <n v="46.77"/>
    <x v="3"/>
    <n v="14.031000000000001"/>
    <x v="383"/>
    <d v="2019-03-11T00:00:00"/>
    <x v="1"/>
    <x v="3"/>
    <x v="303"/>
    <x v="0"/>
    <x v="1"/>
    <n v="280.62"/>
    <n v="4.7619047620000003"/>
    <n v="14.031000000000001"/>
    <n v="6"/>
  </r>
  <r>
    <x v="387"/>
    <x v="0"/>
    <x v="0"/>
    <x v="1"/>
    <x v="0"/>
    <x v="0"/>
    <n v="32.32"/>
    <x v="4"/>
    <n v="16.16"/>
    <x v="384"/>
    <d v="2019-02-20T00:00:00"/>
    <x v="2"/>
    <x v="5"/>
    <x v="208"/>
    <x v="7"/>
    <x v="2"/>
    <n v="323.2"/>
    <n v="4.7619047620000003"/>
    <n v="16.16"/>
    <n v="10"/>
  </r>
  <r>
    <x v="388"/>
    <x v="1"/>
    <x v="1"/>
    <x v="0"/>
    <x v="0"/>
    <x v="5"/>
    <n v="54.07"/>
    <x v="9"/>
    <n v="24.331499999999998"/>
    <x v="385"/>
    <d v="2019-01-27T00:00:00"/>
    <x v="0"/>
    <x v="2"/>
    <x v="304"/>
    <x v="4"/>
    <x v="0"/>
    <n v="486.63"/>
    <n v="4.7619047620000003"/>
    <n v="24.331499999999998"/>
    <n v="9.5"/>
  </r>
  <r>
    <x v="389"/>
    <x v="2"/>
    <x v="2"/>
    <x v="1"/>
    <x v="1"/>
    <x v="4"/>
    <n v="18.22"/>
    <x v="0"/>
    <n v="6.3769999999999998"/>
    <x v="386"/>
    <d v="2019-03-10T00:00:00"/>
    <x v="1"/>
    <x v="2"/>
    <x v="214"/>
    <x v="4"/>
    <x v="2"/>
    <n v="127.54"/>
    <n v="4.7619047620000003"/>
    <n v="6.3769999999999998"/>
    <n v="6.6"/>
  </r>
  <r>
    <x v="390"/>
    <x v="1"/>
    <x v="1"/>
    <x v="0"/>
    <x v="0"/>
    <x v="5"/>
    <n v="80.48"/>
    <x v="6"/>
    <n v="12.071999999999999"/>
    <x v="387"/>
    <d v="2019-02-15T00:00:00"/>
    <x v="2"/>
    <x v="1"/>
    <x v="305"/>
    <x v="10"/>
    <x v="1"/>
    <n v="241.44"/>
    <n v="4.7619047620000003"/>
    <n v="12.071999999999999"/>
    <n v="8.1"/>
  </r>
  <r>
    <x v="391"/>
    <x v="2"/>
    <x v="2"/>
    <x v="1"/>
    <x v="0"/>
    <x v="5"/>
    <n v="37.950000000000003"/>
    <x v="4"/>
    <n v="18.975000000000001"/>
    <x v="388"/>
    <d v="2019-01-26T00:00:00"/>
    <x v="0"/>
    <x v="0"/>
    <x v="178"/>
    <x v="4"/>
    <x v="1"/>
    <n v="379.5"/>
    <n v="4.7619047620000003"/>
    <n v="18.975000000000001"/>
    <n v="9.6999999999999993"/>
  </r>
  <r>
    <x v="392"/>
    <x v="0"/>
    <x v="0"/>
    <x v="0"/>
    <x v="1"/>
    <x v="1"/>
    <n v="76.819999999999993"/>
    <x v="8"/>
    <n v="3.8410000000000002"/>
    <x v="389"/>
    <d v="2019-02-13T00:00:00"/>
    <x v="2"/>
    <x v="5"/>
    <x v="185"/>
    <x v="3"/>
    <x v="0"/>
    <n v="76.819999999999993"/>
    <n v="4.7619047620000003"/>
    <n v="3.8410000000000002"/>
    <n v="7.2"/>
  </r>
  <r>
    <x v="393"/>
    <x v="0"/>
    <x v="0"/>
    <x v="0"/>
    <x v="0"/>
    <x v="3"/>
    <n v="52.26"/>
    <x v="4"/>
    <n v="26.13"/>
    <x v="390"/>
    <d v="2019-03-09T00:00:00"/>
    <x v="1"/>
    <x v="0"/>
    <x v="47"/>
    <x v="10"/>
    <x v="2"/>
    <n v="522.6"/>
    <n v="4.7619047620000003"/>
    <n v="26.13"/>
    <n v="6.2"/>
  </r>
  <r>
    <x v="394"/>
    <x v="0"/>
    <x v="0"/>
    <x v="1"/>
    <x v="0"/>
    <x v="0"/>
    <n v="79.739999999999995"/>
    <x v="8"/>
    <n v="3.9870000000000001"/>
    <x v="391"/>
    <d v="2019-03-06T00:00:00"/>
    <x v="1"/>
    <x v="5"/>
    <x v="130"/>
    <x v="1"/>
    <x v="0"/>
    <n v="79.739999999999995"/>
    <n v="4.7619047620000003"/>
    <n v="3.9870000000000001"/>
    <n v="7.3"/>
  </r>
  <r>
    <x v="395"/>
    <x v="0"/>
    <x v="0"/>
    <x v="1"/>
    <x v="0"/>
    <x v="0"/>
    <n v="77.5"/>
    <x v="1"/>
    <n v="19.375"/>
    <x v="392"/>
    <d v="2019-01-24T00:00:00"/>
    <x v="0"/>
    <x v="4"/>
    <x v="58"/>
    <x v="2"/>
    <x v="0"/>
    <n v="387.5"/>
    <n v="4.7619047620000003"/>
    <n v="19.375"/>
    <n v="4.3"/>
  </r>
  <r>
    <x v="396"/>
    <x v="0"/>
    <x v="0"/>
    <x v="1"/>
    <x v="0"/>
    <x v="4"/>
    <n v="54.27"/>
    <x v="1"/>
    <n v="13.567500000000001"/>
    <x v="393"/>
    <d v="2019-03-13T00:00:00"/>
    <x v="1"/>
    <x v="5"/>
    <x v="249"/>
    <x v="4"/>
    <x v="0"/>
    <n v="271.35000000000002"/>
    <n v="4.7619047620000003"/>
    <n v="13.567500000000001"/>
    <n v="4.5999999999999996"/>
  </r>
  <r>
    <x v="397"/>
    <x v="2"/>
    <x v="2"/>
    <x v="1"/>
    <x v="1"/>
    <x v="2"/>
    <n v="13.59"/>
    <x v="9"/>
    <n v="6.1154999999999999"/>
    <x v="394"/>
    <d v="2019-03-15T00:00:00"/>
    <x v="1"/>
    <x v="1"/>
    <x v="306"/>
    <x v="1"/>
    <x v="1"/>
    <n v="122.31"/>
    <n v="4.7619047620000003"/>
    <n v="6.1154999999999999"/>
    <n v="5.8"/>
  </r>
  <r>
    <x v="398"/>
    <x v="2"/>
    <x v="2"/>
    <x v="0"/>
    <x v="0"/>
    <x v="0"/>
    <n v="41.06"/>
    <x v="3"/>
    <n v="12.318"/>
    <x v="395"/>
    <d v="2019-03-05T00:00:00"/>
    <x v="1"/>
    <x v="6"/>
    <x v="241"/>
    <x v="0"/>
    <x v="2"/>
    <n v="246.36"/>
    <n v="4.7619047620000003"/>
    <n v="12.318"/>
    <n v="8.3000000000000007"/>
  </r>
  <r>
    <x v="399"/>
    <x v="2"/>
    <x v="2"/>
    <x v="0"/>
    <x v="1"/>
    <x v="1"/>
    <n v="19.239999999999998"/>
    <x v="9"/>
    <n v="8.6579999999999995"/>
    <x v="396"/>
    <d v="2019-03-04T00:00:00"/>
    <x v="1"/>
    <x v="3"/>
    <x v="235"/>
    <x v="7"/>
    <x v="1"/>
    <n v="173.16"/>
    <n v="4.7619047620000003"/>
    <n v="8.6579999999999995"/>
    <n v="8"/>
  </r>
  <r>
    <x v="400"/>
    <x v="1"/>
    <x v="1"/>
    <x v="1"/>
    <x v="0"/>
    <x v="4"/>
    <n v="39.43"/>
    <x v="3"/>
    <n v="11.829000000000001"/>
    <x v="397"/>
    <d v="2019-03-25T00:00:00"/>
    <x v="1"/>
    <x v="3"/>
    <x v="307"/>
    <x v="2"/>
    <x v="2"/>
    <n v="236.58"/>
    <n v="4.7619047620000003"/>
    <n v="11.829000000000001"/>
    <n v="9.4"/>
  </r>
  <r>
    <x v="401"/>
    <x v="1"/>
    <x v="1"/>
    <x v="1"/>
    <x v="1"/>
    <x v="2"/>
    <n v="46.22"/>
    <x v="7"/>
    <n v="9.2439999999999998"/>
    <x v="398"/>
    <d v="2019-03-12T00:00:00"/>
    <x v="1"/>
    <x v="6"/>
    <x v="308"/>
    <x v="2"/>
    <x v="2"/>
    <n v="184.88"/>
    <n v="4.7619047620000003"/>
    <n v="9.2439999999999998"/>
    <n v="6.2"/>
  </r>
  <r>
    <x v="402"/>
    <x v="1"/>
    <x v="1"/>
    <x v="0"/>
    <x v="1"/>
    <x v="2"/>
    <n v="13.98"/>
    <x v="8"/>
    <n v="0.69899999999999995"/>
    <x v="399"/>
    <d v="2019-02-04T00:00:00"/>
    <x v="2"/>
    <x v="3"/>
    <x v="309"/>
    <x v="0"/>
    <x v="0"/>
    <n v="13.98"/>
    <n v="4.7619047620000003"/>
    <n v="0.69899999999999995"/>
    <n v="9.8000000000000007"/>
  </r>
  <r>
    <x v="403"/>
    <x v="2"/>
    <x v="2"/>
    <x v="1"/>
    <x v="0"/>
    <x v="5"/>
    <n v="39.75"/>
    <x v="1"/>
    <n v="9.9375"/>
    <x v="400"/>
    <d v="2019-02-22T00:00:00"/>
    <x v="2"/>
    <x v="1"/>
    <x v="100"/>
    <x v="1"/>
    <x v="0"/>
    <n v="198.75"/>
    <n v="4.7619047620000003"/>
    <n v="9.9375"/>
    <n v="9.6"/>
  </r>
  <r>
    <x v="404"/>
    <x v="1"/>
    <x v="1"/>
    <x v="0"/>
    <x v="0"/>
    <x v="5"/>
    <n v="97.79"/>
    <x v="0"/>
    <n v="34.226500000000001"/>
    <x v="401"/>
    <d v="2019-02-16T00:00:00"/>
    <x v="2"/>
    <x v="0"/>
    <x v="310"/>
    <x v="6"/>
    <x v="0"/>
    <n v="684.53"/>
    <n v="4.7619047620000003"/>
    <n v="34.226500000000001"/>
    <n v="4.9000000000000004"/>
  </r>
  <r>
    <x v="405"/>
    <x v="0"/>
    <x v="0"/>
    <x v="0"/>
    <x v="1"/>
    <x v="3"/>
    <n v="67.260000000000005"/>
    <x v="7"/>
    <n v="13.452"/>
    <x v="402"/>
    <d v="2019-01-19T00:00:00"/>
    <x v="0"/>
    <x v="0"/>
    <x v="311"/>
    <x v="9"/>
    <x v="2"/>
    <n v="269.04000000000002"/>
    <n v="4.7619047620000003"/>
    <n v="13.452"/>
    <n v="8"/>
  </r>
  <r>
    <x v="406"/>
    <x v="0"/>
    <x v="0"/>
    <x v="1"/>
    <x v="1"/>
    <x v="4"/>
    <n v="13.79"/>
    <x v="1"/>
    <n v="3.4474999999999998"/>
    <x v="403"/>
    <d v="2019-01-11T00:00:00"/>
    <x v="0"/>
    <x v="1"/>
    <x v="312"/>
    <x v="8"/>
    <x v="2"/>
    <n v="68.95"/>
    <n v="4.7619047620000003"/>
    <n v="3.4474999999999998"/>
    <n v="7.8"/>
  </r>
  <r>
    <x v="407"/>
    <x v="2"/>
    <x v="2"/>
    <x v="0"/>
    <x v="0"/>
    <x v="5"/>
    <n v="68.709999999999994"/>
    <x v="7"/>
    <n v="13.742000000000001"/>
    <x v="404"/>
    <d v="2019-01-04T00:00:00"/>
    <x v="0"/>
    <x v="1"/>
    <x v="54"/>
    <x v="8"/>
    <x v="1"/>
    <n v="274.83999999999997"/>
    <n v="4.7619047620000003"/>
    <n v="13.742000000000001"/>
    <n v="4.0999999999999996"/>
  </r>
  <r>
    <x v="408"/>
    <x v="0"/>
    <x v="0"/>
    <x v="1"/>
    <x v="0"/>
    <x v="2"/>
    <n v="56.53"/>
    <x v="7"/>
    <n v="11.305999999999999"/>
    <x v="405"/>
    <d v="2019-03-04T00:00:00"/>
    <x v="1"/>
    <x v="3"/>
    <x v="28"/>
    <x v="8"/>
    <x v="0"/>
    <n v="226.12"/>
    <n v="4.7619047620000003"/>
    <n v="11.305999999999999"/>
    <n v="5.5"/>
  </r>
  <r>
    <x v="409"/>
    <x v="1"/>
    <x v="1"/>
    <x v="1"/>
    <x v="0"/>
    <x v="5"/>
    <n v="23.82"/>
    <x v="1"/>
    <n v="5.9550000000000001"/>
    <x v="406"/>
    <d v="2019-01-28T00:00:00"/>
    <x v="0"/>
    <x v="3"/>
    <x v="225"/>
    <x v="8"/>
    <x v="0"/>
    <n v="119.1"/>
    <n v="4.7619047620000003"/>
    <n v="5.9550000000000001"/>
    <n v="5.4"/>
  </r>
  <r>
    <x v="410"/>
    <x v="2"/>
    <x v="2"/>
    <x v="1"/>
    <x v="0"/>
    <x v="0"/>
    <n v="34.21"/>
    <x v="4"/>
    <n v="17.105"/>
    <x v="407"/>
    <d v="2019-01-02T00:00:00"/>
    <x v="0"/>
    <x v="5"/>
    <x v="127"/>
    <x v="0"/>
    <x v="1"/>
    <n v="342.1"/>
    <n v="4.7619047620000003"/>
    <n v="17.105"/>
    <n v="5.0999999999999996"/>
  </r>
  <r>
    <x v="411"/>
    <x v="2"/>
    <x v="2"/>
    <x v="1"/>
    <x v="1"/>
    <x v="3"/>
    <n v="21.87"/>
    <x v="5"/>
    <n v="2.1869999999999998"/>
    <x v="408"/>
    <d v="2019-01-25T00:00:00"/>
    <x v="0"/>
    <x v="1"/>
    <x v="194"/>
    <x v="4"/>
    <x v="0"/>
    <n v="43.74"/>
    <n v="4.7619047620000003"/>
    <n v="2.1869999999999998"/>
    <n v="6.9"/>
  </r>
  <r>
    <x v="412"/>
    <x v="0"/>
    <x v="0"/>
    <x v="0"/>
    <x v="1"/>
    <x v="0"/>
    <n v="20.97"/>
    <x v="1"/>
    <n v="5.2424999999999997"/>
    <x v="409"/>
    <d v="2019-01-04T00:00:00"/>
    <x v="0"/>
    <x v="1"/>
    <x v="265"/>
    <x v="0"/>
    <x v="1"/>
    <n v="104.85"/>
    <n v="4.7619047620000003"/>
    <n v="5.2424999999999997"/>
    <n v="7.8"/>
  </r>
  <r>
    <x v="413"/>
    <x v="0"/>
    <x v="0"/>
    <x v="1"/>
    <x v="1"/>
    <x v="3"/>
    <n v="25.84"/>
    <x v="6"/>
    <n v="3.8759999999999999"/>
    <x v="410"/>
    <d v="2019-03-10T00:00:00"/>
    <x v="1"/>
    <x v="2"/>
    <x v="313"/>
    <x v="3"/>
    <x v="0"/>
    <n v="77.52"/>
    <n v="4.7619047620000003"/>
    <n v="3.8759999999999999"/>
    <n v="6.6"/>
  </r>
  <r>
    <x v="414"/>
    <x v="0"/>
    <x v="0"/>
    <x v="1"/>
    <x v="1"/>
    <x v="2"/>
    <n v="50.93"/>
    <x v="2"/>
    <n v="20.372"/>
    <x v="411"/>
    <d v="2019-03-22T00:00:00"/>
    <x v="1"/>
    <x v="1"/>
    <x v="314"/>
    <x v="8"/>
    <x v="0"/>
    <n v="407.44"/>
    <n v="4.7619047620000003"/>
    <n v="20.372"/>
    <n v="9.1999999999999993"/>
  </r>
  <r>
    <x v="415"/>
    <x v="2"/>
    <x v="2"/>
    <x v="1"/>
    <x v="1"/>
    <x v="0"/>
    <n v="96.11"/>
    <x v="8"/>
    <n v="4.8055000000000003"/>
    <x v="412"/>
    <d v="2019-01-25T00:00:00"/>
    <x v="0"/>
    <x v="1"/>
    <x v="235"/>
    <x v="7"/>
    <x v="0"/>
    <n v="96.11"/>
    <n v="4.7619047620000003"/>
    <n v="4.8055000000000003"/>
    <n v="7.8"/>
  </r>
  <r>
    <x v="416"/>
    <x v="1"/>
    <x v="1"/>
    <x v="1"/>
    <x v="0"/>
    <x v="2"/>
    <n v="45.38"/>
    <x v="7"/>
    <n v="9.0760000000000005"/>
    <x v="413"/>
    <d v="2019-01-08T00:00:00"/>
    <x v="0"/>
    <x v="6"/>
    <x v="128"/>
    <x v="0"/>
    <x v="2"/>
    <n v="181.52"/>
    <n v="4.7619047620000003"/>
    <n v="9.0760000000000005"/>
    <n v="8.6999999999999993"/>
  </r>
  <r>
    <x v="417"/>
    <x v="1"/>
    <x v="1"/>
    <x v="0"/>
    <x v="0"/>
    <x v="0"/>
    <n v="81.510000000000005"/>
    <x v="8"/>
    <n v="4.0754999999999999"/>
    <x v="414"/>
    <d v="2019-01-22T00:00:00"/>
    <x v="0"/>
    <x v="6"/>
    <x v="315"/>
    <x v="1"/>
    <x v="0"/>
    <n v="81.510000000000005"/>
    <n v="4.7619047620000003"/>
    <n v="4.0754999999999999"/>
    <n v="9.1999999999999993"/>
  </r>
  <r>
    <x v="418"/>
    <x v="2"/>
    <x v="2"/>
    <x v="1"/>
    <x v="0"/>
    <x v="0"/>
    <n v="57.22"/>
    <x v="5"/>
    <n v="5.7220000000000004"/>
    <x v="415"/>
    <d v="2019-01-12T00:00:00"/>
    <x v="0"/>
    <x v="0"/>
    <x v="316"/>
    <x v="6"/>
    <x v="0"/>
    <n v="114.44"/>
    <n v="4.7619047620000003"/>
    <n v="5.7220000000000004"/>
    <n v="8.3000000000000007"/>
  </r>
  <r>
    <x v="419"/>
    <x v="0"/>
    <x v="0"/>
    <x v="0"/>
    <x v="0"/>
    <x v="1"/>
    <n v="25.22"/>
    <x v="0"/>
    <n v="8.827"/>
    <x v="416"/>
    <d v="2019-02-04T00:00:00"/>
    <x v="2"/>
    <x v="3"/>
    <x v="81"/>
    <x v="1"/>
    <x v="1"/>
    <n v="176.54"/>
    <n v="4.7619047620000003"/>
    <n v="8.827"/>
    <n v="8.1999999999999993"/>
  </r>
  <r>
    <x v="420"/>
    <x v="1"/>
    <x v="1"/>
    <x v="0"/>
    <x v="0"/>
    <x v="4"/>
    <n v="38.6"/>
    <x v="6"/>
    <n v="5.79"/>
    <x v="417"/>
    <d v="2019-03-28T00:00:00"/>
    <x v="1"/>
    <x v="4"/>
    <x v="317"/>
    <x v="0"/>
    <x v="0"/>
    <n v="115.8"/>
    <n v="4.7619047620000003"/>
    <n v="5.79"/>
    <n v="7.5"/>
  </r>
  <r>
    <x v="421"/>
    <x v="1"/>
    <x v="1"/>
    <x v="1"/>
    <x v="0"/>
    <x v="1"/>
    <n v="84.05"/>
    <x v="6"/>
    <n v="12.6075"/>
    <x v="418"/>
    <d v="2019-01-23T00:00:00"/>
    <x v="0"/>
    <x v="5"/>
    <x v="236"/>
    <x v="0"/>
    <x v="1"/>
    <n v="252.15"/>
    <n v="4.7619047620000003"/>
    <n v="12.6075"/>
    <n v="9.8000000000000007"/>
  </r>
  <r>
    <x v="422"/>
    <x v="1"/>
    <x v="1"/>
    <x v="0"/>
    <x v="0"/>
    <x v="5"/>
    <n v="97.21"/>
    <x v="4"/>
    <n v="48.604999999999997"/>
    <x v="419"/>
    <d v="2019-02-08T00:00:00"/>
    <x v="2"/>
    <x v="1"/>
    <x v="127"/>
    <x v="0"/>
    <x v="2"/>
    <n v="972.1"/>
    <n v="4.7619047620000003"/>
    <n v="48.604999999999997"/>
    <n v="8.6999999999999993"/>
  </r>
  <r>
    <x v="423"/>
    <x v="2"/>
    <x v="2"/>
    <x v="0"/>
    <x v="1"/>
    <x v="5"/>
    <n v="25.42"/>
    <x v="2"/>
    <n v="10.167999999999999"/>
    <x v="420"/>
    <d v="2019-03-19T00:00:00"/>
    <x v="1"/>
    <x v="6"/>
    <x v="144"/>
    <x v="8"/>
    <x v="2"/>
    <n v="203.36"/>
    <n v="4.7619047620000003"/>
    <n v="10.167999999999999"/>
    <n v="6.7"/>
  </r>
  <r>
    <x v="424"/>
    <x v="1"/>
    <x v="1"/>
    <x v="1"/>
    <x v="1"/>
    <x v="5"/>
    <n v="16.28"/>
    <x v="8"/>
    <n v="0.81399999999999995"/>
    <x v="421"/>
    <d v="2019-03-09T00:00:00"/>
    <x v="1"/>
    <x v="0"/>
    <x v="29"/>
    <x v="9"/>
    <x v="1"/>
    <n v="16.28"/>
    <n v="4.7619047620000003"/>
    <n v="0.81399999999999995"/>
    <n v="5"/>
  </r>
  <r>
    <x v="425"/>
    <x v="2"/>
    <x v="2"/>
    <x v="0"/>
    <x v="1"/>
    <x v="5"/>
    <n v="40.61"/>
    <x v="9"/>
    <n v="18.2745"/>
    <x v="422"/>
    <d v="2019-01-02T00:00:00"/>
    <x v="0"/>
    <x v="5"/>
    <x v="61"/>
    <x v="0"/>
    <x v="1"/>
    <n v="365.49"/>
    <n v="4.7619047620000003"/>
    <n v="18.2745"/>
    <n v="7"/>
  </r>
  <r>
    <x v="426"/>
    <x v="0"/>
    <x v="0"/>
    <x v="0"/>
    <x v="1"/>
    <x v="0"/>
    <n v="53.17"/>
    <x v="0"/>
    <n v="18.609500000000001"/>
    <x v="423"/>
    <d v="2019-01-21T00:00:00"/>
    <x v="0"/>
    <x v="3"/>
    <x v="240"/>
    <x v="3"/>
    <x v="1"/>
    <n v="372.19"/>
    <n v="4.7619047620000003"/>
    <n v="18.609500000000001"/>
    <n v="8.9"/>
  </r>
  <r>
    <x v="427"/>
    <x v="2"/>
    <x v="2"/>
    <x v="0"/>
    <x v="0"/>
    <x v="4"/>
    <n v="20.87"/>
    <x v="6"/>
    <n v="3.1305000000000001"/>
    <x v="424"/>
    <d v="2019-03-20T00:00:00"/>
    <x v="1"/>
    <x v="5"/>
    <x v="318"/>
    <x v="0"/>
    <x v="2"/>
    <n v="62.61"/>
    <n v="4.7619047620000003"/>
    <n v="3.1305000000000001"/>
    <n v="8"/>
  </r>
  <r>
    <x v="428"/>
    <x v="2"/>
    <x v="2"/>
    <x v="1"/>
    <x v="1"/>
    <x v="3"/>
    <n v="67.27"/>
    <x v="1"/>
    <n v="16.817499999999999"/>
    <x v="425"/>
    <d v="2019-02-27T00:00:00"/>
    <x v="2"/>
    <x v="5"/>
    <x v="272"/>
    <x v="6"/>
    <x v="1"/>
    <n v="336.35"/>
    <n v="4.7619047620000003"/>
    <n v="16.817499999999999"/>
    <n v="6.9"/>
  </r>
  <r>
    <x v="429"/>
    <x v="0"/>
    <x v="0"/>
    <x v="0"/>
    <x v="0"/>
    <x v="2"/>
    <n v="90.65"/>
    <x v="4"/>
    <n v="45.325000000000003"/>
    <x v="426"/>
    <d v="2019-03-08T00:00:00"/>
    <x v="1"/>
    <x v="1"/>
    <x v="164"/>
    <x v="1"/>
    <x v="0"/>
    <n v="906.5"/>
    <n v="4.7619047620000003"/>
    <n v="45.325000000000003"/>
    <n v="7.3"/>
  </r>
  <r>
    <x v="430"/>
    <x v="2"/>
    <x v="2"/>
    <x v="1"/>
    <x v="1"/>
    <x v="5"/>
    <n v="69.08"/>
    <x v="5"/>
    <n v="6.9080000000000004"/>
    <x v="427"/>
    <d v="2019-01-31T00:00:00"/>
    <x v="0"/>
    <x v="4"/>
    <x v="28"/>
    <x v="8"/>
    <x v="2"/>
    <n v="138.16"/>
    <n v="4.7619047620000003"/>
    <n v="6.9080000000000004"/>
    <n v="6.9"/>
  </r>
  <r>
    <x v="431"/>
    <x v="1"/>
    <x v="1"/>
    <x v="1"/>
    <x v="1"/>
    <x v="4"/>
    <n v="43.27"/>
    <x v="5"/>
    <n v="4.327"/>
    <x v="428"/>
    <d v="2019-03-08T00:00:00"/>
    <x v="1"/>
    <x v="1"/>
    <x v="319"/>
    <x v="7"/>
    <x v="0"/>
    <n v="86.54"/>
    <n v="4.7619047620000003"/>
    <n v="4.327"/>
    <n v="5.7"/>
  </r>
  <r>
    <x v="432"/>
    <x v="0"/>
    <x v="0"/>
    <x v="1"/>
    <x v="0"/>
    <x v="1"/>
    <n v="23.46"/>
    <x v="3"/>
    <n v="7.0380000000000003"/>
    <x v="429"/>
    <d v="2019-01-13T00:00:00"/>
    <x v="0"/>
    <x v="2"/>
    <x v="195"/>
    <x v="8"/>
    <x v="0"/>
    <n v="140.76"/>
    <n v="4.7619047620000003"/>
    <n v="7.0380000000000003"/>
    <n v="6.4"/>
  </r>
  <r>
    <x v="433"/>
    <x v="2"/>
    <x v="2"/>
    <x v="1"/>
    <x v="1"/>
    <x v="5"/>
    <n v="95.54"/>
    <x v="0"/>
    <n v="33.439"/>
    <x v="430"/>
    <d v="2019-03-09T00:00:00"/>
    <x v="1"/>
    <x v="0"/>
    <x v="6"/>
    <x v="4"/>
    <x v="2"/>
    <n v="668.78"/>
    <n v="4.7619047620000003"/>
    <n v="33.439"/>
    <n v="9.6"/>
  </r>
  <r>
    <x v="434"/>
    <x v="2"/>
    <x v="2"/>
    <x v="1"/>
    <x v="0"/>
    <x v="5"/>
    <n v="47.44"/>
    <x v="8"/>
    <n v="2.3719999999999999"/>
    <x v="431"/>
    <d v="2019-02-22T00:00:00"/>
    <x v="2"/>
    <x v="1"/>
    <x v="96"/>
    <x v="3"/>
    <x v="2"/>
    <n v="47.44"/>
    <n v="4.7619047620000003"/>
    <n v="2.3719999999999999"/>
    <n v="6.8"/>
  </r>
  <r>
    <x v="435"/>
    <x v="1"/>
    <x v="1"/>
    <x v="1"/>
    <x v="1"/>
    <x v="3"/>
    <n v="99.24"/>
    <x v="9"/>
    <n v="44.658000000000001"/>
    <x v="432"/>
    <d v="2019-03-19T00:00:00"/>
    <x v="1"/>
    <x v="6"/>
    <x v="268"/>
    <x v="8"/>
    <x v="0"/>
    <n v="893.16"/>
    <n v="4.7619047620000003"/>
    <n v="44.658000000000001"/>
    <n v="9"/>
  </r>
  <r>
    <x v="436"/>
    <x v="1"/>
    <x v="1"/>
    <x v="0"/>
    <x v="1"/>
    <x v="3"/>
    <n v="82.93"/>
    <x v="7"/>
    <n v="16.585999999999999"/>
    <x v="433"/>
    <d v="2019-01-20T00:00:00"/>
    <x v="0"/>
    <x v="2"/>
    <x v="320"/>
    <x v="7"/>
    <x v="0"/>
    <n v="331.72"/>
    <n v="4.7619047620000003"/>
    <n v="16.585999999999999"/>
    <n v="9.6"/>
  </r>
  <r>
    <x v="437"/>
    <x v="0"/>
    <x v="0"/>
    <x v="1"/>
    <x v="1"/>
    <x v="2"/>
    <n v="33.99"/>
    <x v="3"/>
    <n v="10.196999999999999"/>
    <x v="434"/>
    <d v="2019-03-08T00:00:00"/>
    <x v="1"/>
    <x v="1"/>
    <x v="321"/>
    <x v="9"/>
    <x v="2"/>
    <n v="203.94"/>
    <n v="4.7619047620000003"/>
    <n v="10.196999999999999"/>
    <n v="7.7"/>
  </r>
  <r>
    <x v="438"/>
    <x v="1"/>
    <x v="1"/>
    <x v="0"/>
    <x v="1"/>
    <x v="4"/>
    <n v="17.04"/>
    <x v="7"/>
    <n v="3.4079999999999999"/>
    <x v="435"/>
    <d v="2019-03-08T00:00:00"/>
    <x v="1"/>
    <x v="1"/>
    <x v="322"/>
    <x v="2"/>
    <x v="0"/>
    <n v="68.16"/>
    <n v="4.7619047620000003"/>
    <n v="3.4079999999999999"/>
    <n v="7"/>
  </r>
  <r>
    <x v="439"/>
    <x v="1"/>
    <x v="1"/>
    <x v="1"/>
    <x v="0"/>
    <x v="1"/>
    <n v="40.86"/>
    <x v="2"/>
    <n v="16.344000000000001"/>
    <x v="436"/>
    <d v="2019-02-07T00:00:00"/>
    <x v="2"/>
    <x v="4"/>
    <x v="242"/>
    <x v="4"/>
    <x v="2"/>
    <n v="326.88"/>
    <n v="4.7619047620000003"/>
    <n v="16.344000000000001"/>
    <n v="6.5"/>
  </r>
  <r>
    <x v="440"/>
    <x v="1"/>
    <x v="1"/>
    <x v="0"/>
    <x v="1"/>
    <x v="4"/>
    <n v="17.440000000000001"/>
    <x v="1"/>
    <n v="4.3600000000000003"/>
    <x v="437"/>
    <d v="2019-01-15T00:00:00"/>
    <x v="0"/>
    <x v="6"/>
    <x v="126"/>
    <x v="8"/>
    <x v="1"/>
    <n v="87.2"/>
    <n v="4.7619047620000003"/>
    <n v="4.3600000000000003"/>
    <n v="8.1"/>
  </r>
  <r>
    <x v="441"/>
    <x v="2"/>
    <x v="2"/>
    <x v="0"/>
    <x v="0"/>
    <x v="3"/>
    <n v="88.43"/>
    <x v="2"/>
    <n v="35.372"/>
    <x v="438"/>
    <d v="2019-03-22T00:00:00"/>
    <x v="1"/>
    <x v="1"/>
    <x v="323"/>
    <x v="8"/>
    <x v="2"/>
    <n v="707.44"/>
    <n v="4.7619047620000003"/>
    <n v="35.372"/>
    <n v="4.3"/>
  </r>
  <r>
    <x v="442"/>
    <x v="0"/>
    <x v="0"/>
    <x v="0"/>
    <x v="0"/>
    <x v="2"/>
    <n v="89.21"/>
    <x v="9"/>
    <n v="40.144500000000001"/>
    <x v="439"/>
    <d v="2019-01-15T00:00:00"/>
    <x v="0"/>
    <x v="6"/>
    <x v="324"/>
    <x v="9"/>
    <x v="2"/>
    <n v="802.89"/>
    <n v="4.7619047620000003"/>
    <n v="40.144500000000001"/>
    <n v="6.5"/>
  </r>
  <r>
    <x v="443"/>
    <x v="1"/>
    <x v="1"/>
    <x v="1"/>
    <x v="1"/>
    <x v="5"/>
    <n v="12.78"/>
    <x v="8"/>
    <n v="0.63900000000000001"/>
    <x v="440"/>
    <d v="2019-01-08T00:00:00"/>
    <x v="0"/>
    <x v="6"/>
    <x v="325"/>
    <x v="4"/>
    <x v="0"/>
    <n v="12.78"/>
    <n v="4.7619047620000003"/>
    <n v="0.63900000000000001"/>
    <n v="9.5"/>
  </r>
  <r>
    <x v="444"/>
    <x v="0"/>
    <x v="0"/>
    <x v="1"/>
    <x v="0"/>
    <x v="3"/>
    <n v="19.100000000000001"/>
    <x v="0"/>
    <n v="6.6849999999999996"/>
    <x v="441"/>
    <d v="2019-01-15T00:00:00"/>
    <x v="0"/>
    <x v="6"/>
    <x v="100"/>
    <x v="1"/>
    <x v="1"/>
    <n v="133.69999999999999"/>
    <n v="4.7619047620000003"/>
    <n v="6.6849999999999996"/>
    <n v="9.6999999999999993"/>
  </r>
  <r>
    <x v="445"/>
    <x v="2"/>
    <x v="2"/>
    <x v="0"/>
    <x v="0"/>
    <x v="0"/>
    <n v="19.149999999999999"/>
    <x v="8"/>
    <n v="0.95750000000000002"/>
    <x v="442"/>
    <d v="2019-01-28T00:00:00"/>
    <x v="0"/>
    <x v="3"/>
    <x v="326"/>
    <x v="6"/>
    <x v="2"/>
    <n v="19.149999999999999"/>
    <n v="4.7619047620000003"/>
    <n v="0.95750000000000002"/>
    <n v="9.5"/>
  </r>
  <r>
    <x v="446"/>
    <x v="1"/>
    <x v="1"/>
    <x v="0"/>
    <x v="1"/>
    <x v="4"/>
    <n v="27.66"/>
    <x v="4"/>
    <n v="13.83"/>
    <x v="443"/>
    <d v="2019-02-14T00:00:00"/>
    <x v="2"/>
    <x v="4"/>
    <x v="55"/>
    <x v="5"/>
    <x v="2"/>
    <n v="276.60000000000002"/>
    <n v="4.7619047620000003"/>
    <n v="13.83"/>
    <n v="8.9"/>
  </r>
  <r>
    <x v="447"/>
    <x v="1"/>
    <x v="1"/>
    <x v="1"/>
    <x v="1"/>
    <x v="5"/>
    <n v="45.74"/>
    <x v="6"/>
    <n v="6.8609999999999998"/>
    <x v="444"/>
    <d v="2019-03-10T00:00:00"/>
    <x v="1"/>
    <x v="2"/>
    <x v="180"/>
    <x v="6"/>
    <x v="2"/>
    <n v="137.22"/>
    <n v="4.7619047620000003"/>
    <n v="6.8609999999999998"/>
    <n v="6.5"/>
  </r>
  <r>
    <x v="448"/>
    <x v="2"/>
    <x v="2"/>
    <x v="0"/>
    <x v="0"/>
    <x v="0"/>
    <n v="27.07"/>
    <x v="8"/>
    <n v="1.3534999999999999"/>
    <x v="445"/>
    <d v="2019-01-12T00:00:00"/>
    <x v="0"/>
    <x v="0"/>
    <x v="105"/>
    <x v="2"/>
    <x v="2"/>
    <n v="27.07"/>
    <n v="4.7619047620000003"/>
    <n v="1.3534999999999999"/>
    <n v="5.3"/>
  </r>
  <r>
    <x v="449"/>
    <x v="2"/>
    <x v="2"/>
    <x v="0"/>
    <x v="0"/>
    <x v="3"/>
    <n v="39.119999999999997"/>
    <x v="8"/>
    <n v="1.956"/>
    <x v="446"/>
    <d v="2019-03-26T00:00:00"/>
    <x v="1"/>
    <x v="6"/>
    <x v="327"/>
    <x v="5"/>
    <x v="2"/>
    <n v="39.119999999999997"/>
    <n v="4.7619047620000003"/>
    <n v="1.956"/>
    <n v="9.6"/>
  </r>
  <r>
    <x v="450"/>
    <x v="2"/>
    <x v="2"/>
    <x v="1"/>
    <x v="0"/>
    <x v="1"/>
    <n v="74.709999999999994"/>
    <x v="3"/>
    <n v="22.413"/>
    <x v="447"/>
    <d v="2019-01-01T00:00:00"/>
    <x v="0"/>
    <x v="6"/>
    <x v="312"/>
    <x v="8"/>
    <x v="1"/>
    <n v="448.26"/>
    <n v="4.7619047620000003"/>
    <n v="22.413"/>
    <n v="6.7"/>
  </r>
  <r>
    <x v="451"/>
    <x v="2"/>
    <x v="2"/>
    <x v="1"/>
    <x v="1"/>
    <x v="1"/>
    <n v="22.01"/>
    <x v="3"/>
    <n v="6.6029999999999998"/>
    <x v="448"/>
    <d v="2019-01-02T00:00:00"/>
    <x v="0"/>
    <x v="5"/>
    <x v="68"/>
    <x v="3"/>
    <x v="1"/>
    <n v="132.06"/>
    <n v="4.7619047620000003"/>
    <n v="6.6029999999999998"/>
    <n v="7.6"/>
  </r>
  <r>
    <x v="452"/>
    <x v="0"/>
    <x v="0"/>
    <x v="1"/>
    <x v="0"/>
    <x v="4"/>
    <n v="63.61"/>
    <x v="1"/>
    <n v="15.9025"/>
    <x v="449"/>
    <d v="2019-03-16T00:00:00"/>
    <x v="1"/>
    <x v="0"/>
    <x v="31"/>
    <x v="10"/>
    <x v="0"/>
    <n v="318.05"/>
    <n v="4.7619047620000003"/>
    <n v="15.9025"/>
    <n v="4.8"/>
  </r>
  <r>
    <x v="453"/>
    <x v="0"/>
    <x v="0"/>
    <x v="1"/>
    <x v="1"/>
    <x v="0"/>
    <n v="25"/>
    <x v="8"/>
    <n v="1.25"/>
    <x v="450"/>
    <d v="2019-03-03T00:00:00"/>
    <x v="1"/>
    <x v="2"/>
    <x v="328"/>
    <x v="9"/>
    <x v="0"/>
    <n v="25"/>
    <n v="4.7619047620000003"/>
    <n v="1.25"/>
    <n v="5.5"/>
  </r>
  <r>
    <x v="454"/>
    <x v="0"/>
    <x v="0"/>
    <x v="0"/>
    <x v="1"/>
    <x v="1"/>
    <n v="20.77"/>
    <x v="7"/>
    <n v="4.1539999999999999"/>
    <x v="451"/>
    <d v="2019-01-31T00:00:00"/>
    <x v="0"/>
    <x v="4"/>
    <x v="329"/>
    <x v="0"/>
    <x v="1"/>
    <n v="83.08"/>
    <n v="4.7619047620000003"/>
    <n v="4.1539999999999999"/>
    <n v="4.7"/>
  </r>
  <r>
    <x v="455"/>
    <x v="2"/>
    <x v="2"/>
    <x v="0"/>
    <x v="0"/>
    <x v="5"/>
    <n v="29.56"/>
    <x v="1"/>
    <n v="7.39"/>
    <x v="452"/>
    <d v="2019-02-13T00:00:00"/>
    <x v="2"/>
    <x v="5"/>
    <x v="330"/>
    <x v="7"/>
    <x v="1"/>
    <n v="147.80000000000001"/>
    <n v="4.7619047620000003"/>
    <n v="7.39"/>
    <n v="6.9"/>
  </r>
  <r>
    <x v="456"/>
    <x v="2"/>
    <x v="2"/>
    <x v="0"/>
    <x v="0"/>
    <x v="4"/>
    <n v="77.400000000000006"/>
    <x v="9"/>
    <n v="34.83"/>
    <x v="453"/>
    <d v="2019-02-15T00:00:00"/>
    <x v="2"/>
    <x v="1"/>
    <x v="331"/>
    <x v="4"/>
    <x v="2"/>
    <n v="696.6"/>
    <n v="4.7619047620000003"/>
    <n v="34.83"/>
    <n v="4.5"/>
  </r>
  <r>
    <x v="457"/>
    <x v="2"/>
    <x v="2"/>
    <x v="1"/>
    <x v="1"/>
    <x v="1"/>
    <n v="79.39"/>
    <x v="4"/>
    <n v="39.695"/>
    <x v="454"/>
    <d v="2019-02-07T00:00:00"/>
    <x v="2"/>
    <x v="4"/>
    <x v="181"/>
    <x v="2"/>
    <x v="1"/>
    <n v="793.9"/>
    <n v="4.7619047620000003"/>
    <n v="39.695"/>
    <n v="6.2"/>
  </r>
  <r>
    <x v="458"/>
    <x v="1"/>
    <x v="1"/>
    <x v="0"/>
    <x v="0"/>
    <x v="1"/>
    <n v="46.57"/>
    <x v="4"/>
    <n v="23.285"/>
    <x v="455"/>
    <d v="2019-01-27T00:00:00"/>
    <x v="0"/>
    <x v="2"/>
    <x v="139"/>
    <x v="0"/>
    <x v="1"/>
    <n v="465.7"/>
    <n v="4.7619047620000003"/>
    <n v="23.285"/>
    <n v="7.6"/>
  </r>
  <r>
    <x v="459"/>
    <x v="1"/>
    <x v="1"/>
    <x v="1"/>
    <x v="1"/>
    <x v="4"/>
    <n v="35.89"/>
    <x v="8"/>
    <n v="1.7945"/>
    <x v="456"/>
    <d v="2019-02-23T00:00:00"/>
    <x v="2"/>
    <x v="0"/>
    <x v="233"/>
    <x v="7"/>
    <x v="2"/>
    <n v="35.89"/>
    <n v="4.7619047620000003"/>
    <n v="1.7945"/>
    <n v="7.9"/>
  </r>
  <r>
    <x v="460"/>
    <x v="1"/>
    <x v="1"/>
    <x v="1"/>
    <x v="1"/>
    <x v="4"/>
    <n v="40.520000000000003"/>
    <x v="1"/>
    <n v="10.130000000000001"/>
    <x v="457"/>
    <d v="2019-02-03T00:00:00"/>
    <x v="2"/>
    <x v="2"/>
    <x v="332"/>
    <x v="9"/>
    <x v="1"/>
    <n v="202.6"/>
    <n v="4.7619047620000003"/>
    <n v="10.130000000000001"/>
    <n v="4.5"/>
  </r>
  <r>
    <x v="461"/>
    <x v="2"/>
    <x v="2"/>
    <x v="0"/>
    <x v="0"/>
    <x v="4"/>
    <n v="73.05"/>
    <x v="4"/>
    <n v="36.524999999999999"/>
    <x v="458"/>
    <d v="2019-03-03T00:00:00"/>
    <x v="1"/>
    <x v="2"/>
    <x v="298"/>
    <x v="10"/>
    <x v="2"/>
    <n v="730.5"/>
    <n v="4.7619047620000003"/>
    <n v="36.524999999999999"/>
    <n v="8.6999999999999993"/>
  </r>
  <r>
    <x v="462"/>
    <x v="1"/>
    <x v="1"/>
    <x v="1"/>
    <x v="0"/>
    <x v="3"/>
    <n v="73.95"/>
    <x v="7"/>
    <n v="14.79"/>
    <x v="459"/>
    <d v="2019-02-03T00:00:00"/>
    <x v="2"/>
    <x v="2"/>
    <x v="177"/>
    <x v="1"/>
    <x v="1"/>
    <n v="295.8"/>
    <n v="4.7619047620000003"/>
    <n v="14.79"/>
    <n v="6.1"/>
  </r>
  <r>
    <x v="463"/>
    <x v="1"/>
    <x v="1"/>
    <x v="0"/>
    <x v="0"/>
    <x v="4"/>
    <n v="22.62"/>
    <x v="8"/>
    <n v="1.131"/>
    <x v="460"/>
    <d v="2019-03-17T00:00:00"/>
    <x v="1"/>
    <x v="2"/>
    <x v="262"/>
    <x v="3"/>
    <x v="1"/>
    <n v="22.62"/>
    <n v="4.7619047620000003"/>
    <n v="1.131"/>
    <n v="6.4"/>
  </r>
  <r>
    <x v="464"/>
    <x v="0"/>
    <x v="0"/>
    <x v="0"/>
    <x v="1"/>
    <x v="4"/>
    <n v="51.34"/>
    <x v="1"/>
    <n v="12.835000000000001"/>
    <x v="461"/>
    <d v="2019-03-28T00:00:00"/>
    <x v="1"/>
    <x v="4"/>
    <x v="26"/>
    <x v="9"/>
    <x v="2"/>
    <n v="256.7"/>
    <n v="4.7619047620000003"/>
    <n v="12.835000000000001"/>
    <n v="9.1"/>
  </r>
  <r>
    <x v="465"/>
    <x v="1"/>
    <x v="1"/>
    <x v="0"/>
    <x v="0"/>
    <x v="3"/>
    <n v="54.55"/>
    <x v="4"/>
    <n v="27.274999999999999"/>
    <x v="462"/>
    <d v="2019-03-02T00:00:00"/>
    <x v="1"/>
    <x v="0"/>
    <x v="218"/>
    <x v="5"/>
    <x v="2"/>
    <n v="545.5"/>
    <n v="4.7619047620000003"/>
    <n v="27.274999999999999"/>
    <n v="7.1"/>
  </r>
  <r>
    <x v="466"/>
    <x v="1"/>
    <x v="1"/>
    <x v="0"/>
    <x v="0"/>
    <x v="0"/>
    <n v="37.15"/>
    <x v="0"/>
    <n v="13.0025"/>
    <x v="463"/>
    <d v="2019-02-08T00:00:00"/>
    <x v="2"/>
    <x v="1"/>
    <x v="258"/>
    <x v="0"/>
    <x v="2"/>
    <n v="260.05"/>
    <n v="4.7619047620000003"/>
    <n v="13.0025"/>
    <n v="7.7"/>
  </r>
  <r>
    <x v="467"/>
    <x v="2"/>
    <x v="2"/>
    <x v="1"/>
    <x v="1"/>
    <x v="3"/>
    <n v="37.020000000000003"/>
    <x v="3"/>
    <n v="11.106"/>
    <x v="464"/>
    <d v="2019-03-22T00:00:00"/>
    <x v="1"/>
    <x v="1"/>
    <x v="333"/>
    <x v="3"/>
    <x v="1"/>
    <n v="222.12"/>
    <n v="4.7619047620000003"/>
    <n v="11.106"/>
    <n v="4.5"/>
  </r>
  <r>
    <x v="468"/>
    <x v="1"/>
    <x v="1"/>
    <x v="1"/>
    <x v="1"/>
    <x v="4"/>
    <n v="21.58"/>
    <x v="8"/>
    <n v="1.079"/>
    <x v="465"/>
    <d v="2019-02-09T00:00:00"/>
    <x v="2"/>
    <x v="0"/>
    <x v="177"/>
    <x v="1"/>
    <x v="0"/>
    <n v="21.58"/>
    <n v="4.7619047620000003"/>
    <n v="1.079"/>
    <n v="7.2"/>
  </r>
  <r>
    <x v="469"/>
    <x v="1"/>
    <x v="1"/>
    <x v="0"/>
    <x v="0"/>
    <x v="1"/>
    <n v="98.84"/>
    <x v="8"/>
    <n v="4.9420000000000002"/>
    <x v="466"/>
    <d v="2019-02-15T00:00:00"/>
    <x v="2"/>
    <x v="1"/>
    <x v="274"/>
    <x v="5"/>
    <x v="1"/>
    <n v="98.84"/>
    <n v="4.7619047620000003"/>
    <n v="4.9420000000000002"/>
    <n v="8.4"/>
  </r>
  <r>
    <x v="470"/>
    <x v="1"/>
    <x v="1"/>
    <x v="0"/>
    <x v="0"/>
    <x v="2"/>
    <n v="83.77"/>
    <x v="3"/>
    <n v="25.131"/>
    <x v="467"/>
    <d v="2019-01-23T00:00:00"/>
    <x v="0"/>
    <x v="5"/>
    <x v="334"/>
    <x v="10"/>
    <x v="0"/>
    <n v="502.62"/>
    <n v="4.7619047620000003"/>
    <n v="25.131"/>
    <n v="5.4"/>
  </r>
  <r>
    <x v="471"/>
    <x v="0"/>
    <x v="0"/>
    <x v="0"/>
    <x v="0"/>
    <x v="3"/>
    <n v="40.049999999999997"/>
    <x v="7"/>
    <n v="8.01"/>
    <x v="468"/>
    <d v="2019-01-25T00:00:00"/>
    <x v="0"/>
    <x v="1"/>
    <x v="335"/>
    <x v="5"/>
    <x v="1"/>
    <n v="160.19999999999999"/>
    <n v="4.7619047620000003"/>
    <n v="8.01"/>
    <n v="9.6999999999999993"/>
  </r>
  <r>
    <x v="472"/>
    <x v="0"/>
    <x v="0"/>
    <x v="0"/>
    <x v="1"/>
    <x v="5"/>
    <n v="43.13"/>
    <x v="4"/>
    <n v="21.565000000000001"/>
    <x v="469"/>
    <d v="2019-02-02T00:00:00"/>
    <x v="2"/>
    <x v="0"/>
    <x v="201"/>
    <x v="3"/>
    <x v="2"/>
    <n v="431.3"/>
    <n v="4.7619047620000003"/>
    <n v="21.565000000000001"/>
    <n v="5.5"/>
  </r>
  <r>
    <x v="473"/>
    <x v="2"/>
    <x v="2"/>
    <x v="0"/>
    <x v="1"/>
    <x v="0"/>
    <n v="72.569999999999993"/>
    <x v="2"/>
    <n v="29.027999999999999"/>
    <x v="470"/>
    <d v="2019-03-30T00:00:00"/>
    <x v="1"/>
    <x v="0"/>
    <x v="326"/>
    <x v="6"/>
    <x v="1"/>
    <n v="580.55999999999995"/>
    <n v="4.7619047620000003"/>
    <n v="29.027999999999999"/>
    <n v="4.5999999999999996"/>
  </r>
  <r>
    <x v="474"/>
    <x v="0"/>
    <x v="0"/>
    <x v="0"/>
    <x v="0"/>
    <x v="1"/>
    <n v="64.44"/>
    <x v="1"/>
    <n v="16.11"/>
    <x v="471"/>
    <d v="2019-03-30T00:00:00"/>
    <x v="1"/>
    <x v="0"/>
    <x v="72"/>
    <x v="6"/>
    <x v="1"/>
    <n v="322.2"/>
    <n v="4.7619047620000003"/>
    <n v="16.11"/>
    <n v="6.6"/>
  </r>
  <r>
    <x v="475"/>
    <x v="0"/>
    <x v="0"/>
    <x v="1"/>
    <x v="1"/>
    <x v="0"/>
    <n v="65.180000000000007"/>
    <x v="6"/>
    <n v="9.7769999999999992"/>
    <x v="472"/>
    <d v="2019-02-25T00:00:00"/>
    <x v="2"/>
    <x v="3"/>
    <x v="82"/>
    <x v="2"/>
    <x v="2"/>
    <n v="195.54"/>
    <n v="4.7619047620000003"/>
    <n v="9.7769999999999992"/>
    <n v="6.3"/>
  </r>
  <r>
    <x v="476"/>
    <x v="0"/>
    <x v="0"/>
    <x v="1"/>
    <x v="0"/>
    <x v="3"/>
    <n v="33.26"/>
    <x v="1"/>
    <n v="8.3149999999999995"/>
    <x v="473"/>
    <d v="2019-03-18T00:00:00"/>
    <x v="1"/>
    <x v="3"/>
    <x v="279"/>
    <x v="7"/>
    <x v="2"/>
    <n v="166.3"/>
    <n v="4.7619047620000003"/>
    <n v="8.3149999999999995"/>
    <n v="4.2"/>
  </r>
  <r>
    <x v="477"/>
    <x v="1"/>
    <x v="1"/>
    <x v="1"/>
    <x v="1"/>
    <x v="1"/>
    <n v="84.07"/>
    <x v="7"/>
    <n v="16.814"/>
    <x v="474"/>
    <d v="2019-03-07T00:00:00"/>
    <x v="1"/>
    <x v="4"/>
    <x v="336"/>
    <x v="7"/>
    <x v="0"/>
    <n v="336.28"/>
    <n v="4.7619047620000003"/>
    <n v="16.814"/>
    <n v="4.4000000000000004"/>
  </r>
  <r>
    <x v="478"/>
    <x v="2"/>
    <x v="2"/>
    <x v="1"/>
    <x v="1"/>
    <x v="3"/>
    <n v="34.369999999999997"/>
    <x v="4"/>
    <n v="17.184999999999999"/>
    <x v="475"/>
    <d v="2019-03-16T00:00:00"/>
    <x v="1"/>
    <x v="0"/>
    <x v="41"/>
    <x v="1"/>
    <x v="0"/>
    <n v="343.7"/>
    <n v="4.7619047620000003"/>
    <n v="17.184999999999999"/>
    <n v="6.7"/>
  </r>
  <r>
    <x v="479"/>
    <x v="0"/>
    <x v="0"/>
    <x v="1"/>
    <x v="1"/>
    <x v="1"/>
    <n v="38.6"/>
    <x v="8"/>
    <n v="1.93"/>
    <x v="476"/>
    <d v="2019-01-29T00:00:00"/>
    <x v="0"/>
    <x v="6"/>
    <x v="55"/>
    <x v="5"/>
    <x v="0"/>
    <n v="38.6"/>
    <n v="4.7619047620000003"/>
    <n v="1.93"/>
    <n v="6.7"/>
  </r>
  <r>
    <x v="480"/>
    <x v="1"/>
    <x v="1"/>
    <x v="1"/>
    <x v="1"/>
    <x v="4"/>
    <n v="65.97"/>
    <x v="2"/>
    <n v="26.388000000000002"/>
    <x v="477"/>
    <d v="2019-02-02T00:00:00"/>
    <x v="2"/>
    <x v="0"/>
    <x v="245"/>
    <x v="2"/>
    <x v="1"/>
    <n v="527.76"/>
    <n v="4.7619047620000003"/>
    <n v="26.388000000000002"/>
    <n v="8.4"/>
  </r>
  <r>
    <x v="481"/>
    <x v="1"/>
    <x v="1"/>
    <x v="1"/>
    <x v="0"/>
    <x v="1"/>
    <n v="32.799999999999997"/>
    <x v="4"/>
    <n v="16.399999999999999"/>
    <x v="478"/>
    <d v="2019-02-15T00:00:00"/>
    <x v="2"/>
    <x v="1"/>
    <x v="294"/>
    <x v="10"/>
    <x v="1"/>
    <n v="328"/>
    <n v="4.7619047620000003"/>
    <n v="16.399999999999999"/>
    <n v="6.2"/>
  </r>
  <r>
    <x v="482"/>
    <x v="0"/>
    <x v="0"/>
    <x v="1"/>
    <x v="1"/>
    <x v="3"/>
    <n v="37.14"/>
    <x v="1"/>
    <n v="9.2850000000000001"/>
    <x v="479"/>
    <d v="2019-01-08T00:00:00"/>
    <x v="0"/>
    <x v="6"/>
    <x v="137"/>
    <x v="0"/>
    <x v="0"/>
    <n v="185.7"/>
    <n v="4.7619047620000003"/>
    <n v="9.2850000000000001"/>
    <n v="5"/>
  </r>
  <r>
    <x v="483"/>
    <x v="2"/>
    <x v="2"/>
    <x v="0"/>
    <x v="1"/>
    <x v="2"/>
    <n v="60.38"/>
    <x v="4"/>
    <n v="30.19"/>
    <x v="480"/>
    <d v="2019-02-12T00:00:00"/>
    <x v="2"/>
    <x v="6"/>
    <x v="15"/>
    <x v="7"/>
    <x v="1"/>
    <n v="603.79999999999995"/>
    <n v="4.7619047620000003"/>
    <n v="30.19"/>
    <n v="6"/>
  </r>
  <r>
    <x v="484"/>
    <x v="1"/>
    <x v="1"/>
    <x v="0"/>
    <x v="0"/>
    <x v="3"/>
    <n v="36.979999999999997"/>
    <x v="4"/>
    <n v="18.489999999999998"/>
    <x v="481"/>
    <d v="2019-01-01T00:00:00"/>
    <x v="0"/>
    <x v="6"/>
    <x v="28"/>
    <x v="8"/>
    <x v="2"/>
    <n v="369.8"/>
    <n v="4.7619047620000003"/>
    <n v="18.489999999999998"/>
    <n v="7"/>
  </r>
  <r>
    <x v="485"/>
    <x v="2"/>
    <x v="2"/>
    <x v="0"/>
    <x v="0"/>
    <x v="3"/>
    <n v="49.49"/>
    <x v="7"/>
    <n v="9.8979999999999997"/>
    <x v="482"/>
    <d v="2019-03-21T00:00:00"/>
    <x v="1"/>
    <x v="4"/>
    <x v="337"/>
    <x v="9"/>
    <x v="0"/>
    <n v="197.96"/>
    <n v="4.7619047620000003"/>
    <n v="9.8979999999999997"/>
    <n v="6.6"/>
  </r>
  <r>
    <x v="486"/>
    <x v="2"/>
    <x v="2"/>
    <x v="1"/>
    <x v="0"/>
    <x v="5"/>
    <n v="41.09"/>
    <x v="4"/>
    <n v="20.545000000000002"/>
    <x v="483"/>
    <d v="2019-02-28T00:00:00"/>
    <x v="2"/>
    <x v="4"/>
    <x v="51"/>
    <x v="4"/>
    <x v="1"/>
    <n v="410.9"/>
    <n v="4.7619047620000003"/>
    <n v="20.545000000000002"/>
    <n v="7.3"/>
  </r>
  <r>
    <x v="487"/>
    <x v="0"/>
    <x v="0"/>
    <x v="1"/>
    <x v="1"/>
    <x v="5"/>
    <n v="37.15"/>
    <x v="7"/>
    <n v="7.43"/>
    <x v="484"/>
    <d v="2019-03-23T00:00:00"/>
    <x v="1"/>
    <x v="0"/>
    <x v="188"/>
    <x v="3"/>
    <x v="0"/>
    <n v="148.6"/>
    <n v="4.7619047620000003"/>
    <n v="7.43"/>
    <n v="8.3000000000000007"/>
  </r>
  <r>
    <x v="488"/>
    <x v="1"/>
    <x v="1"/>
    <x v="1"/>
    <x v="1"/>
    <x v="2"/>
    <n v="22.96"/>
    <x v="8"/>
    <n v="1.1479999999999999"/>
    <x v="485"/>
    <d v="2019-01-30T00:00:00"/>
    <x v="0"/>
    <x v="5"/>
    <x v="338"/>
    <x v="2"/>
    <x v="1"/>
    <n v="22.96"/>
    <n v="4.7619047620000003"/>
    <n v="1.1479999999999999"/>
    <n v="4.3"/>
  </r>
  <r>
    <x v="489"/>
    <x v="2"/>
    <x v="2"/>
    <x v="0"/>
    <x v="0"/>
    <x v="2"/>
    <n v="77.680000000000007"/>
    <x v="9"/>
    <n v="34.956000000000003"/>
    <x v="486"/>
    <d v="2019-02-04T00:00:00"/>
    <x v="2"/>
    <x v="3"/>
    <x v="265"/>
    <x v="0"/>
    <x v="0"/>
    <n v="699.12"/>
    <n v="4.7619047620000003"/>
    <n v="34.956000000000003"/>
    <n v="9.8000000000000007"/>
  </r>
  <r>
    <x v="490"/>
    <x v="2"/>
    <x v="2"/>
    <x v="1"/>
    <x v="0"/>
    <x v="5"/>
    <n v="34.700000000000003"/>
    <x v="5"/>
    <n v="3.47"/>
    <x v="487"/>
    <d v="2019-03-13T00:00:00"/>
    <x v="1"/>
    <x v="5"/>
    <x v="28"/>
    <x v="8"/>
    <x v="0"/>
    <n v="69.400000000000006"/>
    <n v="4.7619047620000003"/>
    <n v="3.47"/>
    <n v="8.1999999999999993"/>
  </r>
  <r>
    <x v="491"/>
    <x v="0"/>
    <x v="0"/>
    <x v="0"/>
    <x v="0"/>
    <x v="5"/>
    <n v="19.66"/>
    <x v="4"/>
    <n v="9.83"/>
    <x v="488"/>
    <d v="2019-03-15T00:00:00"/>
    <x v="1"/>
    <x v="1"/>
    <x v="339"/>
    <x v="3"/>
    <x v="2"/>
    <n v="196.6"/>
    <n v="4.7619047620000003"/>
    <n v="9.83"/>
    <n v="7.2"/>
  </r>
  <r>
    <x v="492"/>
    <x v="2"/>
    <x v="2"/>
    <x v="0"/>
    <x v="0"/>
    <x v="0"/>
    <n v="25.32"/>
    <x v="2"/>
    <n v="10.128"/>
    <x v="489"/>
    <d v="2019-03-05T00:00:00"/>
    <x v="1"/>
    <x v="6"/>
    <x v="181"/>
    <x v="2"/>
    <x v="0"/>
    <n v="202.56"/>
    <n v="4.7619047620000003"/>
    <n v="10.128"/>
    <n v="8.6999999999999993"/>
  </r>
  <r>
    <x v="493"/>
    <x v="1"/>
    <x v="1"/>
    <x v="0"/>
    <x v="0"/>
    <x v="2"/>
    <n v="12.12"/>
    <x v="4"/>
    <n v="6.06"/>
    <x v="490"/>
    <d v="2019-03-05T00:00:00"/>
    <x v="1"/>
    <x v="6"/>
    <x v="189"/>
    <x v="0"/>
    <x v="2"/>
    <n v="121.2"/>
    <n v="4.7619047620000003"/>
    <n v="6.06"/>
    <n v="8.4"/>
  </r>
  <r>
    <x v="494"/>
    <x v="2"/>
    <x v="2"/>
    <x v="1"/>
    <x v="1"/>
    <x v="5"/>
    <n v="99.89"/>
    <x v="5"/>
    <n v="9.9890000000000008"/>
    <x v="491"/>
    <d v="2019-02-26T00:00:00"/>
    <x v="2"/>
    <x v="6"/>
    <x v="340"/>
    <x v="5"/>
    <x v="0"/>
    <n v="199.78"/>
    <n v="4.7619047620000003"/>
    <n v="9.9890000000000008"/>
    <n v="7.1"/>
  </r>
  <r>
    <x v="495"/>
    <x v="2"/>
    <x v="2"/>
    <x v="1"/>
    <x v="1"/>
    <x v="3"/>
    <n v="75.92"/>
    <x v="2"/>
    <n v="30.367999999999999"/>
    <x v="492"/>
    <d v="2019-03-20T00:00:00"/>
    <x v="1"/>
    <x v="5"/>
    <x v="341"/>
    <x v="4"/>
    <x v="1"/>
    <n v="607.36"/>
    <n v="4.7619047620000003"/>
    <n v="30.367999999999999"/>
    <n v="5.5"/>
  </r>
  <r>
    <x v="496"/>
    <x v="1"/>
    <x v="1"/>
    <x v="1"/>
    <x v="0"/>
    <x v="1"/>
    <n v="63.22"/>
    <x v="5"/>
    <n v="6.3220000000000001"/>
    <x v="493"/>
    <d v="2019-01-01T00:00:00"/>
    <x v="0"/>
    <x v="6"/>
    <x v="232"/>
    <x v="9"/>
    <x v="1"/>
    <n v="126.44"/>
    <n v="4.7619047620000003"/>
    <n v="6.3220000000000001"/>
    <n v="8.5"/>
  </r>
  <r>
    <x v="497"/>
    <x v="1"/>
    <x v="1"/>
    <x v="1"/>
    <x v="0"/>
    <x v="4"/>
    <n v="90.24"/>
    <x v="3"/>
    <n v="27.071999999999999"/>
    <x v="494"/>
    <d v="2019-01-27T00:00:00"/>
    <x v="0"/>
    <x v="2"/>
    <x v="342"/>
    <x v="5"/>
    <x v="1"/>
    <n v="541.44000000000005"/>
    <n v="4.7619047620000003"/>
    <n v="27.071999999999999"/>
    <n v="6.2"/>
  </r>
  <r>
    <x v="498"/>
    <x v="2"/>
    <x v="2"/>
    <x v="0"/>
    <x v="0"/>
    <x v="3"/>
    <n v="98.13"/>
    <x v="8"/>
    <n v="4.9065000000000003"/>
    <x v="495"/>
    <d v="2019-01-21T00:00:00"/>
    <x v="0"/>
    <x v="3"/>
    <x v="24"/>
    <x v="6"/>
    <x v="1"/>
    <n v="98.13"/>
    <n v="4.7619047620000003"/>
    <n v="4.9065000000000003"/>
    <n v="8.9"/>
  </r>
  <r>
    <x v="499"/>
    <x v="0"/>
    <x v="0"/>
    <x v="0"/>
    <x v="0"/>
    <x v="3"/>
    <n v="51.52"/>
    <x v="2"/>
    <n v="20.608000000000001"/>
    <x v="496"/>
    <d v="2019-02-02T00:00:00"/>
    <x v="2"/>
    <x v="0"/>
    <x v="46"/>
    <x v="9"/>
    <x v="1"/>
    <n v="412.16"/>
    <n v="4.7619047620000003"/>
    <n v="20.608000000000001"/>
    <n v="9.6"/>
  </r>
  <r>
    <x v="500"/>
    <x v="2"/>
    <x v="2"/>
    <x v="0"/>
    <x v="1"/>
    <x v="3"/>
    <n v="73.97"/>
    <x v="8"/>
    <n v="3.6985000000000001"/>
    <x v="497"/>
    <d v="2019-02-03T00:00:00"/>
    <x v="2"/>
    <x v="2"/>
    <x v="183"/>
    <x v="9"/>
    <x v="2"/>
    <n v="73.97"/>
    <n v="4.7619047620000003"/>
    <n v="3.6985000000000001"/>
    <n v="5.4"/>
  </r>
  <r>
    <x v="501"/>
    <x v="1"/>
    <x v="1"/>
    <x v="0"/>
    <x v="0"/>
    <x v="5"/>
    <n v="31.9"/>
    <x v="8"/>
    <n v="1.595"/>
    <x v="498"/>
    <d v="2019-01-05T00:00:00"/>
    <x v="0"/>
    <x v="0"/>
    <x v="343"/>
    <x v="10"/>
    <x v="0"/>
    <n v="31.9"/>
    <n v="4.7619047620000003"/>
    <n v="1.595"/>
    <n v="9.1"/>
  </r>
  <r>
    <x v="502"/>
    <x v="1"/>
    <x v="1"/>
    <x v="1"/>
    <x v="1"/>
    <x v="2"/>
    <n v="69.400000000000006"/>
    <x v="5"/>
    <n v="6.94"/>
    <x v="499"/>
    <d v="2019-01-27T00:00:00"/>
    <x v="0"/>
    <x v="2"/>
    <x v="28"/>
    <x v="8"/>
    <x v="0"/>
    <n v="138.80000000000001"/>
    <n v="4.7619047620000003"/>
    <n v="6.94"/>
    <n v="9"/>
  </r>
  <r>
    <x v="503"/>
    <x v="2"/>
    <x v="2"/>
    <x v="1"/>
    <x v="0"/>
    <x v="3"/>
    <n v="93.31"/>
    <x v="5"/>
    <n v="9.3309999999999995"/>
    <x v="500"/>
    <d v="2019-03-25T00:00:00"/>
    <x v="1"/>
    <x v="3"/>
    <x v="344"/>
    <x v="6"/>
    <x v="1"/>
    <n v="186.62"/>
    <n v="4.7619047620000003"/>
    <n v="9.3309999999999995"/>
    <n v="6.3"/>
  </r>
  <r>
    <x v="504"/>
    <x v="2"/>
    <x v="2"/>
    <x v="1"/>
    <x v="1"/>
    <x v="3"/>
    <n v="88.45"/>
    <x v="8"/>
    <n v="4.4225000000000003"/>
    <x v="501"/>
    <d v="2019-02-25T00:00:00"/>
    <x v="2"/>
    <x v="3"/>
    <x v="345"/>
    <x v="7"/>
    <x v="2"/>
    <n v="88.45"/>
    <n v="4.7619047620000003"/>
    <n v="4.4225000000000003"/>
    <n v="9.5"/>
  </r>
  <r>
    <x v="505"/>
    <x v="0"/>
    <x v="0"/>
    <x v="0"/>
    <x v="1"/>
    <x v="1"/>
    <n v="24.18"/>
    <x v="2"/>
    <n v="9.6720000000000006"/>
    <x v="502"/>
    <d v="2019-01-28T00:00:00"/>
    <x v="0"/>
    <x v="3"/>
    <x v="98"/>
    <x v="2"/>
    <x v="0"/>
    <n v="193.44"/>
    <n v="4.7619047620000003"/>
    <n v="9.6720000000000006"/>
    <n v="9.8000000000000007"/>
  </r>
  <r>
    <x v="506"/>
    <x v="2"/>
    <x v="2"/>
    <x v="0"/>
    <x v="0"/>
    <x v="3"/>
    <n v="48.5"/>
    <x v="6"/>
    <n v="7.2750000000000004"/>
    <x v="503"/>
    <d v="2019-01-08T00:00:00"/>
    <x v="0"/>
    <x v="6"/>
    <x v="165"/>
    <x v="10"/>
    <x v="1"/>
    <n v="145.5"/>
    <n v="4.7619047620000003"/>
    <n v="7.2750000000000004"/>
    <n v="6.7"/>
  </r>
  <r>
    <x v="507"/>
    <x v="2"/>
    <x v="2"/>
    <x v="1"/>
    <x v="0"/>
    <x v="4"/>
    <n v="84.05"/>
    <x v="3"/>
    <n v="25.215"/>
    <x v="504"/>
    <d v="2019-01-29T00:00:00"/>
    <x v="0"/>
    <x v="6"/>
    <x v="346"/>
    <x v="1"/>
    <x v="2"/>
    <n v="504.3"/>
    <n v="4.7619047620000003"/>
    <n v="25.215"/>
    <n v="7.7"/>
  </r>
  <r>
    <x v="508"/>
    <x v="2"/>
    <x v="2"/>
    <x v="0"/>
    <x v="1"/>
    <x v="0"/>
    <n v="61.29"/>
    <x v="1"/>
    <n v="15.3225"/>
    <x v="505"/>
    <d v="2019-03-29T00:00:00"/>
    <x v="1"/>
    <x v="1"/>
    <x v="296"/>
    <x v="4"/>
    <x v="1"/>
    <n v="306.45"/>
    <n v="4.7619047620000003"/>
    <n v="15.3225"/>
    <n v="7"/>
  </r>
  <r>
    <x v="509"/>
    <x v="1"/>
    <x v="1"/>
    <x v="0"/>
    <x v="0"/>
    <x v="2"/>
    <n v="15.95"/>
    <x v="3"/>
    <n v="4.7850000000000001"/>
    <x v="506"/>
    <d v="2019-02-09T00:00:00"/>
    <x v="2"/>
    <x v="0"/>
    <x v="8"/>
    <x v="6"/>
    <x v="2"/>
    <n v="95.7"/>
    <n v="4.7619047620000003"/>
    <n v="4.7850000000000001"/>
    <n v="5.0999999999999996"/>
  </r>
  <r>
    <x v="510"/>
    <x v="2"/>
    <x v="2"/>
    <x v="0"/>
    <x v="0"/>
    <x v="3"/>
    <n v="90.74"/>
    <x v="0"/>
    <n v="31.759"/>
    <x v="507"/>
    <d v="2019-01-16T00:00:00"/>
    <x v="0"/>
    <x v="5"/>
    <x v="172"/>
    <x v="3"/>
    <x v="2"/>
    <n v="635.17999999999995"/>
    <n v="4.7619047620000003"/>
    <n v="31.759"/>
    <n v="6.2"/>
  </r>
  <r>
    <x v="511"/>
    <x v="0"/>
    <x v="0"/>
    <x v="1"/>
    <x v="0"/>
    <x v="2"/>
    <n v="42.91"/>
    <x v="1"/>
    <n v="10.727499999999999"/>
    <x v="508"/>
    <d v="2019-01-05T00:00:00"/>
    <x v="0"/>
    <x v="0"/>
    <x v="260"/>
    <x v="6"/>
    <x v="0"/>
    <n v="214.55"/>
    <n v="4.7619047620000003"/>
    <n v="10.727499999999999"/>
    <n v="6.1"/>
  </r>
  <r>
    <x v="512"/>
    <x v="0"/>
    <x v="0"/>
    <x v="1"/>
    <x v="0"/>
    <x v="5"/>
    <n v="54.28"/>
    <x v="0"/>
    <n v="18.998000000000001"/>
    <x v="509"/>
    <d v="2019-01-27T00:00:00"/>
    <x v="0"/>
    <x v="2"/>
    <x v="347"/>
    <x v="3"/>
    <x v="0"/>
    <n v="379.96"/>
    <n v="4.7619047620000003"/>
    <n v="18.998000000000001"/>
    <n v="9.3000000000000007"/>
  </r>
  <r>
    <x v="513"/>
    <x v="0"/>
    <x v="0"/>
    <x v="1"/>
    <x v="1"/>
    <x v="1"/>
    <n v="99.55"/>
    <x v="0"/>
    <n v="34.842500000000001"/>
    <x v="510"/>
    <d v="2019-03-14T00:00:00"/>
    <x v="1"/>
    <x v="4"/>
    <x v="348"/>
    <x v="10"/>
    <x v="1"/>
    <n v="696.85"/>
    <n v="4.7619047620000003"/>
    <n v="34.842500000000001"/>
    <n v="7.6"/>
  </r>
  <r>
    <x v="514"/>
    <x v="1"/>
    <x v="1"/>
    <x v="0"/>
    <x v="1"/>
    <x v="3"/>
    <n v="58.39"/>
    <x v="0"/>
    <n v="20.436499999999999"/>
    <x v="511"/>
    <d v="2019-02-23T00:00:00"/>
    <x v="2"/>
    <x v="0"/>
    <x v="349"/>
    <x v="8"/>
    <x v="2"/>
    <n v="408.73"/>
    <n v="4.7619047620000003"/>
    <n v="20.436499999999999"/>
    <n v="8.1999999999999993"/>
  </r>
  <r>
    <x v="515"/>
    <x v="1"/>
    <x v="1"/>
    <x v="0"/>
    <x v="0"/>
    <x v="5"/>
    <n v="51.47"/>
    <x v="8"/>
    <n v="2.5735000000000001"/>
    <x v="512"/>
    <d v="2019-03-18T00:00:00"/>
    <x v="1"/>
    <x v="3"/>
    <x v="350"/>
    <x v="9"/>
    <x v="0"/>
    <n v="51.47"/>
    <n v="4.7619047620000003"/>
    <n v="2.5735000000000001"/>
    <n v="8.5"/>
  </r>
  <r>
    <x v="516"/>
    <x v="2"/>
    <x v="2"/>
    <x v="0"/>
    <x v="1"/>
    <x v="0"/>
    <n v="54.86"/>
    <x v="1"/>
    <n v="13.715"/>
    <x v="513"/>
    <d v="2019-03-29T00:00:00"/>
    <x v="1"/>
    <x v="1"/>
    <x v="13"/>
    <x v="7"/>
    <x v="0"/>
    <n v="274.3"/>
    <n v="4.7619047620000003"/>
    <n v="13.715"/>
    <n v="9.8000000000000007"/>
  </r>
  <r>
    <x v="517"/>
    <x v="1"/>
    <x v="1"/>
    <x v="0"/>
    <x v="1"/>
    <x v="2"/>
    <n v="39.39"/>
    <x v="1"/>
    <n v="9.8475000000000001"/>
    <x v="514"/>
    <d v="2019-01-22T00:00:00"/>
    <x v="0"/>
    <x v="6"/>
    <x v="351"/>
    <x v="2"/>
    <x v="2"/>
    <n v="196.95"/>
    <n v="4.7619047620000003"/>
    <n v="9.8475000000000001"/>
    <n v="8.6999999999999993"/>
  </r>
  <r>
    <x v="518"/>
    <x v="0"/>
    <x v="0"/>
    <x v="1"/>
    <x v="1"/>
    <x v="2"/>
    <n v="34.729999999999997"/>
    <x v="5"/>
    <n v="3.4729999999999999"/>
    <x v="515"/>
    <d v="2019-03-01T00:00:00"/>
    <x v="1"/>
    <x v="1"/>
    <x v="92"/>
    <x v="3"/>
    <x v="0"/>
    <n v="69.459999999999994"/>
    <n v="4.7619047620000003"/>
    <n v="3.4729999999999999"/>
    <n v="9.6999999999999993"/>
  </r>
  <r>
    <x v="519"/>
    <x v="1"/>
    <x v="1"/>
    <x v="0"/>
    <x v="1"/>
    <x v="3"/>
    <n v="71.92"/>
    <x v="1"/>
    <n v="17.98"/>
    <x v="516"/>
    <d v="2019-01-17T00:00:00"/>
    <x v="0"/>
    <x v="4"/>
    <x v="184"/>
    <x v="9"/>
    <x v="2"/>
    <n v="359.6"/>
    <n v="4.7619047620000003"/>
    <n v="17.98"/>
    <n v="4.3"/>
  </r>
  <r>
    <x v="520"/>
    <x v="2"/>
    <x v="2"/>
    <x v="1"/>
    <x v="0"/>
    <x v="1"/>
    <n v="45.71"/>
    <x v="6"/>
    <n v="6.8564999999999996"/>
    <x v="517"/>
    <d v="2019-03-26T00:00:00"/>
    <x v="1"/>
    <x v="6"/>
    <x v="352"/>
    <x v="1"/>
    <x v="2"/>
    <n v="137.13"/>
    <n v="4.7619047620000003"/>
    <n v="6.8564999999999996"/>
    <n v="7.7"/>
  </r>
  <r>
    <x v="521"/>
    <x v="1"/>
    <x v="1"/>
    <x v="0"/>
    <x v="0"/>
    <x v="2"/>
    <n v="83.17"/>
    <x v="3"/>
    <n v="24.951000000000001"/>
    <x v="518"/>
    <d v="2019-03-20T00:00:00"/>
    <x v="1"/>
    <x v="5"/>
    <x v="219"/>
    <x v="5"/>
    <x v="1"/>
    <n v="499.02"/>
    <n v="4.7619047620000003"/>
    <n v="24.951000000000001"/>
    <n v="7.3"/>
  </r>
  <r>
    <x v="522"/>
    <x v="0"/>
    <x v="0"/>
    <x v="0"/>
    <x v="0"/>
    <x v="2"/>
    <n v="37.44"/>
    <x v="3"/>
    <n v="11.231999999999999"/>
    <x v="519"/>
    <d v="2019-02-06T00:00:00"/>
    <x v="2"/>
    <x v="5"/>
    <x v="353"/>
    <x v="0"/>
    <x v="2"/>
    <n v="224.64"/>
    <n v="4.7619047620000003"/>
    <n v="11.231999999999999"/>
    <n v="5.9"/>
  </r>
  <r>
    <x v="523"/>
    <x v="1"/>
    <x v="1"/>
    <x v="1"/>
    <x v="1"/>
    <x v="0"/>
    <n v="62.87"/>
    <x v="5"/>
    <n v="6.2869999999999999"/>
    <x v="520"/>
    <d v="2019-01-01T00:00:00"/>
    <x v="0"/>
    <x v="6"/>
    <x v="354"/>
    <x v="5"/>
    <x v="1"/>
    <n v="125.74"/>
    <n v="4.7619047620000003"/>
    <n v="6.2869999999999999"/>
    <n v="5"/>
  </r>
  <r>
    <x v="524"/>
    <x v="0"/>
    <x v="0"/>
    <x v="1"/>
    <x v="1"/>
    <x v="4"/>
    <n v="81.709999999999994"/>
    <x v="3"/>
    <n v="24.513000000000002"/>
    <x v="521"/>
    <d v="2019-01-27T00:00:00"/>
    <x v="0"/>
    <x v="2"/>
    <x v="6"/>
    <x v="4"/>
    <x v="2"/>
    <n v="490.26"/>
    <n v="4.7619047620000003"/>
    <n v="24.513000000000002"/>
    <n v="8"/>
  </r>
  <r>
    <x v="525"/>
    <x v="0"/>
    <x v="0"/>
    <x v="0"/>
    <x v="0"/>
    <x v="3"/>
    <n v="91.41"/>
    <x v="1"/>
    <n v="22.852499999999999"/>
    <x v="522"/>
    <d v="2019-02-25T00:00:00"/>
    <x v="2"/>
    <x v="3"/>
    <x v="355"/>
    <x v="7"/>
    <x v="0"/>
    <n v="457.05"/>
    <n v="4.7619047620000003"/>
    <n v="22.852499999999999"/>
    <n v="7.1"/>
  </r>
  <r>
    <x v="526"/>
    <x v="2"/>
    <x v="2"/>
    <x v="1"/>
    <x v="1"/>
    <x v="5"/>
    <n v="39.21"/>
    <x v="7"/>
    <n v="7.8419999999999996"/>
    <x v="523"/>
    <d v="2019-01-16T00:00:00"/>
    <x v="0"/>
    <x v="5"/>
    <x v="356"/>
    <x v="2"/>
    <x v="2"/>
    <n v="156.84"/>
    <n v="4.7619047620000003"/>
    <n v="7.8419999999999996"/>
    <n v="9"/>
  </r>
  <r>
    <x v="527"/>
    <x v="2"/>
    <x v="2"/>
    <x v="0"/>
    <x v="1"/>
    <x v="5"/>
    <n v="59.86"/>
    <x v="5"/>
    <n v="5.9859999999999998"/>
    <x v="524"/>
    <d v="2019-01-13T00:00:00"/>
    <x v="0"/>
    <x v="2"/>
    <x v="304"/>
    <x v="4"/>
    <x v="0"/>
    <n v="119.72"/>
    <n v="4.7619047620000003"/>
    <n v="5.9859999999999998"/>
    <n v="6.7"/>
  </r>
  <r>
    <x v="528"/>
    <x v="2"/>
    <x v="2"/>
    <x v="0"/>
    <x v="0"/>
    <x v="4"/>
    <n v="54.36"/>
    <x v="4"/>
    <n v="27.18"/>
    <x v="525"/>
    <d v="2019-02-07T00:00:00"/>
    <x v="2"/>
    <x v="4"/>
    <x v="56"/>
    <x v="5"/>
    <x v="2"/>
    <n v="543.6"/>
    <n v="4.7619047620000003"/>
    <n v="27.18"/>
    <n v="6.1"/>
  </r>
  <r>
    <x v="529"/>
    <x v="0"/>
    <x v="0"/>
    <x v="1"/>
    <x v="1"/>
    <x v="3"/>
    <n v="98.09"/>
    <x v="9"/>
    <n v="44.140500000000003"/>
    <x v="526"/>
    <d v="2019-02-17T00:00:00"/>
    <x v="2"/>
    <x v="2"/>
    <x v="357"/>
    <x v="8"/>
    <x v="1"/>
    <n v="882.81"/>
    <n v="4.7619047620000003"/>
    <n v="44.140500000000003"/>
    <n v="9.3000000000000007"/>
  </r>
  <r>
    <x v="530"/>
    <x v="0"/>
    <x v="0"/>
    <x v="1"/>
    <x v="1"/>
    <x v="0"/>
    <n v="25.43"/>
    <x v="3"/>
    <n v="7.6289999999999996"/>
    <x v="527"/>
    <d v="2019-02-12T00:00:00"/>
    <x v="2"/>
    <x v="6"/>
    <x v="54"/>
    <x v="8"/>
    <x v="0"/>
    <n v="152.58000000000001"/>
    <n v="4.7619047620000003"/>
    <n v="7.6289999999999996"/>
    <n v="7"/>
  </r>
  <r>
    <x v="531"/>
    <x v="0"/>
    <x v="0"/>
    <x v="0"/>
    <x v="1"/>
    <x v="5"/>
    <n v="86.68"/>
    <x v="2"/>
    <n v="34.671999999999997"/>
    <x v="528"/>
    <d v="2019-01-24T00:00:00"/>
    <x v="0"/>
    <x v="4"/>
    <x v="358"/>
    <x v="3"/>
    <x v="2"/>
    <n v="693.44"/>
    <n v="4.7619047620000003"/>
    <n v="34.671999999999997"/>
    <n v="7.2"/>
  </r>
  <r>
    <x v="532"/>
    <x v="2"/>
    <x v="2"/>
    <x v="1"/>
    <x v="1"/>
    <x v="1"/>
    <n v="22.95"/>
    <x v="4"/>
    <n v="11.475"/>
    <x v="529"/>
    <d v="2019-02-06T00:00:00"/>
    <x v="2"/>
    <x v="5"/>
    <x v="25"/>
    <x v="8"/>
    <x v="0"/>
    <n v="229.5"/>
    <n v="4.7619047620000003"/>
    <n v="11.475"/>
    <n v="8.1999999999999993"/>
  </r>
  <r>
    <x v="533"/>
    <x v="1"/>
    <x v="1"/>
    <x v="1"/>
    <x v="0"/>
    <x v="4"/>
    <n v="16.309999999999999"/>
    <x v="9"/>
    <n v="7.3395000000000001"/>
    <x v="530"/>
    <d v="2019-03-26T00:00:00"/>
    <x v="1"/>
    <x v="6"/>
    <x v="359"/>
    <x v="1"/>
    <x v="0"/>
    <n v="146.79"/>
    <n v="4.7619047620000003"/>
    <n v="7.3395000000000001"/>
    <n v="8.4"/>
  </r>
  <r>
    <x v="534"/>
    <x v="0"/>
    <x v="0"/>
    <x v="1"/>
    <x v="0"/>
    <x v="2"/>
    <n v="28.32"/>
    <x v="1"/>
    <n v="7.08"/>
    <x v="531"/>
    <d v="2019-03-11T00:00:00"/>
    <x v="1"/>
    <x v="3"/>
    <x v="360"/>
    <x v="0"/>
    <x v="0"/>
    <n v="141.6"/>
    <n v="4.7619047620000003"/>
    <n v="7.08"/>
    <n v="6.2"/>
  </r>
  <r>
    <x v="535"/>
    <x v="1"/>
    <x v="1"/>
    <x v="1"/>
    <x v="1"/>
    <x v="2"/>
    <n v="16.670000000000002"/>
    <x v="0"/>
    <n v="5.8345000000000002"/>
    <x v="532"/>
    <d v="2019-02-07T00:00:00"/>
    <x v="2"/>
    <x v="4"/>
    <x v="150"/>
    <x v="5"/>
    <x v="0"/>
    <n v="116.69"/>
    <n v="4.7619047620000003"/>
    <n v="5.8345000000000002"/>
    <n v="7.4"/>
  </r>
  <r>
    <x v="536"/>
    <x v="2"/>
    <x v="2"/>
    <x v="0"/>
    <x v="0"/>
    <x v="5"/>
    <n v="73.959999999999994"/>
    <x v="8"/>
    <n v="3.698"/>
    <x v="533"/>
    <d v="2019-01-05T00:00:00"/>
    <x v="0"/>
    <x v="0"/>
    <x v="102"/>
    <x v="5"/>
    <x v="2"/>
    <n v="73.959999999999994"/>
    <n v="4.7619047620000003"/>
    <n v="3.698"/>
    <n v="5"/>
  </r>
  <r>
    <x v="537"/>
    <x v="0"/>
    <x v="0"/>
    <x v="1"/>
    <x v="1"/>
    <x v="2"/>
    <n v="97.94"/>
    <x v="8"/>
    <n v="4.8970000000000002"/>
    <x v="534"/>
    <d v="2019-03-07T00:00:00"/>
    <x v="1"/>
    <x v="4"/>
    <x v="231"/>
    <x v="5"/>
    <x v="0"/>
    <n v="97.94"/>
    <n v="4.7619047620000003"/>
    <n v="4.8970000000000002"/>
    <n v="6.9"/>
  </r>
  <r>
    <x v="538"/>
    <x v="0"/>
    <x v="0"/>
    <x v="1"/>
    <x v="0"/>
    <x v="5"/>
    <n v="73.05"/>
    <x v="7"/>
    <n v="14.61"/>
    <x v="535"/>
    <d v="2019-02-25T00:00:00"/>
    <x v="2"/>
    <x v="3"/>
    <x v="361"/>
    <x v="6"/>
    <x v="2"/>
    <n v="292.2"/>
    <n v="4.7619047620000003"/>
    <n v="14.61"/>
    <n v="4.9000000000000004"/>
  </r>
  <r>
    <x v="539"/>
    <x v="1"/>
    <x v="1"/>
    <x v="0"/>
    <x v="0"/>
    <x v="4"/>
    <n v="87.48"/>
    <x v="3"/>
    <n v="26.244"/>
    <x v="536"/>
    <d v="2019-02-01T00:00:00"/>
    <x v="2"/>
    <x v="1"/>
    <x v="362"/>
    <x v="3"/>
    <x v="0"/>
    <n v="524.88"/>
    <n v="4.7619047620000003"/>
    <n v="26.244"/>
    <n v="5.0999999999999996"/>
  </r>
  <r>
    <x v="540"/>
    <x v="0"/>
    <x v="0"/>
    <x v="1"/>
    <x v="1"/>
    <x v="2"/>
    <n v="30.68"/>
    <x v="6"/>
    <n v="4.6020000000000003"/>
    <x v="537"/>
    <d v="2019-01-22T00:00:00"/>
    <x v="0"/>
    <x v="6"/>
    <x v="224"/>
    <x v="5"/>
    <x v="0"/>
    <n v="92.04"/>
    <n v="4.7619047620000003"/>
    <n v="4.6020000000000003"/>
    <n v="9.1"/>
  </r>
  <r>
    <x v="541"/>
    <x v="1"/>
    <x v="1"/>
    <x v="0"/>
    <x v="1"/>
    <x v="0"/>
    <n v="75.88"/>
    <x v="8"/>
    <n v="3.794"/>
    <x v="538"/>
    <d v="2019-01-03T00:00:00"/>
    <x v="0"/>
    <x v="4"/>
    <x v="363"/>
    <x v="1"/>
    <x v="2"/>
    <n v="75.88"/>
    <n v="4.7619047620000003"/>
    <n v="3.794"/>
    <n v="7.1"/>
  </r>
  <r>
    <x v="542"/>
    <x v="2"/>
    <x v="2"/>
    <x v="0"/>
    <x v="0"/>
    <x v="3"/>
    <n v="20.18"/>
    <x v="7"/>
    <n v="4.0359999999999996"/>
    <x v="539"/>
    <d v="2019-02-13T00:00:00"/>
    <x v="2"/>
    <x v="5"/>
    <x v="280"/>
    <x v="10"/>
    <x v="2"/>
    <n v="80.72"/>
    <n v="4.7619047620000003"/>
    <n v="4.0359999999999996"/>
    <n v="5"/>
  </r>
  <r>
    <x v="543"/>
    <x v="1"/>
    <x v="1"/>
    <x v="0"/>
    <x v="1"/>
    <x v="1"/>
    <n v="18.77"/>
    <x v="3"/>
    <n v="5.6310000000000002"/>
    <x v="540"/>
    <d v="2019-01-28T00:00:00"/>
    <x v="0"/>
    <x v="3"/>
    <x v="122"/>
    <x v="7"/>
    <x v="2"/>
    <n v="112.62"/>
    <n v="4.7619047620000003"/>
    <n v="5.6310000000000002"/>
    <n v="5.5"/>
  </r>
  <r>
    <x v="544"/>
    <x v="2"/>
    <x v="2"/>
    <x v="1"/>
    <x v="0"/>
    <x v="4"/>
    <n v="71.2"/>
    <x v="8"/>
    <n v="3.56"/>
    <x v="541"/>
    <d v="2019-01-05T00:00:00"/>
    <x v="0"/>
    <x v="0"/>
    <x v="364"/>
    <x v="2"/>
    <x v="2"/>
    <n v="71.2"/>
    <n v="4.7619047620000003"/>
    <n v="3.56"/>
    <n v="9.1999999999999993"/>
  </r>
  <r>
    <x v="545"/>
    <x v="2"/>
    <x v="2"/>
    <x v="0"/>
    <x v="1"/>
    <x v="2"/>
    <n v="38.81"/>
    <x v="7"/>
    <n v="7.7619999999999996"/>
    <x v="542"/>
    <d v="2019-03-19T00:00:00"/>
    <x v="1"/>
    <x v="6"/>
    <x v="61"/>
    <x v="0"/>
    <x v="0"/>
    <n v="155.24"/>
    <n v="4.7619047620000003"/>
    <n v="7.7619999999999996"/>
    <n v="4.9000000000000004"/>
  </r>
  <r>
    <x v="546"/>
    <x v="0"/>
    <x v="0"/>
    <x v="1"/>
    <x v="0"/>
    <x v="5"/>
    <n v="29.42"/>
    <x v="4"/>
    <n v="14.71"/>
    <x v="543"/>
    <d v="2019-01-12T00:00:00"/>
    <x v="0"/>
    <x v="0"/>
    <x v="293"/>
    <x v="7"/>
    <x v="0"/>
    <n v="294.2"/>
    <n v="4.7619047620000003"/>
    <n v="14.71"/>
    <n v="8.9"/>
  </r>
  <r>
    <x v="547"/>
    <x v="0"/>
    <x v="0"/>
    <x v="1"/>
    <x v="1"/>
    <x v="3"/>
    <n v="60.95"/>
    <x v="9"/>
    <n v="27.427499999999998"/>
    <x v="544"/>
    <d v="2019-01-07T00:00:00"/>
    <x v="0"/>
    <x v="3"/>
    <x v="365"/>
    <x v="10"/>
    <x v="2"/>
    <n v="548.54999999999995"/>
    <n v="4.7619047620000003"/>
    <n v="27.427499999999998"/>
    <n v="6"/>
  </r>
  <r>
    <x v="548"/>
    <x v="2"/>
    <x v="2"/>
    <x v="1"/>
    <x v="0"/>
    <x v="3"/>
    <n v="51.54"/>
    <x v="1"/>
    <n v="12.885"/>
    <x v="545"/>
    <d v="2019-01-26T00:00:00"/>
    <x v="0"/>
    <x v="0"/>
    <x v="366"/>
    <x v="6"/>
    <x v="1"/>
    <n v="257.7"/>
    <n v="4.7619047620000003"/>
    <n v="12.885"/>
    <n v="4.2"/>
  </r>
  <r>
    <x v="549"/>
    <x v="0"/>
    <x v="0"/>
    <x v="1"/>
    <x v="0"/>
    <x v="1"/>
    <n v="66.06"/>
    <x v="3"/>
    <n v="19.818000000000001"/>
    <x v="546"/>
    <d v="2019-01-23T00:00:00"/>
    <x v="0"/>
    <x v="5"/>
    <x v="367"/>
    <x v="1"/>
    <x v="1"/>
    <n v="396.36"/>
    <n v="4.7619047620000003"/>
    <n v="19.818000000000001"/>
    <n v="7.3"/>
  </r>
  <r>
    <x v="550"/>
    <x v="2"/>
    <x v="2"/>
    <x v="1"/>
    <x v="1"/>
    <x v="5"/>
    <n v="57.27"/>
    <x v="6"/>
    <n v="8.5905000000000005"/>
    <x v="547"/>
    <d v="2019-02-09T00:00:00"/>
    <x v="2"/>
    <x v="0"/>
    <x v="106"/>
    <x v="2"/>
    <x v="0"/>
    <n v="171.81"/>
    <n v="4.7619047620000003"/>
    <n v="8.5905000000000005"/>
    <n v="6.5"/>
  </r>
  <r>
    <x v="551"/>
    <x v="2"/>
    <x v="2"/>
    <x v="1"/>
    <x v="0"/>
    <x v="5"/>
    <n v="54.31"/>
    <x v="9"/>
    <n v="24.439499999999999"/>
    <x v="548"/>
    <d v="2019-02-22T00:00:00"/>
    <x v="2"/>
    <x v="1"/>
    <x v="368"/>
    <x v="1"/>
    <x v="1"/>
    <n v="488.79"/>
    <n v="4.7619047620000003"/>
    <n v="24.439499999999999"/>
    <n v="8.9"/>
  </r>
  <r>
    <x v="552"/>
    <x v="2"/>
    <x v="2"/>
    <x v="1"/>
    <x v="0"/>
    <x v="0"/>
    <n v="58.24"/>
    <x v="9"/>
    <n v="26.207999999999998"/>
    <x v="549"/>
    <d v="2019-02-05T00:00:00"/>
    <x v="2"/>
    <x v="6"/>
    <x v="369"/>
    <x v="10"/>
    <x v="1"/>
    <n v="524.16"/>
    <n v="4.7619047620000003"/>
    <n v="26.207999999999998"/>
    <n v="9.6999999999999993"/>
  </r>
  <r>
    <x v="553"/>
    <x v="1"/>
    <x v="1"/>
    <x v="1"/>
    <x v="1"/>
    <x v="1"/>
    <n v="22.21"/>
    <x v="3"/>
    <n v="6.6630000000000003"/>
    <x v="550"/>
    <d v="2019-03-07T00:00:00"/>
    <x v="1"/>
    <x v="4"/>
    <x v="81"/>
    <x v="1"/>
    <x v="2"/>
    <n v="133.26"/>
    <n v="4.7619047620000003"/>
    <n v="6.6630000000000003"/>
    <n v="8.6"/>
  </r>
  <r>
    <x v="554"/>
    <x v="0"/>
    <x v="0"/>
    <x v="0"/>
    <x v="1"/>
    <x v="1"/>
    <n v="19.32"/>
    <x v="0"/>
    <n v="6.7619999999999996"/>
    <x v="551"/>
    <d v="2019-03-25T00:00:00"/>
    <x v="1"/>
    <x v="3"/>
    <x v="370"/>
    <x v="3"/>
    <x v="1"/>
    <n v="135.24"/>
    <n v="4.7619047620000003"/>
    <n v="6.7619999999999996"/>
    <n v="6.9"/>
  </r>
  <r>
    <x v="555"/>
    <x v="2"/>
    <x v="2"/>
    <x v="1"/>
    <x v="1"/>
    <x v="2"/>
    <n v="37.479999999999997"/>
    <x v="6"/>
    <n v="5.6219999999999999"/>
    <x v="552"/>
    <d v="2019-01-20T00:00:00"/>
    <x v="0"/>
    <x v="2"/>
    <x v="286"/>
    <x v="0"/>
    <x v="2"/>
    <n v="112.44"/>
    <n v="4.7619047620000003"/>
    <n v="5.6219999999999999"/>
    <n v="7.7"/>
  </r>
  <r>
    <x v="556"/>
    <x v="2"/>
    <x v="2"/>
    <x v="0"/>
    <x v="0"/>
    <x v="5"/>
    <n v="72.040000000000006"/>
    <x v="5"/>
    <n v="7.2039999999999997"/>
    <x v="553"/>
    <d v="2019-02-04T00:00:00"/>
    <x v="2"/>
    <x v="3"/>
    <x v="371"/>
    <x v="8"/>
    <x v="1"/>
    <n v="144.08000000000001"/>
    <n v="4.7619047620000003"/>
    <n v="7.2039999999999997"/>
    <n v="9.5"/>
  </r>
  <r>
    <x v="557"/>
    <x v="1"/>
    <x v="1"/>
    <x v="0"/>
    <x v="0"/>
    <x v="4"/>
    <n v="98.52"/>
    <x v="4"/>
    <n v="49.26"/>
    <x v="554"/>
    <d v="2019-01-30T00:00:00"/>
    <x v="0"/>
    <x v="5"/>
    <x v="169"/>
    <x v="2"/>
    <x v="0"/>
    <n v="985.2"/>
    <n v="4.7619047620000003"/>
    <n v="49.26"/>
    <n v="4.5"/>
  </r>
  <r>
    <x v="558"/>
    <x v="0"/>
    <x v="0"/>
    <x v="0"/>
    <x v="1"/>
    <x v="4"/>
    <n v="41.66"/>
    <x v="3"/>
    <n v="12.497999999999999"/>
    <x v="555"/>
    <d v="2019-01-02T00:00:00"/>
    <x v="0"/>
    <x v="5"/>
    <x v="145"/>
    <x v="9"/>
    <x v="0"/>
    <n v="249.96"/>
    <n v="4.7619047620000003"/>
    <n v="12.497999999999999"/>
    <n v="5.6"/>
  </r>
  <r>
    <x v="559"/>
    <x v="0"/>
    <x v="0"/>
    <x v="0"/>
    <x v="0"/>
    <x v="2"/>
    <n v="72.42"/>
    <x v="6"/>
    <n v="10.863"/>
    <x v="556"/>
    <d v="2019-03-29T00:00:00"/>
    <x v="1"/>
    <x v="1"/>
    <x v="336"/>
    <x v="7"/>
    <x v="0"/>
    <n v="217.26"/>
    <n v="4.7619047620000003"/>
    <n v="10.863"/>
    <n v="8.1999999999999993"/>
  </r>
  <r>
    <x v="560"/>
    <x v="2"/>
    <x v="2"/>
    <x v="1"/>
    <x v="1"/>
    <x v="1"/>
    <n v="21.58"/>
    <x v="9"/>
    <n v="9.7110000000000003"/>
    <x v="557"/>
    <d v="2019-03-14T00:00:00"/>
    <x v="1"/>
    <x v="4"/>
    <x v="372"/>
    <x v="10"/>
    <x v="1"/>
    <n v="194.22"/>
    <n v="4.7619047620000003"/>
    <n v="9.7110000000000003"/>
    <n v="7.3"/>
  </r>
  <r>
    <x v="561"/>
    <x v="1"/>
    <x v="1"/>
    <x v="1"/>
    <x v="1"/>
    <x v="4"/>
    <n v="89.2"/>
    <x v="4"/>
    <n v="44.6"/>
    <x v="558"/>
    <d v="2019-02-11T00:00:00"/>
    <x v="2"/>
    <x v="3"/>
    <x v="324"/>
    <x v="9"/>
    <x v="2"/>
    <n v="892"/>
    <n v="4.7619047620000003"/>
    <n v="44.6"/>
    <n v="4.4000000000000004"/>
  </r>
  <r>
    <x v="562"/>
    <x v="2"/>
    <x v="2"/>
    <x v="1"/>
    <x v="0"/>
    <x v="1"/>
    <n v="42.42"/>
    <x v="2"/>
    <n v="16.968"/>
    <x v="559"/>
    <d v="2019-01-30T00:00:00"/>
    <x v="0"/>
    <x v="5"/>
    <x v="139"/>
    <x v="0"/>
    <x v="0"/>
    <n v="339.36"/>
    <n v="4.7619047620000003"/>
    <n v="16.968"/>
    <n v="5.7"/>
  </r>
  <r>
    <x v="563"/>
    <x v="0"/>
    <x v="0"/>
    <x v="0"/>
    <x v="1"/>
    <x v="1"/>
    <n v="74.510000000000005"/>
    <x v="3"/>
    <n v="22.353000000000002"/>
    <x v="560"/>
    <d v="2019-03-20T00:00:00"/>
    <x v="1"/>
    <x v="5"/>
    <x v="264"/>
    <x v="9"/>
    <x v="0"/>
    <n v="447.06"/>
    <n v="4.7619047620000003"/>
    <n v="22.353000000000002"/>
    <n v="5"/>
  </r>
  <r>
    <x v="564"/>
    <x v="2"/>
    <x v="2"/>
    <x v="1"/>
    <x v="1"/>
    <x v="5"/>
    <n v="99.25"/>
    <x v="5"/>
    <n v="9.9250000000000007"/>
    <x v="561"/>
    <d v="2019-03-20T00:00:00"/>
    <x v="1"/>
    <x v="5"/>
    <x v="276"/>
    <x v="0"/>
    <x v="1"/>
    <n v="198.5"/>
    <n v="4.7619047620000003"/>
    <n v="9.9250000000000007"/>
    <n v="9"/>
  </r>
  <r>
    <x v="565"/>
    <x v="0"/>
    <x v="0"/>
    <x v="1"/>
    <x v="0"/>
    <x v="4"/>
    <n v="81.209999999999994"/>
    <x v="4"/>
    <n v="40.604999999999997"/>
    <x v="562"/>
    <d v="2019-01-17T00:00:00"/>
    <x v="0"/>
    <x v="4"/>
    <x v="39"/>
    <x v="0"/>
    <x v="2"/>
    <n v="812.1"/>
    <n v="4.7619047620000003"/>
    <n v="40.604999999999997"/>
    <n v="6.3"/>
  </r>
  <r>
    <x v="566"/>
    <x v="1"/>
    <x v="1"/>
    <x v="1"/>
    <x v="0"/>
    <x v="3"/>
    <n v="49.33"/>
    <x v="4"/>
    <n v="24.664999999999999"/>
    <x v="563"/>
    <d v="2019-02-03T00:00:00"/>
    <x v="2"/>
    <x v="2"/>
    <x v="64"/>
    <x v="7"/>
    <x v="2"/>
    <n v="493.3"/>
    <n v="4.7619047620000003"/>
    <n v="24.664999999999999"/>
    <n v="9.4"/>
  </r>
  <r>
    <x v="567"/>
    <x v="0"/>
    <x v="0"/>
    <x v="1"/>
    <x v="0"/>
    <x v="5"/>
    <n v="65.739999999999995"/>
    <x v="9"/>
    <n v="29.582999999999998"/>
    <x v="564"/>
    <d v="2019-01-01T00:00:00"/>
    <x v="0"/>
    <x v="6"/>
    <x v="353"/>
    <x v="0"/>
    <x v="1"/>
    <n v="591.66"/>
    <n v="4.7619047620000003"/>
    <n v="29.582999999999998"/>
    <n v="7.7"/>
  </r>
  <r>
    <x v="568"/>
    <x v="2"/>
    <x v="2"/>
    <x v="1"/>
    <x v="0"/>
    <x v="5"/>
    <n v="79.86"/>
    <x v="0"/>
    <n v="27.951000000000001"/>
    <x v="565"/>
    <d v="2019-01-10T00:00:00"/>
    <x v="0"/>
    <x v="4"/>
    <x v="373"/>
    <x v="1"/>
    <x v="2"/>
    <n v="559.02"/>
    <n v="4.7619047620000003"/>
    <n v="27.951000000000001"/>
    <n v="5.5"/>
  </r>
  <r>
    <x v="569"/>
    <x v="1"/>
    <x v="1"/>
    <x v="1"/>
    <x v="0"/>
    <x v="3"/>
    <n v="73.98"/>
    <x v="0"/>
    <n v="25.893000000000001"/>
    <x v="566"/>
    <d v="2019-03-02T00:00:00"/>
    <x v="1"/>
    <x v="0"/>
    <x v="86"/>
    <x v="7"/>
    <x v="0"/>
    <n v="517.86"/>
    <n v="4.7619047620000003"/>
    <n v="25.893000000000001"/>
    <n v="4.0999999999999996"/>
  </r>
  <r>
    <x v="570"/>
    <x v="2"/>
    <x v="2"/>
    <x v="0"/>
    <x v="0"/>
    <x v="2"/>
    <n v="82.04"/>
    <x v="1"/>
    <n v="20.51"/>
    <x v="567"/>
    <d v="2019-02-25T00:00:00"/>
    <x v="2"/>
    <x v="3"/>
    <x v="361"/>
    <x v="6"/>
    <x v="2"/>
    <n v="410.2"/>
    <n v="4.7619047620000003"/>
    <n v="20.51"/>
    <n v="7.6"/>
  </r>
  <r>
    <x v="571"/>
    <x v="2"/>
    <x v="2"/>
    <x v="0"/>
    <x v="1"/>
    <x v="3"/>
    <n v="26.67"/>
    <x v="4"/>
    <n v="13.335000000000001"/>
    <x v="568"/>
    <d v="2019-01-29T00:00:00"/>
    <x v="0"/>
    <x v="6"/>
    <x v="340"/>
    <x v="5"/>
    <x v="1"/>
    <n v="266.7"/>
    <n v="4.7619047620000003"/>
    <n v="13.335000000000001"/>
    <n v="8.6"/>
  </r>
  <r>
    <x v="572"/>
    <x v="0"/>
    <x v="0"/>
    <x v="0"/>
    <x v="1"/>
    <x v="4"/>
    <n v="10.130000000000001"/>
    <x v="0"/>
    <n v="3.5455000000000001"/>
    <x v="569"/>
    <d v="2019-03-10T00:00:00"/>
    <x v="1"/>
    <x v="2"/>
    <x v="323"/>
    <x v="8"/>
    <x v="0"/>
    <n v="70.91"/>
    <n v="4.7619047620000003"/>
    <n v="3.5455000000000001"/>
    <n v="8.3000000000000007"/>
  </r>
  <r>
    <x v="573"/>
    <x v="2"/>
    <x v="2"/>
    <x v="1"/>
    <x v="1"/>
    <x v="4"/>
    <n v="72.39"/>
    <x v="5"/>
    <n v="7.2389999999999999"/>
    <x v="570"/>
    <d v="2019-01-13T00:00:00"/>
    <x v="0"/>
    <x v="2"/>
    <x v="374"/>
    <x v="8"/>
    <x v="2"/>
    <n v="144.78"/>
    <n v="4.7619047620000003"/>
    <n v="7.2389999999999999"/>
    <n v="8.1"/>
  </r>
  <r>
    <x v="574"/>
    <x v="0"/>
    <x v="0"/>
    <x v="1"/>
    <x v="1"/>
    <x v="3"/>
    <n v="85.91"/>
    <x v="1"/>
    <n v="21.477499999999999"/>
    <x v="571"/>
    <d v="2019-03-22T00:00:00"/>
    <x v="1"/>
    <x v="1"/>
    <x v="375"/>
    <x v="4"/>
    <x v="2"/>
    <n v="429.55"/>
    <n v="4.7619047620000003"/>
    <n v="21.477499999999999"/>
    <n v="8.6"/>
  </r>
  <r>
    <x v="575"/>
    <x v="2"/>
    <x v="2"/>
    <x v="0"/>
    <x v="1"/>
    <x v="5"/>
    <n v="81.31"/>
    <x v="0"/>
    <n v="28.458500000000001"/>
    <x v="572"/>
    <d v="2019-03-01T00:00:00"/>
    <x v="1"/>
    <x v="1"/>
    <x v="349"/>
    <x v="8"/>
    <x v="0"/>
    <n v="569.16999999999996"/>
    <n v="4.7619047620000003"/>
    <n v="28.458500000000001"/>
    <n v="6.3"/>
  </r>
  <r>
    <x v="576"/>
    <x v="2"/>
    <x v="2"/>
    <x v="1"/>
    <x v="1"/>
    <x v="4"/>
    <n v="60.3"/>
    <x v="7"/>
    <n v="12.06"/>
    <x v="573"/>
    <d v="2019-02-20T00:00:00"/>
    <x v="2"/>
    <x v="5"/>
    <x v="362"/>
    <x v="3"/>
    <x v="1"/>
    <n v="241.2"/>
    <n v="4.7619047620000003"/>
    <n v="12.06"/>
    <n v="5.8"/>
  </r>
  <r>
    <x v="577"/>
    <x v="1"/>
    <x v="1"/>
    <x v="1"/>
    <x v="1"/>
    <x v="4"/>
    <n v="31.77"/>
    <x v="7"/>
    <n v="6.3540000000000001"/>
    <x v="574"/>
    <d v="2019-01-14T00:00:00"/>
    <x v="0"/>
    <x v="3"/>
    <x v="140"/>
    <x v="4"/>
    <x v="0"/>
    <n v="127.08"/>
    <n v="4.7619047620000003"/>
    <n v="6.3540000000000001"/>
    <n v="6.2"/>
  </r>
  <r>
    <x v="578"/>
    <x v="0"/>
    <x v="0"/>
    <x v="1"/>
    <x v="0"/>
    <x v="0"/>
    <n v="64.27"/>
    <x v="7"/>
    <n v="12.853999999999999"/>
    <x v="575"/>
    <d v="2019-03-26T00:00:00"/>
    <x v="1"/>
    <x v="6"/>
    <x v="376"/>
    <x v="0"/>
    <x v="1"/>
    <n v="257.08"/>
    <n v="4.7619047620000003"/>
    <n v="12.853999999999999"/>
    <n v="7.7"/>
  </r>
  <r>
    <x v="579"/>
    <x v="2"/>
    <x v="2"/>
    <x v="1"/>
    <x v="1"/>
    <x v="0"/>
    <n v="69.510000000000005"/>
    <x v="5"/>
    <n v="6.9509999999999996"/>
    <x v="576"/>
    <d v="2019-03-01T00:00:00"/>
    <x v="1"/>
    <x v="1"/>
    <x v="377"/>
    <x v="10"/>
    <x v="0"/>
    <n v="139.02000000000001"/>
    <n v="4.7619047620000003"/>
    <n v="6.9509999999999996"/>
    <n v="8.1"/>
  </r>
  <r>
    <x v="580"/>
    <x v="1"/>
    <x v="1"/>
    <x v="1"/>
    <x v="1"/>
    <x v="4"/>
    <n v="27.22"/>
    <x v="6"/>
    <n v="4.0830000000000002"/>
    <x v="577"/>
    <d v="2019-01-07T00:00:00"/>
    <x v="0"/>
    <x v="3"/>
    <x v="378"/>
    <x v="10"/>
    <x v="1"/>
    <n v="81.66"/>
    <n v="4.7619047620000003"/>
    <n v="4.0830000000000002"/>
    <n v="7.3"/>
  </r>
  <r>
    <x v="581"/>
    <x v="0"/>
    <x v="0"/>
    <x v="0"/>
    <x v="0"/>
    <x v="0"/>
    <n v="77.680000000000007"/>
    <x v="7"/>
    <n v="15.536"/>
    <x v="578"/>
    <d v="2019-02-01T00:00:00"/>
    <x v="2"/>
    <x v="1"/>
    <x v="85"/>
    <x v="8"/>
    <x v="1"/>
    <n v="310.72000000000003"/>
    <n v="4.7619047620000003"/>
    <n v="15.536"/>
    <n v="8.4"/>
  </r>
  <r>
    <x v="582"/>
    <x v="1"/>
    <x v="1"/>
    <x v="0"/>
    <x v="0"/>
    <x v="5"/>
    <n v="92.98"/>
    <x v="5"/>
    <n v="9.298"/>
    <x v="579"/>
    <d v="2019-02-13T00:00:00"/>
    <x v="2"/>
    <x v="5"/>
    <x v="379"/>
    <x v="9"/>
    <x v="2"/>
    <n v="185.96"/>
    <n v="4.7619047620000003"/>
    <n v="9.298"/>
    <n v="8"/>
  </r>
  <r>
    <x v="583"/>
    <x v="2"/>
    <x v="2"/>
    <x v="0"/>
    <x v="0"/>
    <x v="5"/>
    <n v="18.079999999999998"/>
    <x v="7"/>
    <n v="3.6160000000000001"/>
    <x v="580"/>
    <d v="2019-01-14T00:00:00"/>
    <x v="0"/>
    <x v="3"/>
    <x v="172"/>
    <x v="3"/>
    <x v="2"/>
    <n v="72.319999999999993"/>
    <n v="4.7619047620000003"/>
    <n v="3.6160000000000001"/>
    <n v="9.5"/>
  </r>
  <r>
    <x v="584"/>
    <x v="2"/>
    <x v="2"/>
    <x v="1"/>
    <x v="1"/>
    <x v="3"/>
    <n v="63.06"/>
    <x v="6"/>
    <n v="9.4589999999999996"/>
    <x v="581"/>
    <d v="2019-01-19T00:00:00"/>
    <x v="0"/>
    <x v="0"/>
    <x v="380"/>
    <x v="9"/>
    <x v="0"/>
    <n v="189.18"/>
    <n v="4.7619047620000003"/>
    <n v="9.4589999999999996"/>
    <n v="7"/>
  </r>
  <r>
    <x v="585"/>
    <x v="0"/>
    <x v="0"/>
    <x v="1"/>
    <x v="1"/>
    <x v="0"/>
    <n v="51.71"/>
    <x v="7"/>
    <n v="10.342000000000001"/>
    <x v="582"/>
    <d v="2019-03-09T00:00:00"/>
    <x v="1"/>
    <x v="0"/>
    <x v="318"/>
    <x v="0"/>
    <x v="2"/>
    <n v="206.84"/>
    <n v="4.7619047620000003"/>
    <n v="10.342000000000001"/>
    <n v="9.8000000000000007"/>
  </r>
  <r>
    <x v="586"/>
    <x v="0"/>
    <x v="0"/>
    <x v="1"/>
    <x v="0"/>
    <x v="4"/>
    <n v="52.34"/>
    <x v="6"/>
    <n v="7.851"/>
    <x v="583"/>
    <d v="2019-03-27T00:00:00"/>
    <x v="1"/>
    <x v="5"/>
    <x v="381"/>
    <x v="4"/>
    <x v="1"/>
    <n v="157.02000000000001"/>
    <n v="4.7619047620000003"/>
    <n v="7.851"/>
    <n v="9.1999999999999993"/>
  </r>
  <r>
    <x v="587"/>
    <x v="0"/>
    <x v="0"/>
    <x v="1"/>
    <x v="0"/>
    <x v="3"/>
    <n v="43.06"/>
    <x v="1"/>
    <n v="10.765000000000001"/>
    <x v="584"/>
    <d v="2019-02-04T00:00:00"/>
    <x v="2"/>
    <x v="3"/>
    <x v="382"/>
    <x v="7"/>
    <x v="0"/>
    <n v="215.3"/>
    <n v="4.7619047620000003"/>
    <n v="10.765000000000001"/>
    <n v="7.7"/>
  </r>
  <r>
    <x v="588"/>
    <x v="1"/>
    <x v="1"/>
    <x v="1"/>
    <x v="1"/>
    <x v="5"/>
    <n v="59.61"/>
    <x v="4"/>
    <n v="29.805"/>
    <x v="585"/>
    <d v="2019-03-14T00:00:00"/>
    <x v="1"/>
    <x v="4"/>
    <x v="383"/>
    <x v="5"/>
    <x v="1"/>
    <n v="596.1"/>
    <n v="4.7619047620000003"/>
    <n v="29.805"/>
    <n v="5.3"/>
  </r>
  <r>
    <x v="589"/>
    <x v="0"/>
    <x v="0"/>
    <x v="1"/>
    <x v="1"/>
    <x v="0"/>
    <n v="14.62"/>
    <x v="1"/>
    <n v="3.6549999999999998"/>
    <x v="586"/>
    <d v="2019-03-04T00:00:00"/>
    <x v="1"/>
    <x v="3"/>
    <x v="384"/>
    <x v="10"/>
    <x v="1"/>
    <n v="73.099999999999994"/>
    <n v="4.7619047620000003"/>
    <n v="3.6549999999999998"/>
    <n v="4.4000000000000004"/>
  </r>
  <r>
    <x v="590"/>
    <x v="1"/>
    <x v="1"/>
    <x v="0"/>
    <x v="1"/>
    <x v="0"/>
    <n v="46.53"/>
    <x v="3"/>
    <n v="13.959"/>
    <x v="587"/>
    <d v="2019-03-03T00:00:00"/>
    <x v="1"/>
    <x v="2"/>
    <x v="200"/>
    <x v="1"/>
    <x v="2"/>
    <n v="279.18"/>
    <n v="4.7619047620000003"/>
    <n v="13.959"/>
    <n v="4.3"/>
  </r>
  <r>
    <x v="591"/>
    <x v="1"/>
    <x v="1"/>
    <x v="0"/>
    <x v="0"/>
    <x v="2"/>
    <n v="24.24"/>
    <x v="0"/>
    <n v="8.484"/>
    <x v="588"/>
    <d v="2019-01-27T00:00:00"/>
    <x v="0"/>
    <x v="2"/>
    <x v="180"/>
    <x v="6"/>
    <x v="0"/>
    <n v="169.68"/>
    <n v="4.7619047620000003"/>
    <n v="8.484"/>
    <n v="9.4"/>
  </r>
  <r>
    <x v="592"/>
    <x v="0"/>
    <x v="0"/>
    <x v="0"/>
    <x v="0"/>
    <x v="3"/>
    <n v="45.58"/>
    <x v="8"/>
    <n v="2.2789999999999999"/>
    <x v="589"/>
    <d v="2019-02-07T00:00:00"/>
    <x v="2"/>
    <x v="4"/>
    <x v="385"/>
    <x v="4"/>
    <x v="1"/>
    <n v="45.58"/>
    <n v="4.7619047620000003"/>
    <n v="2.2789999999999999"/>
    <n v="9.8000000000000007"/>
  </r>
  <r>
    <x v="593"/>
    <x v="0"/>
    <x v="0"/>
    <x v="0"/>
    <x v="0"/>
    <x v="3"/>
    <n v="75.2"/>
    <x v="6"/>
    <n v="11.28"/>
    <x v="590"/>
    <d v="2019-02-05T00:00:00"/>
    <x v="2"/>
    <x v="6"/>
    <x v="159"/>
    <x v="5"/>
    <x v="0"/>
    <n v="225.6"/>
    <n v="4.7619047620000003"/>
    <n v="11.28"/>
    <n v="4.8"/>
  </r>
  <r>
    <x v="594"/>
    <x v="2"/>
    <x v="2"/>
    <x v="0"/>
    <x v="1"/>
    <x v="3"/>
    <n v="96.8"/>
    <x v="6"/>
    <n v="14.52"/>
    <x v="591"/>
    <d v="2019-03-15T00:00:00"/>
    <x v="1"/>
    <x v="1"/>
    <x v="137"/>
    <x v="0"/>
    <x v="1"/>
    <n v="290.39999999999998"/>
    <n v="4.7619047620000003"/>
    <n v="14.52"/>
    <n v="5.3"/>
  </r>
  <r>
    <x v="595"/>
    <x v="2"/>
    <x v="2"/>
    <x v="1"/>
    <x v="1"/>
    <x v="0"/>
    <n v="14.82"/>
    <x v="6"/>
    <n v="2.2229999999999999"/>
    <x v="592"/>
    <d v="2019-03-01T00:00:00"/>
    <x v="1"/>
    <x v="1"/>
    <x v="170"/>
    <x v="5"/>
    <x v="2"/>
    <n v="44.46"/>
    <n v="4.7619047620000003"/>
    <n v="2.2229999999999999"/>
    <n v="8.6999999999999993"/>
  </r>
  <r>
    <x v="596"/>
    <x v="0"/>
    <x v="0"/>
    <x v="1"/>
    <x v="1"/>
    <x v="4"/>
    <n v="52.2"/>
    <x v="6"/>
    <n v="7.83"/>
    <x v="593"/>
    <d v="2019-02-15T00:00:00"/>
    <x v="2"/>
    <x v="1"/>
    <x v="241"/>
    <x v="0"/>
    <x v="2"/>
    <n v="156.6"/>
    <n v="4.7619047620000003"/>
    <n v="7.83"/>
    <n v="9.5"/>
  </r>
  <r>
    <x v="597"/>
    <x v="1"/>
    <x v="1"/>
    <x v="1"/>
    <x v="0"/>
    <x v="3"/>
    <n v="46.66"/>
    <x v="9"/>
    <n v="20.997"/>
    <x v="594"/>
    <d v="2019-02-17T00:00:00"/>
    <x v="2"/>
    <x v="2"/>
    <x v="386"/>
    <x v="8"/>
    <x v="0"/>
    <n v="419.94"/>
    <n v="4.7619047620000003"/>
    <n v="20.997"/>
    <n v="5.3"/>
  </r>
  <r>
    <x v="598"/>
    <x v="1"/>
    <x v="1"/>
    <x v="1"/>
    <x v="0"/>
    <x v="5"/>
    <n v="36.85"/>
    <x v="1"/>
    <n v="9.2125000000000004"/>
    <x v="595"/>
    <d v="2019-01-26T00:00:00"/>
    <x v="0"/>
    <x v="0"/>
    <x v="387"/>
    <x v="3"/>
    <x v="1"/>
    <n v="184.25"/>
    <n v="4.7619047620000003"/>
    <n v="9.2125000000000004"/>
    <n v="9.1999999999999993"/>
  </r>
  <r>
    <x v="599"/>
    <x v="0"/>
    <x v="0"/>
    <x v="0"/>
    <x v="0"/>
    <x v="2"/>
    <n v="70.319999999999993"/>
    <x v="5"/>
    <n v="7.032"/>
    <x v="596"/>
    <d v="2019-03-24T00:00:00"/>
    <x v="1"/>
    <x v="2"/>
    <x v="388"/>
    <x v="4"/>
    <x v="0"/>
    <n v="140.63999999999999"/>
    <n v="4.7619047620000003"/>
    <n v="7.032"/>
    <n v="9.6"/>
  </r>
  <r>
    <x v="600"/>
    <x v="1"/>
    <x v="1"/>
    <x v="1"/>
    <x v="1"/>
    <x v="1"/>
    <n v="83.08"/>
    <x v="8"/>
    <n v="4.1539999999999999"/>
    <x v="451"/>
    <d v="2019-01-23T00:00:00"/>
    <x v="0"/>
    <x v="5"/>
    <x v="361"/>
    <x v="6"/>
    <x v="0"/>
    <n v="83.08"/>
    <n v="4.7619047620000003"/>
    <n v="4.1539999999999999"/>
    <n v="6.4"/>
  </r>
  <r>
    <x v="601"/>
    <x v="1"/>
    <x v="1"/>
    <x v="1"/>
    <x v="0"/>
    <x v="5"/>
    <n v="64.989999999999995"/>
    <x v="8"/>
    <n v="3.2494999999999998"/>
    <x v="597"/>
    <d v="2019-01-26T00:00:00"/>
    <x v="0"/>
    <x v="0"/>
    <x v="389"/>
    <x v="1"/>
    <x v="2"/>
    <n v="64.989999999999995"/>
    <n v="4.7619047620000003"/>
    <n v="3.2494999999999998"/>
    <n v="4.5"/>
  </r>
  <r>
    <x v="602"/>
    <x v="1"/>
    <x v="1"/>
    <x v="1"/>
    <x v="1"/>
    <x v="4"/>
    <n v="77.56"/>
    <x v="4"/>
    <n v="38.78"/>
    <x v="598"/>
    <d v="2019-03-14T00:00:00"/>
    <x v="1"/>
    <x v="4"/>
    <x v="82"/>
    <x v="2"/>
    <x v="0"/>
    <n v="775.6"/>
    <n v="4.7619047620000003"/>
    <n v="38.78"/>
    <n v="6.9"/>
  </r>
  <r>
    <x v="603"/>
    <x v="2"/>
    <x v="2"/>
    <x v="1"/>
    <x v="0"/>
    <x v="3"/>
    <n v="54.51"/>
    <x v="3"/>
    <n v="16.353000000000002"/>
    <x v="599"/>
    <d v="2019-03-17T00:00:00"/>
    <x v="1"/>
    <x v="2"/>
    <x v="376"/>
    <x v="0"/>
    <x v="0"/>
    <n v="327.06"/>
    <n v="4.7619047620000003"/>
    <n v="16.353000000000002"/>
    <n v="7.8"/>
  </r>
  <r>
    <x v="604"/>
    <x v="1"/>
    <x v="1"/>
    <x v="0"/>
    <x v="0"/>
    <x v="5"/>
    <n v="51.89"/>
    <x v="0"/>
    <n v="18.1615"/>
    <x v="600"/>
    <d v="2019-01-08T00:00:00"/>
    <x v="0"/>
    <x v="6"/>
    <x v="390"/>
    <x v="2"/>
    <x v="1"/>
    <n v="363.23"/>
    <n v="4.7619047620000003"/>
    <n v="18.1615"/>
    <n v="4.5"/>
  </r>
  <r>
    <x v="605"/>
    <x v="2"/>
    <x v="2"/>
    <x v="1"/>
    <x v="1"/>
    <x v="2"/>
    <n v="31.75"/>
    <x v="7"/>
    <n v="6.35"/>
    <x v="601"/>
    <d v="2019-02-08T00:00:00"/>
    <x v="2"/>
    <x v="1"/>
    <x v="108"/>
    <x v="9"/>
    <x v="1"/>
    <n v="127"/>
    <n v="4.7619047620000003"/>
    <n v="6.35"/>
    <n v="8.6"/>
  </r>
  <r>
    <x v="606"/>
    <x v="0"/>
    <x v="0"/>
    <x v="0"/>
    <x v="0"/>
    <x v="5"/>
    <n v="53.65"/>
    <x v="0"/>
    <n v="18.7775"/>
    <x v="602"/>
    <d v="2019-02-10T00:00:00"/>
    <x v="2"/>
    <x v="2"/>
    <x v="391"/>
    <x v="10"/>
    <x v="0"/>
    <n v="375.55"/>
    <n v="4.7619047620000003"/>
    <n v="18.7775"/>
    <n v="5.2"/>
  </r>
  <r>
    <x v="607"/>
    <x v="1"/>
    <x v="1"/>
    <x v="0"/>
    <x v="0"/>
    <x v="4"/>
    <n v="49.79"/>
    <x v="7"/>
    <n v="9.9580000000000002"/>
    <x v="603"/>
    <d v="2019-03-28T00:00:00"/>
    <x v="1"/>
    <x v="4"/>
    <x v="156"/>
    <x v="8"/>
    <x v="2"/>
    <n v="199.16"/>
    <n v="4.7619047620000003"/>
    <n v="9.9580000000000002"/>
    <n v="6.4"/>
  </r>
  <r>
    <x v="608"/>
    <x v="0"/>
    <x v="0"/>
    <x v="1"/>
    <x v="1"/>
    <x v="5"/>
    <n v="30.61"/>
    <x v="8"/>
    <n v="1.5305"/>
    <x v="604"/>
    <d v="2019-01-23T00:00:00"/>
    <x v="0"/>
    <x v="5"/>
    <x v="22"/>
    <x v="10"/>
    <x v="0"/>
    <n v="30.61"/>
    <n v="4.7619047620000003"/>
    <n v="1.5305"/>
    <n v="5.2"/>
  </r>
  <r>
    <x v="609"/>
    <x v="2"/>
    <x v="2"/>
    <x v="0"/>
    <x v="1"/>
    <x v="4"/>
    <n v="57.89"/>
    <x v="5"/>
    <n v="5.7889999999999997"/>
    <x v="605"/>
    <d v="2019-01-17T00:00:00"/>
    <x v="0"/>
    <x v="4"/>
    <x v="4"/>
    <x v="1"/>
    <x v="0"/>
    <n v="115.78"/>
    <n v="4.7619047620000003"/>
    <n v="5.7889999999999997"/>
    <n v="8.9"/>
  </r>
  <r>
    <x v="610"/>
    <x v="0"/>
    <x v="0"/>
    <x v="1"/>
    <x v="0"/>
    <x v="1"/>
    <n v="28.96"/>
    <x v="8"/>
    <n v="1.448"/>
    <x v="606"/>
    <d v="2019-02-07T00:00:00"/>
    <x v="2"/>
    <x v="4"/>
    <x v="392"/>
    <x v="1"/>
    <x v="2"/>
    <n v="28.96"/>
    <n v="4.7619047620000003"/>
    <n v="1.448"/>
    <n v="6.2"/>
  </r>
  <r>
    <x v="611"/>
    <x v="1"/>
    <x v="1"/>
    <x v="0"/>
    <x v="0"/>
    <x v="4"/>
    <n v="98.97"/>
    <x v="9"/>
    <n v="44.536499999999997"/>
    <x v="607"/>
    <d v="2019-03-09T00:00:00"/>
    <x v="1"/>
    <x v="0"/>
    <x v="219"/>
    <x v="5"/>
    <x v="1"/>
    <n v="890.73"/>
    <n v="4.7619047620000003"/>
    <n v="44.536499999999997"/>
    <n v="6.7"/>
  </r>
  <r>
    <x v="612"/>
    <x v="2"/>
    <x v="2"/>
    <x v="0"/>
    <x v="1"/>
    <x v="5"/>
    <n v="93.22"/>
    <x v="6"/>
    <n v="13.983000000000001"/>
    <x v="608"/>
    <d v="2019-01-24T00:00:00"/>
    <x v="0"/>
    <x v="4"/>
    <x v="393"/>
    <x v="5"/>
    <x v="1"/>
    <n v="279.66000000000003"/>
    <n v="4.7619047620000003"/>
    <n v="13.983000000000001"/>
    <n v="7.2"/>
  </r>
  <r>
    <x v="613"/>
    <x v="1"/>
    <x v="1"/>
    <x v="0"/>
    <x v="1"/>
    <x v="3"/>
    <n v="80.930000000000007"/>
    <x v="8"/>
    <n v="4.0465"/>
    <x v="609"/>
    <d v="2019-01-19T00:00:00"/>
    <x v="0"/>
    <x v="0"/>
    <x v="394"/>
    <x v="7"/>
    <x v="2"/>
    <n v="80.930000000000007"/>
    <n v="4.7619047620000003"/>
    <n v="4.0465"/>
    <n v="9"/>
  </r>
  <r>
    <x v="614"/>
    <x v="0"/>
    <x v="0"/>
    <x v="0"/>
    <x v="1"/>
    <x v="4"/>
    <n v="67.45"/>
    <x v="4"/>
    <n v="33.725000000000001"/>
    <x v="610"/>
    <d v="2019-02-03T00:00:00"/>
    <x v="2"/>
    <x v="2"/>
    <x v="210"/>
    <x v="5"/>
    <x v="0"/>
    <n v="674.5"/>
    <n v="4.7619047620000003"/>
    <n v="33.725000000000001"/>
    <n v="4.2"/>
  </r>
  <r>
    <x v="615"/>
    <x v="0"/>
    <x v="0"/>
    <x v="0"/>
    <x v="0"/>
    <x v="3"/>
    <n v="38.72"/>
    <x v="9"/>
    <n v="17.423999999999999"/>
    <x v="611"/>
    <d v="2019-03-20T00:00:00"/>
    <x v="1"/>
    <x v="5"/>
    <x v="395"/>
    <x v="10"/>
    <x v="0"/>
    <n v="348.48"/>
    <n v="4.7619047620000003"/>
    <n v="17.423999999999999"/>
    <n v="4.2"/>
  </r>
  <r>
    <x v="616"/>
    <x v="2"/>
    <x v="2"/>
    <x v="0"/>
    <x v="1"/>
    <x v="3"/>
    <n v="72.599999999999994"/>
    <x v="3"/>
    <n v="21.78"/>
    <x v="612"/>
    <d v="2019-01-13T00:00:00"/>
    <x v="0"/>
    <x v="2"/>
    <x v="396"/>
    <x v="8"/>
    <x v="1"/>
    <n v="435.6"/>
    <n v="4.7619047620000003"/>
    <n v="21.78"/>
    <n v="6.9"/>
  </r>
  <r>
    <x v="617"/>
    <x v="1"/>
    <x v="1"/>
    <x v="0"/>
    <x v="1"/>
    <x v="1"/>
    <n v="87.91"/>
    <x v="1"/>
    <n v="21.977499999999999"/>
    <x v="613"/>
    <d v="2019-03-14T00:00:00"/>
    <x v="1"/>
    <x v="4"/>
    <x v="397"/>
    <x v="3"/>
    <x v="0"/>
    <n v="439.55"/>
    <n v="4.7619047620000003"/>
    <n v="21.977499999999999"/>
    <n v="4.4000000000000004"/>
  </r>
  <r>
    <x v="618"/>
    <x v="0"/>
    <x v="0"/>
    <x v="0"/>
    <x v="1"/>
    <x v="4"/>
    <n v="98.53"/>
    <x v="3"/>
    <n v="29.559000000000001"/>
    <x v="614"/>
    <d v="2019-01-23T00:00:00"/>
    <x v="0"/>
    <x v="5"/>
    <x v="218"/>
    <x v="5"/>
    <x v="2"/>
    <n v="591.17999999999995"/>
    <n v="4.7619047620000003"/>
    <n v="29.559000000000001"/>
    <n v="4"/>
  </r>
  <r>
    <x v="619"/>
    <x v="1"/>
    <x v="1"/>
    <x v="0"/>
    <x v="0"/>
    <x v="5"/>
    <n v="43.46"/>
    <x v="3"/>
    <n v="13.038"/>
    <x v="615"/>
    <d v="2019-02-07T00:00:00"/>
    <x v="2"/>
    <x v="4"/>
    <x v="84"/>
    <x v="6"/>
    <x v="0"/>
    <n v="260.76"/>
    <n v="4.7619047620000003"/>
    <n v="13.038"/>
    <n v="8.5"/>
  </r>
  <r>
    <x v="620"/>
    <x v="0"/>
    <x v="0"/>
    <x v="1"/>
    <x v="0"/>
    <x v="4"/>
    <n v="71.680000000000007"/>
    <x v="6"/>
    <n v="10.752000000000001"/>
    <x v="616"/>
    <d v="2019-03-28T00:00:00"/>
    <x v="1"/>
    <x v="4"/>
    <x v="19"/>
    <x v="9"/>
    <x v="2"/>
    <n v="215.04"/>
    <n v="4.7619047620000003"/>
    <n v="10.752000000000001"/>
    <n v="9.1999999999999993"/>
  </r>
  <r>
    <x v="621"/>
    <x v="0"/>
    <x v="0"/>
    <x v="0"/>
    <x v="0"/>
    <x v="4"/>
    <n v="91.61"/>
    <x v="8"/>
    <n v="4.5804999999999998"/>
    <x v="617"/>
    <d v="2019-03-20T00:00:00"/>
    <x v="1"/>
    <x v="5"/>
    <x v="143"/>
    <x v="8"/>
    <x v="1"/>
    <n v="91.61"/>
    <n v="4.7619047620000003"/>
    <n v="4.5804999999999998"/>
    <n v="9.8000000000000007"/>
  </r>
  <r>
    <x v="622"/>
    <x v="2"/>
    <x v="2"/>
    <x v="0"/>
    <x v="0"/>
    <x v="2"/>
    <n v="94.59"/>
    <x v="0"/>
    <n v="33.106499999999997"/>
    <x v="618"/>
    <d v="2019-01-17T00:00:00"/>
    <x v="0"/>
    <x v="4"/>
    <x v="398"/>
    <x v="9"/>
    <x v="2"/>
    <n v="662.13"/>
    <n v="4.7619047620000003"/>
    <n v="33.106499999999997"/>
    <n v="4.9000000000000004"/>
  </r>
  <r>
    <x v="623"/>
    <x v="2"/>
    <x v="2"/>
    <x v="1"/>
    <x v="0"/>
    <x v="5"/>
    <n v="83.25"/>
    <x v="4"/>
    <n v="41.625"/>
    <x v="619"/>
    <d v="2019-01-12T00:00:00"/>
    <x v="0"/>
    <x v="0"/>
    <x v="210"/>
    <x v="5"/>
    <x v="2"/>
    <n v="832.5"/>
    <n v="4.7619047620000003"/>
    <n v="41.625"/>
    <n v="4.4000000000000004"/>
  </r>
  <r>
    <x v="624"/>
    <x v="2"/>
    <x v="2"/>
    <x v="0"/>
    <x v="1"/>
    <x v="5"/>
    <n v="91.35"/>
    <x v="8"/>
    <n v="4.5674999999999999"/>
    <x v="620"/>
    <d v="2019-02-16T00:00:00"/>
    <x v="2"/>
    <x v="0"/>
    <x v="324"/>
    <x v="9"/>
    <x v="1"/>
    <n v="91.35"/>
    <n v="4.7619047620000003"/>
    <n v="4.5674999999999999"/>
    <n v="6.8"/>
  </r>
  <r>
    <x v="625"/>
    <x v="2"/>
    <x v="2"/>
    <x v="0"/>
    <x v="0"/>
    <x v="4"/>
    <n v="78.88"/>
    <x v="5"/>
    <n v="7.8879999999999999"/>
    <x v="621"/>
    <d v="2019-01-26T00:00:00"/>
    <x v="0"/>
    <x v="0"/>
    <x v="399"/>
    <x v="7"/>
    <x v="1"/>
    <n v="157.76"/>
    <n v="4.7619047620000003"/>
    <n v="7.8879999999999999"/>
    <n v="9.1"/>
  </r>
  <r>
    <x v="626"/>
    <x v="0"/>
    <x v="0"/>
    <x v="1"/>
    <x v="1"/>
    <x v="3"/>
    <n v="60.87"/>
    <x v="5"/>
    <n v="6.0869999999999997"/>
    <x v="622"/>
    <d v="2019-03-09T00:00:00"/>
    <x v="1"/>
    <x v="0"/>
    <x v="378"/>
    <x v="10"/>
    <x v="0"/>
    <n v="121.74"/>
    <n v="4.7619047620000003"/>
    <n v="6.0869999999999997"/>
    <n v="8.6999999999999993"/>
  </r>
  <r>
    <x v="627"/>
    <x v="2"/>
    <x v="2"/>
    <x v="0"/>
    <x v="1"/>
    <x v="0"/>
    <n v="82.58"/>
    <x v="4"/>
    <n v="41.29"/>
    <x v="623"/>
    <d v="2019-03-14T00:00:00"/>
    <x v="1"/>
    <x v="4"/>
    <x v="400"/>
    <x v="4"/>
    <x v="1"/>
    <n v="825.8"/>
    <n v="4.7619047620000003"/>
    <n v="41.29"/>
    <n v="5"/>
  </r>
  <r>
    <x v="628"/>
    <x v="0"/>
    <x v="0"/>
    <x v="0"/>
    <x v="1"/>
    <x v="2"/>
    <n v="53.3"/>
    <x v="6"/>
    <n v="7.9950000000000001"/>
    <x v="624"/>
    <d v="2019-01-25T00:00:00"/>
    <x v="0"/>
    <x v="1"/>
    <x v="401"/>
    <x v="4"/>
    <x v="0"/>
    <n v="159.9"/>
    <n v="4.7619047620000003"/>
    <n v="7.9950000000000001"/>
    <n v="7.5"/>
  </r>
  <r>
    <x v="629"/>
    <x v="0"/>
    <x v="0"/>
    <x v="1"/>
    <x v="0"/>
    <x v="5"/>
    <n v="12.09"/>
    <x v="8"/>
    <n v="0.60450000000000004"/>
    <x v="625"/>
    <d v="2019-01-26T00:00:00"/>
    <x v="0"/>
    <x v="0"/>
    <x v="96"/>
    <x v="3"/>
    <x v="2"/>
    <n v="12.09"/>
    <n v="4.7619047620000003"/>
    <n v="0.60450000000000004"/>
    <n v="8.1999999999999993"/>
  </r>
  <r>
    <x v="630"/>
    <x v="0"/>
    <x v="0"/>
    <x v="1"/>
    <x v="1"/>
    <x v="3"/>
    <n v="64.19"/>
    <x v="4"/>
    <n v="32.094999999999999"/>
    <x v="626"/>
    <d v="2019-01-19T00:00:00"/>
    <x v="0"/>
    <x v="0"/>
    <x v="402"/>
    <x v="4"/>
    <x v="2"/>
    <n v="641.9"/>
    <n v="4.7619047620000003"/>
    <n v="32.094999999999999"/>
    <n v="6.7"/>
  </r>
  <r>
    <x v="631"/>
    <x v="0"/>
    <x v="0"/>
    <x v="1"/>
    <x v="1"/>
    <x v="1"/>
    <n v="78.31"/>
    <x v="6"/>
    <n v="11.746499999999999"/>
    <x v="627"/>
    <d v="2019-03-05T00:00:00"/>
    <x v="1"/>
    <x v="6"/>
    <x v="382"/>
    <x v="7"/>
    <x v="0"/>
    <n v="234.93"/>
    <n v="4.7619047620000003"/>
    <n v="11.746499999999999"/>
    <n v="5.4"/>
  </r>
  <r>
    <x v="632"/>
    <x v="0"/>
    <x v="0"/>
    <x v="0"/>
    <x v="1"/>
    <x v="4"/>
    <n v="83.77"/>
    <x v="5"/>
    <n v="8.3770000000000007"/>
    <x v="628"/>
    <d v="2019-01-15T00:00:00"/>
    <x v="0"/>
    <x v="6"/>
    <x v="200"/>
    <x v="1"/>
    <x v="2"/>
    <n v="167.54"/>
    <n v="4.7619047620000003"/>
    <n v="8.3770000000000007"/>
    <n v="7"/>
  </r>
  <r>
    <x v="633"/>
    <x v="2"/>
    <x v="2"/>
    <x v="1"/>
    <x v="1"/>
    <x v="2"/>
    <n v="99.7"/>
    <x v="6"/>
    <n v="14.955"/>
    <x v="629"/>
    <d v="2019-03-18T00:00:00"/>
    <x v="1"/>
    <x v="3"/>
    <x v="403"/>
    <x v="5"/>
    <x v="0"/>
    <n v="299.10000000000002"/>
    <n v="4.7619047620000003"/>
    <n v="14.955"/>
    <n v="4.7"/>
  </r>
  <r>
    <x v="634"/>
    <x v="2"/>
    <x v="2"/>
    <x v="0"/>
    <x v="1"/>
    <x v="4"/>
    <n v="79.91"/>
    <x v="6"/>
    <n v="11.986499999999999"/>
    <x v="630"/>
    <d v="2019-03-20T00:00:00"/>
    <x v="1"/>
    <x v="5"/>
    <x v="198"/>
    <x v="8"/>
    <x v="2"/>
    <n v="239.73"/>
    <n v="4.7619047620000003"/>
    <n v="11.986499999999999"/>
    <n v="5"/>
  </r>
  <r>
    <x v="635"/>
    <x v="2"/>
    <x v="2"/>
    <x v="0"/>
    <x v="1"/>
    <x v="0"/>
    <n v="66.47"/>
    <x v="4"/>
    <n v="33.234999999999999"/>
    <x v="631"/>
    <d v="2019-01-15T00:00:00"/>
    <x v="0"/>
    <x v="6"/>
    <x v="66"/>
    <x v="9"/>
    <x v="2"/>
    <n v="664.7"/>
    <n v="4.7619047620000003"/>
    <n v="33.234999999999999"/>
    <n v="5"/>
  </r>
  <r>
    <x v="636"/>
    <x v="0"/>
    <x v="0"/>
    <x v="1"/>
    <x v="1"/>
    <x v="0"/>
    <n v="28.95"/>
    <x v="0"/>
    <n v="10.1325"/>
    <x v="632"/>
    <d v="2019-03-03T00:00:00"/>
    <x v="1"/>
    <x v="2"/>
    <x v="106"/>
    <x v="2"/>
    <x v="2"/>
    <n v="202.65"/>
    <n v="4.7619047620000003"/>
    <n v="10.1325"/>
    <n v="6"/>
  </r>
  <r>
    <x v="637"/>
    <x v="1"/>
    <x v="1"/>
    <x v="1"/>
    <x v="0"/>
    <x v="1"/>
    <n v="46.2"/>
    <x v="8"/>
    <n v="2.31"/>
    <x v="633"/>
    <d v="2019-03-19T00:00:00"/>
    <x v="1"/>
    <x v="6"/>
    <x v="404"/>
    <x v="10"/>
    <x v="1"/>
    <n v="46.2"/>
    <n v="4.7619047620000003"/>
    <n v="2.31"/>
    <n v="6.3"/>
  </r>
  <r>
    <x v="638"/>
    <x v="2"/>
    <x v="2"/>
    <x v="0"/>
    <x v="0"/>
    <x v="4"/>
    <n v="17.63"/>
    <x v="1"/>
    <n v="4.4074999999999998"/>
    <x v="634"/>
    <d v="2019-03-08T00:00:00"/>
    <x v="1"/>
    <x v="1"/>
    <x v="398"/>
    <x v="9"/>
    <x v="1"/>
    <n v="88.15"/>
    <n v="4.7619047620000003"/>
    <n v="4.4074999999999998"/>
    <n v="8.5"/>
  </r>
  <r>
    <x v="639"/>
    <x v="2"/>
    <x v="2"/>
    <x v="1"/>
    <x v="1"/>
    <x v="5"/>
    <n v="52.42"/>
    <x v="6"/>
    <n v="7.8630000000000004"/>
    <x v="635"/>
    <d v="2019-02-27T00:00:00"/>
    <x v="2"/>
    <x v="5"/>
    <x v="24"/>
    <x v="6"/>
    <x v="0"/>
    <n v="157.26"/>
    <n v="4.7619047620000003"/>
    <n v="7.8630000000000004"/>
    <n v="7.5"/>
  </r>
  <r>
    <x v="640"/>
    <x v="2"/>
    <x v="2"/>
    <x v="0"/>
    <x v="0"/>
    <x v="4"/>
    <n v="98.79"/>
    <x v="6"/>
    <n v="14.8185"/>
    <x v="636"/>
    <d v="2019-02-23T00:00:00"/>
    <x v="2"/>
    <x v="0"/>
    <x v="405"/>
    <x v="2"/>
    <x v="0"/>
    <n v="296.37"/>
    <n v="4.7619047620000003"/>
    <n v="14.8185"/>
    <n v="6.4"/>
  </r>
  <r>
    <x v="641"/>
    <x v="1"/>
    <x v="1"/>
    <x v="0"/>
    <x v="0"/>
    <x v="1"/>
    <n v="88.55"/>
    <x v="2"/>
    <n v="35.42"/>
    <x v="637"/>
    <d v="2019-03-19T00:00:00"/>
    <x v="1"/>
    <x v="6"/>
    <x v="406"/>
    <x v="9"/>
    <x v="0"/>
    <n v="708.4"/>
    <n v="4.7619047620000003"/>
    <n v="35.42"/>
    <n v="4.7"/>
  </r>
  <r>
    <x v="642"/>
    <x v="2"/>
    <x v="2"/>
    <x v="0"/>
    <x v="1"/>
    <x v="1"/>
    <n v="55.67"/>
    <x v="5"/>
    <n v="5.5670000000000002"/>
    <x v="638"/>
    <d v="2019-03-27T00:00:00"/>
    <x v="1"/>
    <x v="5"/>
    <x v="264"/>
    <x v="9"/>
    <x v="0"/>
    <n v="111.34"/>
    <n v="4.7619047620000003"/>
    <n v="5.5670000000000002"/>
    <n v="6"/>
  </r>
  <r>
    <x v="643"/>
    <x v="1"/>
    <x v="1"/>
    <x v="0"/>
    <x v="0"/>
    <x v="4"/>
    <n v="72.52"/>
    <x v="2"/>
    <n v="29.007999999999999"/>
    <x v="639"/>
    <d v="2019-03-30T00:00:00"/>
    <x v="1"/>
    <x v="0"/>
    <x v="206"/>
    <x v="8"/>
    <x v="2"/>
    <n v="580.16"/>
    <n v="4.7619047620000003"/>
    <n v="29.007999999999999"/>
    <n v="4"/>
  </r>
  <r>
    <x v="644"/>
    <x v="1"/>
    <x v="1"/>
    <x v="0"/>
    <x v="1"/>
    <x v="1"/>
    <n v="12.05"/>
    <x v="1"/>
    <n v="3.0125000000000002"/>
    <x v="640"/>
    <d v="2019-02-16T00:00:00"/>
    <x v="2"/>
    <x v="0"/>
    <x v="183"/>
    <x v="9"/>
    <x v="0"/>
    <n v="60.25"/>
    <n v="4.7619047620000003"/>
    <n v="3.0125000000000002"/>
    <n v="5.5"/>
  </r>
  <r>
    <x v="645"/>
    <x v="0"/>
    <x v="0"/>
    <x v="0"/>
    <x v="1"/>
    <x v="2"/>
    <n v="19.36"/>
    <x v="9"/>
    <n v="8.7119999999999997"/>
    <x v="641"/>
    <d v="2019-01-18T00:00:00"/>
    <x v="0"/>
    <x v="1"/>
    <x v="362"/>
    <x v="3"/>
    <x v="0"/>
    <n v="174.24"/>
    <n v="4.7619047620000003"/>
    <n v="8.7119999999999997"/>
    <n v="8.6999999999999993"/>
  </r>
  <r>
    <x v="646"/>
    <x v="1"/>
    <x v="1"/>
    <x v="1"/>
    <x v="1"/>
    <x v="0"/>
    <n v="70.209999999999994"/>
    <x v="3"/>
    <n v="21.062999999999999"/>
    <x v="642"/>
    <d v="2019-03-30T00:00:00"/>
    <x v="1"/>
    <x v="0"/>
    <x v="407"/>
    <x v="4"/>
    <x v="1"/>
    <n v="421.26"/>
    <n v="4.7619047620000003"/>
    <n v="21.062999999999999"/>
    <n v="7.4"/>
  </r>
  <r>
    <x v="647"/>
    <x v="2"/>
    <x v="2"/>
    <x v="0"/>
    <x v="1"/>
    <x v="5"/>
    <n v="33.630000000000003"/>
    <x v="8"/>
    <n v="1.6815"/>
    <x v="643"/>
    <d v="2019-03-20T00:00:00"/>
    <x v="1"/>
    <x v="5"/>
    <x v="374"/>
    <x v="8"/>
    <x v="1"/>
    <n v="33.630000000000003"/>
    <n v="4.7619047620000003"/>
    <n v="1.6815"/>
    <n v="5.6"/>
  </r>
  <r>
    <x v="648"/>
    <x v="1"/>
    <x v="1"/>
    <x v="0"/>
    <x v="0"/>
    <x v="3"/>
    <n v="15.49"/>
    <x v="5"/>
    <n v="1.5489999999999999"/>
    <x v="644"/>
    <d v="2019-01-16T00:00:00"/>
    <x v="0"/>
    <x v="5"/>
    <x v="50"/>
    <x v="9"/>
    <x v="1"/>
    <n v="30.98"/>
    <n v="4.7619047620000003"/>
    <n v="1.5489999999999999"/>
    <n v="6.3"/>
  </r>
  <r>
    <x v="649"/>
    <x v="1"/>
    <x v="1"/>
    <x v="1"/>
    <x v="1"/>
    <x v="1"/>
    <n v="24.74"/>
    <x v="4"/>
    <n v="12.37"/>
    <x v="645"/>
    <d v="2019-02-24T00:00:00"/>
    <x v="2"/>
    <x v="2"/>
    <x v="95"/>
    <x v="7"/>
    <x v="1"/>
    <n v="247.4"/>
    <n v="4.7619047620000003"/>
    <n v="12.37"/>
    <n v="7.1"/>
  </r>
  <r>
    <x v="650"/>
    <x v="2"/>
    <x v="2"/>
    <x v="1"/>
    <x v="1"/>
    <x v="1"/>
    <n v="75.66"/>
    <x v="1"/>
    <n v="18.914999999999999"/>
    <x v="646"/>
    <d v="2019-01-15T00:00:00"/>
    <x v="0"/>
    <x v="6"/>
    <x v="282"/>
    <x v="3"/>
    <x v="0"/>
    <n v="378.3"/>
    <n v="4.7619047620000003"/>
    <n v="18.914999999999999"/>
    <n v="7.8"/>
  </r>
  <r>
    <x v="651"/>
    <x v="2"/>
    <x v="2"/>
    <x v="1"/>
    <x v="0"/>
    <x v="0"/>
    <n v="55.81"/>
    <x v="3"/>
    <n v="16.742999999999999"/>
    <x v="647"/>
    <d v="2019-01-22T00:00:00"/>
    <x v="0"/>
    <x v="6"/>
    <x v="408"/>
    <x v="5"/>
    <x v="1"/>
    <n v="334.86"/>
    <n v="4.7619047620000003"/>
    <n v="16.742999999999999"/>
    <n v="9.9"/>
  </r>
  <r>
    <x v="652"/>
    <x v="0"/>
    <x v="0"/>
    <x v="0"/>
    <x v="1"/>
    <x v="2"/>
    <n v="72.78"/>
    <x v="4"/>
    <n v="36.39"/>
    <x v="648"/>
    <d v="2019-02-03T00:00:00"/>
    <x v="2"/>
    <x v="2"/>
    <x v="45"/>
    <x v="6"/>
    <x v="1"/>
    <n v="727.8"/>
    <n v="4.7619047620000003"/>
    <n v="36.39"/>
    <n v="7.3"/>
  </r>
  <r>
    <x v="653"/>
    <x v="2"/>
    <x v="2"/>
    <x v="0"/>
    <x v="1"/>
    <x v="3"/>
    <n v="37.32"/>
    <x v="9"/>
    <n v="16.794"/>
    <x v="649"/>
    <d v="2019-03-06T00:00:00"/>
    <x v="1"/>
    <x v="5"/>
    <x v="26"/>
    <x v="9"/>
    <x v="0"/>
    <n v="335.88"/>
    <n v="4.7619047620000003"/>
    <n v="16.794"/>
    <n v="5.0999999999999996"/>
  </r>
  <r>
    <x v="654"/>
    <x v="2"/>
    <x v="2"/>
    <x v="0"/>
    <x v="1"/>
    <x v="5"/>
    <n v="60.18"/>
    <x v="7"/>
    <n v="12.036"/>
    <x v="650"/>
    <d v="2019-02-16T00:00:00"/>
    <x v="2"/>
    <x v="0"/>
    <x v="358"/>
    <x v="3"/>
    <x v="2"/>
    <n v="240.72"/>
    <n v="4.7619047620000003"/>
    <n v="12.036"/>
    <n v="9.4"/>
  </r>
  <r>
    <x v="655"/>
    <x v="0"/>
    <x v="0"/>
    <x v="1"/>
    <x v="0"/>
    <x v="1"/>
    <n v="15.69"/>
    <x v="6"/>
    <n v="2.3534999999999999"/>
    <x v="651"/>
    <d v="2019-03-14T00:00:00"/>
    <x v="1"/>
    <x v="4"/>
    <x v="385"/>
    <x v="4"/>
    <x v="2"/>
    <n v="47.07"/>
    <n v="4.7619047620000003"/>
    <n v="2.3534999999999999"/>
    <n v="5.8"/>
  </r>
  <r>
    <x v="656"/>
    <x v="1"/>
    <x v="1"/>
    <x v="1"/>
    <x v="0"/>
    <x v="1"/>
    <n v="99.69"/>
    <x v="8"/>
    <n v="4.9844999999999997"/>
    <x v="652"/>
    <d v="2019-02-27T00:00:00"/>
    <x v="2"/>
    <x v="5"/>
    <x v="81"/>
    <x v="1"/>
    <x v="2"/>
    <n v="99.69"/>
    <n v="4.7619047620000003"/>
    <n v="4.9844999999999997"/>
    <n v="8"/>
  </r>
  <r>
    <x v="657"/>
    <x v="0"/>
    <x v="0"/>
    <x v="0"/>
    <x v="0"/>
    <x v="5"/>
    <n v="88.15"/>
    <x v="6"/>
    <n v="13.2225"/>
    <x v="653"/>
    <d v="2019-01-18T00:00:00"/>
    <x v="0"/>
    <x v="1"/>
    <x v="41"/>
    <x v="1"/>
    <x v="0"/>
    <n v="264.45"/>
    <n v="4.7619047620000003"/>
    <n v="13.2225"/>
    <n v="7.9"/>
  </r>
  <r>
    <x v="658"/>
    <x v="0"/>
    <x v="0"/>
    <x v="0"/>
    <x v="0"/>
    <x v="3"/>
    <n v="27.93"/>
    <x v="1"/>
    <n v="6.9824999999999999"/>
    <x v="654"/>
    <d v="2019-01-29T00:00:00"/>
    <x v="0"/>
    <x v="6"/>
    <x v="74"/>
    <x v="9"/>
    <x v="1"/>
    <n v="139.65"/>
    <n v="4.7619047620000003"/>
    <n v="6.9824999999999999"/>
    <n v="5.9"/>
  </r>
  <r>
    <x v="659"/>
    <x v="0"/>
    <x v="0"/>
    <x v="0"/>
    <x v="1"/>
    <x v="5"/>
    <n v="55.45"/>
    <x v="8"/>
    <n v="2.7725"/>
    <x v="655"/>
    <d v="2019-02-26T00:00:00"/>
    <x v="2"/>
    <x v="6"/>
    <x v="409"/>
    <x v="6"/>
    <x v="2"/>
    <n v="55.45"/>
    <n v="4.7619047620000003"/>
    <n v="2.7725"/>
    <n v="4.9000000000000004"/>
  </r>
  <r>
    <x v="660"/>
    <x v="2"/>
    <x v="2"/>
    <x v="1"/>
    <x v="0"/>
    <x v="3"/>
    <n v="42.97"/>
    <x v="6"/>
    <n v="6.4455"/>
    <x v="656"/>
    <d v="2019-02-03T00:00:00"/>
    <x v="2"/>
    <x v="2"/>
    <x v="246"/>
    <x v="5"/>
    <x v="1"/>
    <n v="128.91"/>
    <n v="4.7619047620000003"/>
    <n v="6.4455"/>
    <n v="9.3000000000000007"/>
  </r>
  <r>
    <x v="661"/>
    <x v="1"/>
    <x v="1"/>
    <x v="0"/>
    <x v="1"/>
    <x v="3"/>
    <n v="17.14"/>
    <x v="0"/>
    <n v="5.9989999999999997"/>
    <x v="657"/>
    <d v="2019-01-16T00:00:00"/>
    <x v="0"/>
    <x v="5"/>
    <x v="348"/>
    <x v="10"/>
    <x v="2"/>
    <n v="119.98"/>
    <n v="4.7619047620000003"/>
    <n v="5.9989999999999997"/>
    <n v="7.9"/>
  </r>
  <r>
    <x v="662"/>
    <x v="2"/>
    <x v="2"/>
    <x v="0"/>
    <x v="0"/>
    <x v="5"/>
    <n v="58.75"/>
    <x v="3"/>
    <n v="17.625"/>
    <x v="658"/>
    <d v="2019-03-24T00:00:00"/>
    <x v="1"/>
    <x v="2"/>
    <x v="92"/>
    <x v="3"/>
    <x v="2"/>
    <n v="352.5"/>
    <n v="4.7619047620000003"/>
    <n v="17.625"/>
    <n v="5.9"/>
  </r>
  <r>
    <x v="663"/>
    <x v="1"/>
    <x v="1"/>
    <x v="0"/>
    <x v="0"/>
    <x v="4"/>
    <n v="87.1"/>
    <x v="4"/>
    <n v="43.55"/>
    <x v="659"/>
    <d v="2019-02-12T00:00:00"/>
    <x v="2"/>
    <x v="6"/>
    <x v="410"/>
    <x v="4"/>
    <x v="2"/>
    <n v="871"/>
    <n v="4.7619047620000003"/>
    <n v="43.55"/>
    <n v="9.9"/>
  </r>
  <r>
    <x v="664"/>
    <x v="1"/>
    <x v="1"/>
    <x v="1"/>
    <x v="0"/>
    <x v="3"/>
    <n v="98.8"/>
    <x v="5"/>
    <n v="9.8800000000000008"/>
    <x v="660"/>
    <d v="2019-02-21T00:00:00"/>
    <x v="2"/>
    <x v="4"/>
    <x v="411"/>
    <x v="5"/>
    <x v="1"/>
    <n v="197.6"/>
    <n v="4.7619047620000003"/>
    <n v="9.8800000000000008"/>
    <n v="7.7"/>
  </r>
  <r>
    <x v="665"/>
    <x v="0"/>
    <x v="0"/>
    <x v="1"/>
    <x v="0"/>
    <x v="5"/>
    <n v="48.63"/>
    <x v="7"/>
    <n v="9.7260000000000009"/>
    <x v="661"/>
    <d v="2019-02-04T00:00:00"/>
    <x v="2"/>
    <x v="3"/>
    <x v="284"/>
    <x v="9"/>
    <x v="0"/>
    <n v="194.52"/>
    <n v="4.7619047620000003"/>
    <n v="9.7260000000000009"/>
    <n v="7.6"/>
  </r>
  <r>
    <x v="666"/>
    <x v="2"/>
    <x v="2"/>
    <x v="0"/>
    <x v="1"/>
    <x v="4"/>
    <n v="57.74"/>
    <x v="6"/>
    <n v="8.6609999999999996"/>
    <x v="662"/>
    <d v="2019-02-20T00:00:00"/>
    <x v="2"/>
    <x v="5"/>
    <x v="412"/>
    <x v="0"/>
    <x v="0"/>
    <n v="173.22"/>
    <n v="4.7619047620000003"/>
    <n v="8.6609999999999996"/>
    <n v="7.7"/>
  </r>
  <r>
    <x v="667"/>
    <x v="2"/>
    <x v="2"/>
    <x v="1"/>
    <x v="0"/>
    <x v="0"/>
    <n v="17.97"/>
    <x v="7"/>
    <n v="3.5939999999999999"/>
    <x v="663"/>
    <d v="2019-02-23T00:00:00"/>
    <x v="2"/>
    <x v="0"/>
    <x v="413"/>
    <x v="2"/>
    <x v="0"/>
    <n v="71.88"/>
    <n v="4.7619047620000003"/>
    <n v="3.5939999999999999"/>
    <n v="6.4"/>
  </r>
  <r>
    <x v="668"/>
    <x v="1"/>
    <x v="1"/>
    <x v="0"/>
    <x v="0"/>
    <x v="0"/>
    <n v="47.71"/>
    <x v="3"/>
    <n v="14.313000000000001"/>
    <x v="664"/>
    <d v="2019-02-16T00:00:00"/>
    <x v="2"/>
    <x v="0"/>
    <x v="401"/>
    <x v="4"/>
    <x v="0"/>
    <n v="286.26"/>
    <n v="4.7619047620000003"/>
    <n v="14.313000000000001"/>
    <n v="4.4000000000000004"/>
  </r>
  <r>
    <x v="669"/>
    <x v="2"/>
    <x v="2"/>
    <x v="1"/>
    <x v="0"/>
    <x v="3"/>
    <n v="40.619999999999997"/>
    <x v="5"/>
    <n v="4.0620000000000003"/>
    <x v="665"/>
    <d v="2019-01-17T00:00:00"/>
    <x v="0"/>
    <x v="4"/>
    <x v="175"/>
    <x v="1"/>
    <x v="2"/>
    <n v="81.239999999999995"/>
    <n v="4.7619047620000003"/>
    <n v="4.0620000000000003"/>
    <n v="4.0999999999999996"/>
  </r>
  <r>
    <x v="670"/>
    <x v="0"/>
    <x v="0"/>
    <x v="0"/>
    <x v="1"/>
    <x v="5"/>
    <n v="56.04"/>
    <x v="4"/>
    <n v="28.02"/>
    <x v="666"/>
    <d v="2019-01-14T00:00:00"/>
    <x v="0"/>
    <x v="3"/>
    <x v="171"/>
    <x v="8"/>
    <x v="0"/>
    <n v="560.4"/>
    <n v="4.7619047620000003"/>
    <n v="28.02"/>
    <n v="4.4000000000000004"/>
  </r>
  <r>
    <x v="671"/>
    <x v="2"/>
    <x v="2"/>
    <x v="0"/>
    <x v="1"/>
    <x v="4"/>
    <n v="93.4"/>
    <x v="5"/>
    <n v="9.34"/>
    <x v="667"/>
    <d v="2019-03-30T00:00:00"/>
    <x v="1"/>
    <x v="0"/>
    <x v="414"/>
    <x v="7"/>
    <x v="1"/>
    <n v="186.8"/>
    <n v="4.7619047620000003"/>
    <n v="9.34"/>
    <n v="5.5"/>
  </r>
  <r>
    <x v="672"/>
    <x v="2"/>
    <x v="2"/>
    <x v="1"/>
    <x v="0"/>
    <x v="0"/>
    <n v="73.41"/>
    <x v="6"/>
    <n v="11.0115"/>
    <x v="668"/>
    <d v="2019-03-02T00:00:00"/>
    <x v="1"/>
    <x v="0"/>
    <x v="415"/>
    <x v="0"/>
    <x v="0"/>
    <n v="220.23"/>
    <n v="4.7619047620000003"/>
    <n v="11.0115"/>
    <n v="4"/>
  </r>
  <r>
    <x v="673"/>
    <x v="1"/>
    <x v="1"/>
    <x v="1"/>
    <x v="1"/>
    <x v="0"/>
    <n v="33.64"/>
    <x v="2"/>
    <n v="13.456"/>
    <x v="669"/>
    <d v="2019-02-15T00:00:00"/>
    <x v="2"/>
    <x v="1"/>
    <x v="416"/>
    <x v="6"/>
    <x v="2"/>
    <n v="269.12"/>
    <n v="4.7619047620000003"/>
    <n v="13.456"/>
    <n v="9.3000000000000007"/>
  </r>
  <r>
    <x v="674"/>
    <x v="0"/>
    <x v="0"/>
    <x v="1"/>
    <x v="0"/>
    <x v="1"/>
    <n v="45.48"/>
    <x v="4"/>
    <n v="22.74"/>
    <x v="670"/>
    <d v="2019-03-01T00:00:00"/>
    <x v="1"/>
    <x v="1"/>
    <x v="417"/>
    <x v="1"/>
    <x v="2"/>
    <n v="454.8"/>
    <n v="4.7619047620000003"/>
    <n v="22.74"/>
    <n v="4.8"/>
  </r>
  <r>
    <x v="675"/>
    <x v="2"/>
    <x v="2"/>
    <x v="0"/>
    <x v="1"/>
    <x v="5"/>
    <n v="83.77"/>
    <x v="5"/>
    <n v="8.3770000000000007"/>
    <x v="628"/>
    <d v="2019-02-24T00:00:00"/>
    <x v="2"/>
    <x v="2"/>
    <x v="129"/>
    <x v="8"/>
    <x v="1"/>
    <n v="167.54"/>
    <n v="4.7619047620000003"/>
    <n v="8.3770000000000007"/>
    <n v="4.5999999999999996"/>
  </r>
  <r>
    <x v="676"/>
    <x v="2"/>
    <x v="2"/>
    <x v="0"/>
    <x v="0"/>
    <x v="3"/>
    <n v="64.08"/>
    <x v="0"/>
    <n v="22.428000000000001"/>
    <x v="671"/>
    <d v="2019-02-19T00:00:00"/>
    <x v="2"/>
    <x v="6"/>
    <x v="418"/>
    <x v="8"/>
    <x v="2"/>
    <n v="448.56"/>
    <n v="4.7619047620000003"/>
    <n v="22.428000000000001"/>
    <n v="7.3"/>
  </r>
  <r>
    <x v="677"/>
    <x v="0"/>
    <x v="0"/>
    <x v="0"/>
    <x v="0"/>
    <x v="4"/>
    <n v="73.47"/>
    <x v="7"/>
    <n v="14.694000000000001"/>
    <x v="672"/>
    <d v="2019-02-23T00:00:00"/>
    <x v="2"/>
    <x v="0"/>
    <x v="5"/>
    <x v="3"/>
    <x v="1"/>
    <n v="293.88"/>
    <n v="4.7619047620000003"/>
    <n v="14.694000000000001"/>
    <n v="6"/>
  </r>
  <r>
    <x v="678"/>
    <x v="1"/>
    <x v="1"/>
    <x v="1"/>
    <x v="1"/>
    <x v="0"/>
    <n v="58.95"/>
    <x v="4"/>
    <n v="29.475000000000001"/>
    <x v="673"/>
    <d v="2019-02-07T00:00:00"/>
    <x v="2"/>
    <x v="4"/>
    <x v="419"/>
    <x v="4"/>
    <x v="0"/>
    <n v="589.5"/>
    <n v="4.7619047620000003"/>
    <n v="29.475000000000001"/>
    <n v="8.1"/>
  </r>
  <r>
    <x v="679"/>
    <x v="0"/>
    <x v="0"/>
    <x v="0"/>
    <x v="1"/>
    <x v="4"/>
    <n v="48.5"/>
    <x v="3"/>
    <n v="14.55"/>
    <x v="674"/>
    <d v="2019-01-11T00:00:00"/>
    <x v="0"/>
    <x v="1"/>
    <x v="317"/>
    <x v="0"/>
    <x v="0"/>
    <n v="291"/>
    <n v="4.7619047620000003"/>
    <n v="14.55"/>
    <n v="9.4"/>
  </r>
  <r>
    <x v="680"/>
    <x v="2"/>
    <x v="2"/>
    <x v="0"/>
    <x v="0"/>
    <x v="1"/>
    <n v="39.479999999999997"/>
    <x v="8"/>
    <n v="1.974"/>
    <x v="675"/>
    <d v="2019-02-12T00:00:00"/>
    <x v="2"/>
    <x v="6"/>
    <x v="213"/>
    <x v="8"/>
    <x v="1"/>
    <n v="39.479999999999997"/>
    <n v="4.7619047620000003"/>
    <n v="1.974"/>
    <n v="6.5"/>
  </r>
  <r>
    <x v="681"/>
    <x v="2"/>
    <x v="2"/>
    <x v="1"/>
    <x v="0"/>
    <x v="3"/>
    <n v="34.81"/>
    <x v="8"/>
    <n v="1.7404999999999999"/>
    <x v="676"/>
    <d v="2019-01-14T00:00:00"/>
    <x v="0"/>
    <x v="3"/>
    <x v="41"/>
    <x v="1"/>
    <x v="2"/>
    <n v="34.81"/>
    <n v="4.7619047620000003"/>
    <n v="1.7404999999999999"/>
    <n v="7"/>
  </r>
  <r>
    <x v="682"/>
    <x v="1"/>
    <x v="1"/>
    <x v="1"/>
    <x v="0"/>
    <x v="5"/>
    <n v="49.32"/>
    <x v="3"/>
    <n v="14.795999999999999"/>
    <x v="677"/>
    <d v="2019-01-09T00:00:00"/>
    <x v="0"/>
    <x v="5"/>
    <x v="190"/>
    <x v="0"/>
    <x v="0"/>
    <n v="295.92"/>
    <n v="4.7619047620000003"/>
    <n v="14.795999999999999"/>
    <n v="7.1"/>
  </r>
  <r>
    <x v="683"/>
    <x v="0"/>
    <x v="0"/>
    <x v="0"/>
    <x v="1"/>
    <x v="5"/>
    <n v="21.48"/>
    <x v="5"/>
    <n v="2.1480000000000001"/>
    <x v="678"/>
    <d v="2019-02-27T00:00:00"/>
    <x v="2"/>
    <x v="5"/>
    <x v="420"/>
    <x v="10"/>
    <x v="0"/>
    <n v="42.96"/>
    <n v="4.7619047620000003"/>
    <n v="2.1480000000000001"/>
    <n v="6.6"/>
  </r>
  <r>
    <x v="684"/>
    <x v="2"/>
    <x v="2"/>
    <x v="0"/>
    <x v="0"/>
    <x v="3"/>
    <n v="23.08"/>
    <x v="3"/>
    <n v="6.9240000000000004"/>
    <x v="679"/>
    <d v="2019-01-24T00:00:00"/>
    <x v="0"/>
    <x v="4"/>
    <x v="25"/>
    <x v="8"/>
    <x v="0"/>
    <n v="138.47999999999999"/>
    <n v="4.7619047620000003"/>
    <n v="6.9240000000000004"/>
    <n v="4.9000000000000004"/>
  </r>
  <r>
    <x v="685"/>
    <x v="2"/>
    <x v="2"/>
    <x v="0"/>
    <x v="0"/>
    <x v="2"/>
    <n v="49.1"/>
    <x v="5"/>
    <n v="4.91"/>
    <x v="680"/>
    <d v="2019-01-08T00:00:00"/>
    <x v="0"/>
    <x v="6"/>
    <x v="187"/>
    <x v="10"/>
    <x v="2"/>
    <n v="98.2"/>
    <n v="4.7619047620000003"/>
    <n v="4.91"/>
    <n v="6.4"/>
  </r>
  <r>
    <x v="686"/>
    <x v="2"/>
    <x v="2"/>
    <x v="0"/>
    <x v="0"/>
    <x v="3"/>
    <n v="64.83"/>
    <x v="5"/>
    <n v="6.4829999999999997"/>
    <x v="681"/>
    <d v="2019-01-08T00:00:00"/>
    <x v="0"/>
    <x v="6"/>
    <x v="421"/>
    <x v="5"/>
    <x v="2"/>
    <n v="129.66"/>
    <n v="4.7619047620000003"/>
    <n v="6.4829999999999997"/>
    <n v="8"/>
  </r>
  <r>
    <x v="687"/>
    <x v="0"/>
    <x v="0"/>
    <x v="0"/>
    <x v="1"/>
    <x v="2"/>
    <n v="63.56"/>
    <x v="4"/>
    <n v="31.78"/>
    <x v="682"/>
    <d v="2019-01-16T00:00:00"/>
    <x v="0"/>
    <x v="5"/>
    <x v="422"/>
    <x v="6"/>
    <x v="1"/>
    <n v="635.6"/>
    <n v="4.7619047620000003"/>
    <n v="31.78"/>
    <n v="4.3"/>
  </r>
  <r>
    <x v="688"/>
    <x v="1"/>
    <x v="1"/>
    <x v="0"/>
    <x v="1"/>
    <x v="3"/>
    <n v="72.88"/>
    <x v="5"/>
    <n v="7.2880000000000003"/>
    <x v="683"/>
    <d v="2019-03-13T00:00:00"/>
    <x v="1"/>
    <x v="5"/>
    <x v="423"/>
    <x v="10"/>
    <x v="1"/>
    <n v="145.76"/>
    <n v="4.7619047620000003"/>
    <n v="7.2880000000000003"/>
    <n v="6.1"/>
  </r>
  <r>
    <x v="689"/>
    <x v="0"/>
    <x v="0"/>
    <x v="1"/>
    <x v="0"/>
    <x v="4"/>
    <n v="67.099999999999994"/>
    <x v="6"/>
    <n v="10.065"/>
    <x v="684"/>
    <d v="2019-02-15T00:00:00"/>
    <x v="2"/>
    <x v="1"/>
    <x v="130"/>
    <x v="1"/>
    <x v="1"/>
    <n v="201.3"/>
    <n v="4.7619047620000003"/>
    <n v="10.065"/>
    <n v="7.5"/>
  </r>
  <r>
    <x v="690"/>
    <x v="1"/>
    <x v="1"/>
    <x v="0"/>
    <x v="0"/>
    <x v="3"/>
    <n v="70.19"/>
    <x v="9"/>
    <n v="31.5855"/>
    <x v="685"/>
    <d v="2019-01-25T00:00:00"/>
    <x v="0"/>
    <x v="1"/>
    <x v="309"/>
    <x v="0"/>
    <x v="1"/>
    <n v="631.71"/>
    <n v="4.7619047620000003"/>
    <n v="31.5855"/>
    <n v="6.7"/>
  </r>
  <r>
    <x v="691"/>
    <x v="1"/>
    <x v="1"/>
    <x v="0"/>
    <x v="1"/>
    <x v="4"/>
    <n v="55.04"/>
    <x v="0"/>
    <n v="19.263999999999999"/>
    <x v="686"/>
    <d v="2019-03-12T00:00:00"/>
    <x v="1"/>
    <x v="6"/>
    <x v="30"/>
    <x v="8"/>
    <x v="0"/>
    <n v="385.28"/>
    <n v="4.7619047620000003"/>
    <n v="19.263999999999999"/>
    <n v="5.2"/>
  </r>
  <r>
    <x v="692"/>
    <x v="0"/>
    <x v="0"/>
    <x v="0"/>
    <x v="1"/>
    <x v="0"/>
    <n v="48.63"/>
    <x v="4"/>
    <n v="24.315000000000001"/>
    <x v="687"/>
    <d v="2019-03-04T00:00:00"/>
    <x v="1"/>
    <x v="3"/>
    <x v="104"/>
    <x v="10"/>
    <x v="1"/>
    <n v="486.3"/>
    <n v="4.7619047620000003"/>
    <n v="24.315000000000001"/>
    <n v="8.8000000000000007"/>
  </r>
  <r>
    <x v="693"/>
    <x v="1"/>
    <x v="1"/>
    <x v="0"/>
    <x v="0"/>
    <x v="5"/>
    <n v="73.38"/>
    <x v="0"/>
    <n v="25.683"/>
    <x v="688"/>
    <d v="2019-02-10T00:00:00"/>
    <x v="2"/>
    <x v="2"/>
    <x v="424"/>
    <x v="0"/>
    <x v="1"/>
    <n v="513.66"/>
    <n v="4.7619047620000003"/>
    <n v="25.683"/>
    <n v="9.5"/>
  </r>
  <r>
    <x v="694"/>
    <x v="1"/>
    <x v="1"/>
    <x v="1"/>
    <x v="0"/>
    <x v="4"/>
    <n v="52.6"/>
    <x v="9"/>
    <n v="23.67"/>
    <x v="689"/>
    <d v="2019-01-16T00:00:00"/>
    <x v="0"/>
    <x v="5"/>
    <x v="51"/>
    <x v="4"/>
    <x v="1"/>
    <n v="473.4"/>
    <n v="4.7619047620000003"/>
    <n v="23.67"/>
    <n v="7.6"/>
  </r>
  <r>
    <x v="695"/>
    <x v="0"/>
    <x v="0"/>
    <x v="0"/>
    <x v="0"/>
    <x v="2"/>
    <n v="87.37"/>
    <x v="1"/>
    <n v="21.842500000000001"/>
    <x v="690"/>
    <d v="2019-01-29T00:00:00"/>
    <x v="0"/>
    <x v="6"/>
    <x v="425"/>
    <x v="8"/>
    <x v="1"/>
    <n v="436.85"/>
    <n v="4.7619047620000003"/>
    <n v="21.842500000000001"/>
    <n v="6.6"/>
  </r>
  <r>
    <x v="696"/>
    <x v="0"/>
    <x v="0"/>
    <x v="0"/>
    <x v="0"/>
    <x v="3"/>
    <n v="27.04"/>
    <x v="7"/>
    <n v="5.4080000000000004"/>
    <x v="691"/>
    <d v="2019-01-01T00:00:00"/>
    <x v="0"/>
    <x v="6"/>
    <x v="263"/>
    <x v="2"/>
    <x v="0"/>
    <n v="108.16"/>
    <n v="4.7619047620000003"/>
    <n v="5.4080000000000004"/>
    <n v="6.9"/>
  </r>
  <r>
    <x v="697"/>
    <x v="2"/>
    <x v="2"/>
    <x v="1"/>
    <x v="1"/>
    <x v="2"/>
    <n v="62.19"/>
    <x v="7"/>
    <n v="12.438000000000001"/>
    <x v="692"/>
    <d v="2019-01-06T00:00:00"/>
    <x v="0"/>
    <x v="2"/>
    <x v="162"/>
    <x v="8"/>
    <x v="0"/>
    <n v="248.76"/>
    <n v="4.7619047620000003"/>
    <n v="12.438000000000001"/>
    <n v="4.3"/>
  </r>
  <r>
    <x v="698"/>
    <x v="0"/>
    <x v="0"/>
    <x v="0"/>
    <x v="1"/>
    <x v="1"/>
    <n v="69.58"/>
    <x v="9"/>
    <n v="31.311"/>
    <x v="693"/>
    <d v="2019-02-19T00:00:00"/>
    <x v="2"/>
    <x v="6"/>
    <x v="371"/>
    <x v="8"/>
    <x v="2"/>
    <n v="626.22"/>
    <n v="4.7619047620000003"/>
    <n v="31.311"/>
    <n v="7.8"/>
  </r>
  <r>
    <x v="699"/>
    <x v="1"/>
    <x v="1"/>
    <x v="1"/>
    <x v="1"/>
    <x v="2"/>
    <n v="97.5"/>
    <x v="4"/>
    <n v="48.75"/>
    <x v="694"/>
    <d v="2019-01-12T00:00:00"/>
    <x v="0"/>
    <x v="0"/>
    <x v="426"/>
    <x v="7"/>
    <x v="0"/>
    <n v="975"/>
    <n v="4.7619047620000003"/>
    <n v="48.75"/>
    <n v="8"/>
  </r>
  <r>
    <x v="700"/>
    <x v="1"/>
    <x v="1"/>
    <x v="1"/>
    <x v="0"/>
    <x v="5"/>
    <n v="60.41"/>
    <x v="2"/>
    <n v="24.164000000000001"/>
    <x v="695"/>
    <d v="2019-02-07T00:00:00"/>
    <x v="2"/>
    <x v="4"/>
    <x v="384"/>
    <x v="10"/>
    <x v="0"/>
    <n v="483.28"/>
    <n v="4.7619047620000003"/>
    <n v="24.164000000000001"/>
    <n v="9.6"/>
  </r>
  <r>
    <x v="701"/>
    <x v="2"/>
    <x v="2"/>
    <x v="1"/>
    <x v="1"/>
    <x v="4"/>
    <n v="32.32"/>
    <x v="6"/>
    <n v="4.8479999999999999"/>
    <x v="696"/>
    <d v="2019-03-27T00:00:00"/>
    <x v="1"/>
    <x v="5"/>
    <x v="386"/>
    <x v="8"/>
    <x v="2"/>
    <n v="96.96"/>
    <n v="4.7619047620000003"/>
    <n v="4.8479999999999999"/>
    <n v="4.3"/>
  </r>
  <r>
    <x v="702"/>
    <x v="2"/>
    <x v="2"/>
    <x v="0"/>
    <x v="0"/>
    <x v="5"/>
    <n v="19.77"/>
    <x v="4"/>
    <n v="9.8849999999999998"/>
    <x v="697"/>
    <d v="2019-02-27T00:00:00"/>
    <x v="2"/>
    <x v="5"/>
    <x v="427"/>
    <x v="3"/>
    <x v="2"/>
    <n v="197.7"/>
    <n v="4.7619047620000003"/>
    <n v="9.8849999999999998"/>
    <n v="5"/>
  </r>
  <r>
    <x v="703"/>
    <x v="2"/>
    <x v="2"/>
    <x v="0"/>
    <x v="1"/>
    <x v="0"/>
    <n v="80.47"/>
    <x v="9"/>
    <n v="36.211500000000001"/>
    <x v="698"/>
    <d v="2019-01-06T00:00:00"/>
    <x v="0"/>
    <x v="2"/>
    <x v="428"/>
    <x v="5"/>
    <x v="1"/>
    <n v="724.23"/>
    <n v="4.7619047620000003"/>
    <n v="36.211500000000001"/>
    <n v="9.1999999999999993"/>
  </r>
  <r>
    <x v="704"/>
    <x v="2"/>
    <x v="2"/>
    <x v="0"/>
    <x v="0"/>
    <x v="2"/>
    <n v="88.39"/>
    <x v="9"/>
    <n v="39.775500000000001"/>
    <x v="699"/>
    <d v="2019-03-02T00:00:00"/>
    <x v="1"/>
    <x v="0"/>
    <x v="343"/>
    <x v="10"/>
    <x v="1"/>
    <n v="795.51"/>
    <n v="4.7619047620000003"/>
    <n v="39.775500000000001"/>
    <n v="6.3"/>
  </r>
  <r>
    <x v="705"/>
    <x v="2"/>
    <x v="2"/>
    <x v="1"/>
    <x v="1"/>
    <x v="0"/>
    <n v="71.77"/>
    <x v="0"/>
    <n v="25.119499999999999"/>
    <x v="700"/>
    <d v="2019-03-29T00:00:00"/>
    <x v="1"/>
    <x v="1"/>
    <x v="429"/>
    <x v="4"/>
    <x v="1"/>
    <n v="502.39"/>
    <n v="4.7619047620000003"/>
    <n v="25.119499999999999"/>
    <n v="8.9"/>
  </r>
  <r>
    <x v="706"/>
    <x v="2"/>
    <x v="2"/>
    <x v="1"/>
    <x v="0"/>
    <x v="1"/>
    <n v="43"/>
    <x v="7"/>
    <n v="8.6"/>
    <x v="701"/>
    <d v="2019-01-31T00:00:00"/>
    <x v="0"/>
    <x v="4"/>
    <x v="109"/>
    <x v="2"/>
    <x v="0"/>
    <n v="172"/>
    <n v="4.7619047620000003"/>
    <n v="8.6"/>
    <n v="7.6"/>
  </r>
  <r>
    <x v="707"/>
    <x v="1"/>
    <x v="1"/>
    <x v="0"/>
    <x v="1"/>
    <x v="4"/>
    <n v="68.98"/>
    <x v="8"/>
    <n v="3.4489999999999998"/>
    <x v="702"/>
    <d v="2019-01-21T00:00:00"/>
    <x v="0"/>
    <x v="3"/>
    <x v="430"/>
    <x v="2"/>
    <x v="1"/>
    <n v="68.98"/>
    <n v="4.7619047620000003"/>
    <n v="3.4489999999999998"/>
    <n v="4.8"/>
  </r>
  <r>
    <x v="708"/>
    <x v="1"/>
    <x v="1"/>
    <x v="1"/>
    <x v="1"/>
    <x v="5"/>
    <n v="15.62"/>
    <x v="2"/>
    <n v="6.2480000000000002"/>
    <x v="703"/>
    <d v="2019-01-20T00:00:00"/>
    <x v="0"/>
    <x v="2"/>
    <x v="291"/>
    <x v="2"/>
    <x v="0"/>
    <n v="124.96"/>
    <n v="4.7619047620000003"/>
    <n v="6.2480000000000002"/>
    <n v="9.1"/>
  </r>
  <r>
    <x v="709"/>
    <x v="0"/>
    <x v="0"/>
    <x v="1"/>
    <x v="1"/>
    <x v="3"/>
    <n v="25.7"/>
    <x v="6"/>
    <n v="3.855"/>
    <x v="704"/>
    <d v="2019-01-17T00:00:00"/>
    <x v="0"/>
    <x v="4"/>
    <x v="422"/>
    <x v="6"/>
    <x v="0"/>
    <n v="77.099999999999994"/>
    <n v="4.7619047620000003"/>
    <n v="3.855"/>
    <n v="6.1"/>
  </r>
  <r>
    <x v="710"/>
    <x v="0"/>
    <x v="0"/>
    <x v="0"/>
    <x v="1"/>
    <x v="4"/>
    <n v="80.62"/>
    <x v="3"/>
    <n v="24.186"/>
    <x v="705"/>
    <d v="2019-02-28T00:00:00"/>
    <x v="2"/>
    <x v="4"/>
    <x v="307"/>
    <x v="2"/>
    <x v="1"/>
    <n v="483.72"/>
    <n v="4.7619047620000003"/>
    <n v="24.186"/>
    <n v="9.1"/>
  </r>
  <r>
    <x v="711"/>
    <x v="1"/>
    <x v="1"/>
    <x v="0"/>
    <x v="0"/>
    <x v="2"/>
    <n v="75.53"/>
    <x v="7"/>
    <n v="15.106"/>
    <x v="706"/>
    <d v="2019-03-19T00:00:00"/>
    <x v="1"/>
    <x v="6"/>
    <x v="350"/>
    <x v="9"/>
    <x v="0"/>
    <n v="302.12"/>
    <n v="4.7619047620000003"/>
    <n v="15.106"/>
    <n v="8.3000000000000007"/>
  </r>
  <r>
    <x v="712"/>
    <x v="1"/>
    <x v="1"/>
    <x v="1"/>
    <x v="0"/>
    <x v="1"/>
    <n v="77.63"/>
    <x v="9"/>
    <n v="34.933500000000002"/>
    <x v="707"/>
    <d v="2019-02-19T00:00:00"/>
    <x v="2"/>
    <x v="6"/>
    <x v="431"/>
    <x v="9"/>
    <x v="0"/>
    <n v="698.67"/>
    <n v="4.7619047620000003"/>
    <n v="34.933500000000002"/>
    <n v="7.2"/>
  </r>
  <r>
    <x v="713"/>
    <x v="1"/>
    <x v="1"/>
    <x v="1"/>
    <x v="0"/>
    <x v="0"/>
    <n v="13.85"/>
    <x v="9"/>
    <n v="6.2324999999999999"/>
    <x v="708"/>
    <d v="2019-02-04T00:00:00"/>
    <x v="2"/>
    <x v="3"/>
    <x v="165"/>
    <x v="10"/>
    <x v="0"/>
    <n v="124.65"/>
    <n v="4.7619047620000003"/>
    <n v="6.2324999999999999"/>
    <n v="6"/>
  </r>
  <r>
    <x v="714"/>
    <x v="1"/>
    <x v="1"/>
    <x v="0"/>
    <x v="1"/>
    <x v="5"/>
    <n v="98.7"/>
    <x v="2"/>
    <n v="39.479999999999997"/>
    <x v="43"/>
    <d v="2019-01-31T00:00:00"/>
    <x v="0"/>
    <x v="4"/>
    <x v="130"/>
    <x v="1"/>
    <x v="0"/>
    <n v="789.6"/>
    <n v="4.7619047620000003"/>
    <n v="39.479999999999997"/>
    <n v="8.5"/>
  </r>
  <r>
    <x v="715"/>
    <x v="0"/>
    <x v="0"/>
    <x v="1"/>
    <x v="0"/>
    <x v="0"/>
    <n v="35.68"/>
    <x v="1"/>
    <n v="8.92"/>
    <x v="709"/>
    <d v="2019-02-06T00:00:00"/>
    <x v="2"/>
    <x v="5"/>
    <x v="333"/>
    <x v="3"/>
    <x v="2"/>
    <n v="178.4"/>
    <n v="4.7619047620000003"/>
    <n v="8.92"/>
    <n v="6.6"/>
  </r>
  <r>
    <x v="716"/>
    <x v="0"/>
    <x v="0"/>
    <x v="0"/>
    <x v="0"/>
    <x v="5"/>
    <n v="71.459999999999994"/>
    <x v="0"/>
    <n v="25.010999999999999"/>
    <x v="710"/>
    <d v="2019-03-28T00:00:00"/>
    <x v="1"/>
    <x v="4"/>
    <x v="432"/>
    <x v="7"/>
    <x v="0"/>
    <n v="500.22"/>
    <n v="4.7619047620000003"/>
    <n v="25.010999999999999"/>
    <n v="4.5"/>
  </r>
  <r>
    <x v="717"/>
    <x v="0"/>
    <x v="0"/>
    <x v="0"/>
    <x v="1"/>
    <x v="1"/>
    <n v="11.94"/>
    <x v="6"/>
    <n v="1.7909999999999999"/>
    <x v="711"/>
    <d v="2019-01-19T00:00:00"/>
    <x v="0"/>
    <x v="0"/>
    <x v="433"/>
    <x v="10"/>
    <x v="2"/>
    <n v="35.82"/>
    <n v="4.7619047620000003"/>
    <n v="1.7909999999999999"/>
    <n v="8.1"/>
  </r>
  <r>
    <x v="718"/>
    <x v="0"/>
    <x v="0"/>
    <x v="1"/>
    <x v="1"/>
    <x v="5"/>
    <n v="45.38"/>
    <x v="6"/>
    <n v="6.8070000000000004"/>
    <x v="712"/>
    <d v="2019-02-17T00:00:00"/>
    <x v="2"/>
    <x v="2"/>
    <x v="229"/>
    <x v="0"/>
    <x v="2"/>
    <n v="136.13999999999999"/>
    <n v="4.7619047620000003"/>
    <n v="6.8070000000000004"/>
    <n v="7.2"/>
  </r>
  <r>
    <x v="719"/>
    <x v="2"/>
    <x v="2"/>
    <x v="0"/>
    <x v="0"/>
    <x v="5"/>
    <n v="17.48"/>
    <x v="3"/>
    <n v="5.2439999999999998"/>
    <x v="713"/>
    <d v="2019-01-18T00:00:00"/>
    <x v="0"/>
    <x v="1"/>
    <x v="278"/>
    <x v="9"/>
    <x v="2"/>
    <n v="104.88"/>
    <n v="4.7619047620000003"/>
    <n v="5.2439999999999998"/>
    <n v="6.1"/>
  </r>
  <r>
    <x v="720"/>
    <x v="2"/>
    <x v="2"/>
    <x v="1"/>
    <x v="0"/>
    <x v="5"/>
    <n v="25.56"/>
    <x v="0"/>
    <n v="8.9459999999999997"/>
    <x v="714"/>
    <d v="2019-02-02T00:00:00"/>
    <x v="2"/>
    <x v="0"/>
    <x v="434"/>
    <x v="2"/>
    <x v="1"/>
    <n v="178.92"/>
    <n v="4.7619047620000003"/>
    <n v="8.9459999999999997"/>
    <n v="7.1"/>
  </r>
  <r>
    <x v="721"/>
    <x v="1"/>
    <x v="1"/>
    <x v="0"/>
    <x v="0"/>
    <x v="3"/>
    <n v="90.63"/>
    <x v="9"/>
    <n v="40.783499999999997"/>
    <x v="715"/>
    <d v="2019-01-18T00:00:00"/>
    <x v="0"/>
    <x v="1"/>
    <x v="311"/>
    <x v="9"/>
    <x v="1"/>
    <n v="815.67"/>
    <n v="4.7619047620000003"/>
    <n v="40.783499999999997"/>
    <n v="5.0999999999999996"/>
  </r>
  <r>
    <x v="722"/>
    <x v="2"/>
    <x v="2"/>
    <x v="1"/>
    <x v="1"/>
    <x v="2"/>
    <n v="44.12"/>
    <x v="6"/>
    <n v="6.6180000000000003"/>
    <x v="716"/>
    <d v="2019-03-18T00:00:00"/>
    <x v="1"/>
    <x v="3"/>
    <x v="286"/>
    <x v="0"/>
    <x v="2"/>
    <n v="132.36000000000001"/>
    <n v="4.7619047620000003"/>
    <n v="6.6180000000000003"/>
    <n v="7.9"/>
  </r>
  <r>
    <x v="723"/>
    <x v="1"/>
    <x v="1"/>
    <x v="0"/>
    <x v="0"/>
    <x v="4"/>
    <n v="36.770000000000003"/>
    <x v="0"/>
    <n v="12.8695"/>
    <x v="717"/>
    <d v="2019-01-11T00:00:00"/>
    <x v="0"/>
    <x v="1"/>
    <x v="435"/>
    <x v="2"/>
    <x v="1"/>
    <n v="257.39"/>
    <n v="4.7619047620000003"/>
    <n v="12.8695"/>
    <n v="7.4"/>
  </r>
  <r>
    <x v="724"/>
    <x v="2"/>
    <x v="2"/>
    <x v="0"/>
    <x v="1"/>
    <x v="4"/>
    <n v="23.34"/>
    <x v="7"/>
    <n v="4.6680000000000001"/>
    <x v="718"/>
    <d v="2019-02-04T00:00:00"/>
    <x v="2"/>
    <x v="3"/>
    <x v="387"/>
    <x v="3"/>
    <x v="0"/>
    <n v="93.36"/>
    <n v="4.7619047620000003"/>
    <n v="4.6680000000000001"/>
    <n v="7.4"/>
  </r>
  <r>
    <x v="725"/>
    <x v="1"/>
    <x v="1"/>
    <x v="0"/>
    <x v="0"/>
    <x v="0"/>
    <n v="28.5"/>
    <x v="2"/>
    <n v="11.4"/>
    <x v="719"/>
    <d v="2019-02-06T00:00:00"/>
    <x v="2"/>
    <x v="5"/>
    <x v="436"/>
    <x v="4"/>
    <x v="1"/>
    <n v="228"/>
    <n v="4.7619047620000003"/>
    <n v="11.4"/>
    <n v="6.6"/>
  </r>
  <r>
    <x v="726"/>
    <x v="1"/>
    <x v="1"/>
    <x v="0"/>
    <x v="1"/>
    <x v="2"/>
    <n v="55.57"/>
    <x v="6"/>
    <n v="8.3354999999999997"/>
    <x v="720"/>
    <d v="2019-01-08T00:00:00"/>
    <x v="0"/>
    <x v="6"/>
    <x v="437"/>
    <x v="5"/>
    <x v="2"/>
    <n v="166.71"/>
    <n v="4.7619047620000003"/>
    <n v="8.3354999999999997"/>
    <n v="5.9"/>
  </r>
  <r>
    <x v="727"/>
    <x v="2"/>
    <x v="2"/>
    <x v="1"/>
    <x v="1"/>
    <x v="3"/>
    <n v="69.739999999999995"/>
    <x v="4"/>
    <n v="34.869999999999997"/>
    <x v="721"/>
    <d v="2019-03-05T00:00:00"/>
    <x v="1"/>
    <x v="6"/>
    <x v="438"/>
    <x v="6"/>
    <x v="2"/>
    <n v="697.4"/>
    <n v="4.7619047620000003"/>
    <n v="34.869999999999997"/>
    <n v="8.9"/>
  </r>
  <r>
    <x v="728"/>
    <x v="1"/>
    <x v="1"/>
    <x v="1"/>
    <x v="1"/>
    <x v="5"/>
    <n v="97.26"/>
    <x v="7"/>
    <n v="19.452000000000002"/>
    <x v="722"/>
    <d v="2019-03-16T00:00:00"/>
    <x v="1"/>
    <x v="0"/>
    <x v="439"/>
    <x v="9"/>
    <x v="0"/>
    <n v="389.04"/>
    <n v="4.7619047620000003"/>
    <n v="19.452000000000002"/>
    <n v="6.8"/>
  </r>
  <r>
    <x v="729"/>
    <x v="2"/>
    <x v="2"/>
    <x v="0"/>
    <x v="0"/>
    <x v="2"/>
    <n v="52.18"/>
    <x v="0"/>
    <n v="18.263000000000002"/>
    <x v="723"/>
    <d v="2019-03-09T00:00:00"/>
    <x v="1"/>
    <x v="0"/>
    <x v="200"/>
    <x v="1"/>
    <x v="1"/>
    <n v="365.26"/>
    <n v="4.7619047620000003"/>
    <n v="18.263000000000002"/>
    <n v="9.3000000000000007"/>
  </r>
  <r>
    <x v="730"/>
    <x v="0"/>
    <x v="0"/>
    <x v="0"/>
    <x v="0"/>
    <x v="5"/>
    <n v="22.32"/>
    <x v="7"/>
    <n v="4.4640000000000004"/>
    <x v="724"/>
    <d v="2019-03-01T00:00:00"/>
    <x v="1"/>
    <x v="1"/>
    <x v="293"/>
    <x v="7"/>
    <x v="2"/>
    <n v="89.28"/>
    <n v="4.7619047620000003"/>
    <n v="4.4640000000000004"/>
    <n v="4.4000000000000004"/>
  </r>
  <r>
    <x v="731"/>
    <x v="0"/>
    <x v="0"/>
    <x v="1"/>
    <x v="1"/>
    <x v="0"/>
    <n v="56"/>
    <x v="6"/>
    <n v="8.4"/>
    <x v="725"/>
    <d v="2019-02-28T00:00:00"/>
    <x v="2"/>
    <x v="4"/>
    <x v="295"/>
    <x v="8"/>
    <x v="0"/>
    <n v="168"/>
    <n v="4.7619047620000003"/>
    <n v="8.4"/>
    <n v="4.8"/>
  </r>
  <r>
    <x v="732"/>
    <x v="0"/>
    <x v="0"/>
    <x v="0"/>
    <x v="1"/>
    <x v="5"/>
    <n v="19.7"/>
    <x v="8"/>
    <n v="0.98499999999999999"/>
    <x v="726"/>
    <d v="2019-02-08T00:00:00"/>
    <x v="2"/>
    <x v="1"/>
    <x v="411"/>
    <x v="5"/>
    <x v="0"/>
    <n v="19.7"/>
    <n v="4.7619047620000003"/>
    <n v="0.98499999999999999"/>
    <n v="9.5"/>
  </r>
  <r>
    <x v="733"/>
    <x v="2"/>
    <x v="2"/>
    <x v="1"/>
    <x v="1"/>
    <x v="1"/>
    <n v="75.88"/>
    <x v="0"/>
    <n v="26.558"/>
    <x v="727"/>
    <d v="2019-01-24T00:00:00"/>
    <x v="0"/>
    <x v="4"/>
    <x v="440"/>
    <x v="1"/>
    <x v="0"/>
    <n v="531.16"/>
    <n v="4.7619047620000003"/>
    <n v="26.558"/>
    <n v="8.9"/>
  </r>
  <r>
    <x v="734"/>
    <x v="2"/>
    <x v="2"/>
    <x v="0"/>
    <x v="1"/>
    <x v="4"/>
    <n v="53.72"/>
    <x v="8"/>
    <n v="2.6859999999999999"/>
    <x v="728"/>
    <d v="2019-03-01T00:00:00"/>
    <x v="1"/>
    <x v="1"/>
    <x v="356"/>
    <x v="2"/>
    <x v="0"/>
    <n v="53.72"/>
    <n v="4.7619047620000003"/>
    <n v="2.6859999999999999"/>
    <n v="6.4"/>
  </r>
  <r>
    <x v="735"/>
    <x v="1"/>
    <x v="1"/>
    <x v="0"/>
    <x v="1"/>
    <x v="0"/>
    <n v="81.95"/>
    <x v="4"/>
    <n v="40.975000000000001"/>
    <x v="729"/>
    <d v="2019-03-10T00:00:00"/>
    <x v="1"/>
    <x v="2"/>
    <x v="441"/>
    <x v="10"/>
    <x v="2"/>
    <n v="819.5"/>
    <n v="4.7619047620000003"/>
    <n v="40.975000000000001"/>
    <n v="6"/>
  </r>
  <r>
    <x v="736"/>
    <x v="1"/>
    <x v="1"/>
    <x v="0"/>
    <x v="0"/>
    <x v="2"/>
    <n v="81.2"/>
    <x v="0"/>
    <n v="28.42"/>
    <x v="730"/>
    <d v="2019-03-23T00:00:00"/>
    <x v="1"/>
    <x v="0"/>
    <x v="273"/>
    <x v="9"/>
    <x v="2"/>
    <n v="568.4"/>
    <n v="4.7619047620000003"/>
    <n v="28.42"/>
    <n v="8.1"/>
  </r>
  <r>
    <x v="737"/>
    <x v="1"/>
    <x v="1"/>
    <x v="1"/>
    <x v="1"/>
    <x v="1"/>
    <n v="58.76"/>
    <x v="4"/>
    <n v="29.38"/>
    <x v="731"/>
    <d v="2019-01-29T00:00:00"/>
    <x v="0"/>
    <x v="6"/>
    <x v="442"/>
    <x v="4"/>
    <x v="0"/>
    <n v="587.6"/>
    <n v="4.7619047620000003"/>
    <n v="29.38"/>
    <n v="9"/>
  </r>
  <r>
    <x v="738"/>
    <x v="2"/>
    <x v="2"/>
    <x v="0"/>
    <x v="1"/>
    <x v="1"/>
    <n v="91.56"/>
    <x v="2"/>
    <n v="36.624000000000002"/>
    <x v="732"/>
    <d v="2019-01-12T00:00:00"/>
    <x v="0"/>
    <x v="0"/>
    <x v="282"/>
    <x v="3"/>
    <x v="0"/>
    <n v="732.48"/>
    <n v="4.7619047620000003"/>
    <n v="36.624000000000002"/>
    <n v="6"/>
  </r>
  <r>
    <x v="739"/>
    <x v="0"/>
    <x v="0"/>
    <x v="1"/>
    <x v="1"/>
    <x v="2"/>
    <n v="93.96"/>
    <x v="9"/>
    <n v="42.281999999999996"/>
    <x v="733"/>
    <d v="2019-03-20T00:00:00"/>
    <x v="1"/>
    <x v="5"/>
    <x v="102"/>
    <x v="5"/>
    <x v="1"/>
    <n v="845.64"/>
    <n v="4.7619047620000003"/>
    <n v="42.281999999999996"/>
    <n v="9.8000000000000007"/>
  </r>
  <r>
    <x v="740"/>
    <x v="1"/>
    <x v="1"/>
    <x v="1"/>
    <x v="1"/>
    <x v="2"/>
    <n v="55.61"/>
    <x v="0"/>
    <n v="19.4635"/>
    <x v="734"/>
    <d v="2019-03-23T00:00:00"/>
    <x v="1"/>
    <x v="0"/>
    <x v="443"/>
    <x v="10"/>
    <x v="1"/>
    <n v="389.27"/>
    <n v="4.7619047620000003"/>
    <n v="19.4635"/>
    <n v="8.5"/>
  </r>
  <r>
    <x v="741"/>
    <x v="1"/>
    <x v="1"/>
    <x v="1"/>
    <x v="1"/>
    <x v="4"/>
    <n v="84.83"/>
    <x v="8"/>
    <n v="4.2415000000000003"/>
    <x v="735"/>
    <d v="2019-01-14T00:00:00"/>
    <x v="0"/>
    <x v="3"/>
    <x v="444"/>
    <x v="9"/>
    <x v="0"/>
    <n v="84.83"/>
    <n v="4.7619047620000003"/>
    <n v="4.2415000000000003"/>
    <n v="8.8000000000000007"/>
  </r>
  <r>
    <x v="742"/>
    <x v="0"/>
    <x v="0"/>
    <x v="0"/>
    <x v="0"/>
    <x v="3"/>
    <n v="71.63"/>
    <x v="5"/>
    <n v="7.1630000000000003"/>
    <x v="736"/>
    <d v="2019-02-12T00:00:00"/>
    <x v="2"/>
    <x v="6"/>
    <x v="375"/>
    <x v="4"/>
    <x v="0"/>
    <n v="143.26"/>
    <n v="4.7619047620000003"/>
    <n v="7.1630000000000003"/>
    <n v="8.8000000000000007"/>
  </r>
  <r>
    <x v="743"/>
    <x v="0"/>
    <x v="0"/>
    <x v="0"/>
    <x v="1"/>
    <x v="2"/>
    <n v="37.69"/>
    <x v="5"/>
    <n v="3.7690000000000001"/>
    <x v="737"/>
    <d v="2019-02-20T00:00:00"/>
    <x v="2"/>
    <x v="5"/>
    <x v="406"/>
    <x v="9"/>
    <x v="0"/>
    <n v="75.38"/>
    <n v="4.7619047620000003"/>
    <n v="3.7690000000000001"/>
    <n v="9.5"/>
  </r>
  <r>
    <x v="744"/>
    <x v="1"/>
    <x v="1"/>
    <x v="0"/>
    <x v="0"/>
    <x v="3"/>
    <n v="31.67"/>
    <x v="2"/>
    <n v="12.667999999999999"/>
    <x v="738"/>
    <d v="2019-01-02T00:00:00"/>
    <x v="0"/>
    <x v="5"/>
    <x v="15"/>
    <x v="7"/>
    <x v="2"/>
    <n v="253.36"/>
    <n v="4.7619047620000003"/>
    <n v="12.667999999999999"/>
    <n v="5.6"/>
  </r>
  <r>
    <x v="745"/>
    <x v="1"/>
    <x v="1"/>
    <x v="0"/>
    <x v="0"/>
    <x v="4"/>
    <n v="38.42"/>
    <x v="8"/>
    <n v="1.921"/>
    <x v="739"/>
    <d v="2019-02-02T00:00:00"/>
    <x v="2"/>
    <x v="0"/>
    <x v="445"/>
    <x v="7"/>
    <x v="1"/>
    <n v="38.42"/>
    <n v="4.7619047620000003"/>
    <n v="1.921"/>
    <n v="8.6"/>
  </r>
  <r>
    <x v="746"/>
    <x v="2"/>
    <x v="2"/>
    <x v="0"/>
    <x v="1"/>
    <x v="5"/>
    <n v="65.23"/>
    <x v="4"/>
    <n v="32.615000000000002"/>
    <x v="740"/>
    <d v="2019-01-08T00:00:00"/>
    <x v="0"/>
    <x v="6"/>
    <x v="312"/>
    <x v="8"/>
    <x v="2"/>
    <n v="652.29999999999995"/>
    <n v="4.7619047620000003"/>
    <n v="32.615000000000002"/>
    <n v="5.2"/>
  </r>
  <r>
    <x v="747"/>
    <x v="1"/>
    <x v="1"/>
    <x v="0"/>
    <x v="0"/>
    <x v="2"/>
    <n v="10.53"/>
    <x v="1"/>
    <n v="2.6324999999999998"/>
    <x v="741"/>
    <d v="2019-01-30T00:00:00"/>
    <x v="0"/>
    <x v="5"/>
    <x v="140"/>
    <x v="4"/>
    <x v="2"/>
    <n v="52.65"/>
    <n v="4.7619047620000003"/>
    <n v="2.6324999999999998"/>
    <n v="5.8"/>
  </r>
  <r>
    <x v="748"/>
    <x v="2"/>
    <x v="2"/>
    <x v="0"/>
    <x v="0"/>
    <x v="2"/>
    <n v="12.29"/>
    <x v="9"/>
    <n v="5.5305"/>
    <x v="742"/>
    <d v="2019-03-26T00:00:00"/>
    <x v="1"/>
    <x v="6"/>
    <x v="198"/>
    <x v="8"/>
    <x v="2"/>
    <n v="110.61"/>
    <n v="4.7619047620000003"/>
    <n v="5.5305"/>
    <n v="8"/>
  </r>
  <r>
    <x v="749"/>
    <x v="1"/>
    <x v="1"/>
    <x v="0"/>
    <x v="1"/>
    <x v="0"/>
    <n v="81.23"/>
    <x v="0"/>
    <n v="28.430499999999999"/>
    <x v="743"/>
    <d v="2019-01-15T00:00:00"/>
    <x v="0"/>
    <x v="6"/>
    <x v="446"/>
    <x v="2"/>
    <x v="1"/>
    <n v="568.61"/>
    <n v="4.7619047620000003"/>
    <n v="28.430499999999999"/>
    <n v="9"/>
  </r>
  <r>
    <x v="750"/>
    <x v="2"/>
    <x v="2"/>
    <x v="0"/>
    <x v="0"/>
    <x v="5"/>
    <n v="22.32"/>
    <x v="7"/>
    <n v="4.4640000000000004"/>
    <x v="724"/>
    <d v="2019-03-14T00:00:00"/>
    <x v="1"/>
    <x v="4"/>
    <x v="447"/>
    <x v="5"/>
    <x v="0"/>
    <n v="89.28"/>
    <n v="4.7619047620000003"/>
    <n v="4.4640000000000004"/>
    <n v="4.0999999999999996"/>
  </r>
  <r>
    <x v="751"/>
    <x v="0"/>
    <x v="0"/>
    <x v="1"/>
    <x v="0"/>
    <x v="4"/>
    <n v="27.28"/>
    <x v="1"/>
    <n v="6.82"/>
    <x v="744"/>
    <d v="2019-02-03T00:00:00"/>
    <x v="2"/>
    <x v="2"/>
    <x v="359"/>
    <x v="1"/>
    <x v="2"/>
    <n v="136.4"/>
    <n v="4.7619047620000003"/>
    <n v="6.82"/>
    <n v="8.6"/>
  </r>
  <r>
    <x v="752"/>
    <x v="0"/>
    <x v="0"/>
    <x v="0"/>
    <x v="0"/>
    <x v="1"/>
    <n v="17.420000000000002"/>
    <x v="4"/>
    <n v="8.7100000000000009"/>
    <x v="745"/>
    <d v="2019-02-22T00:00:00"/>
    <x v="2"/>
    <x v="1"/>
    <x v="448"/>
    <x v="10"/>
    <x v="0"/>
    <n v="174.2"/>
    <n v="4.7619047620000003"/>
    <n v="8.7100000000000009"/>
    <n v="7"/>
  </r>
  <r>
    <x v="753"/>
    <x v="2"/>
    <x v="2"/>
    <x v="1"/>
    <x v="1"/>
    <x v="2"/>
    <n v="73.28"/>
    <x v="1"/>
    <n v="18.32"/>
    <x v="746"/>
    <d v="2019-01-24T00:00:00"/>
    <x v="0"/>
    <x v="4"/>
    <x v="184"/>
    <x v="9"/>
    <x v="0"/>
    <n v="366.4"/>
    <n v="4.7619047620000003"/>
    <n v="18.32"/>
    <n v="8.4"/>
  </r>
  <r>
    <x v="754"/>
    <x v="1"/>
    <x v="1"/>
    <x v="0"/>
    <x v="0"/>
    <x v="5"/>
    <n v="84.87"/>
    <x v="6"/>
    <n v="12.730499999999999"/>
    <x v="747"/>
    <d v="2019-01-25T00:00:00"/>
    <x v="0"/>
    <x v="1"/>
    <x v="5"/>
    <x v="3"/>
    <x v="0"/>
    <n v="254.61"/>
    <n v="4.7619047620000003"/>
    <n v="12.730499999999999"/>
    <n v="7.4"/>
  </r>
  <r>
    <x v="755"/>
    <x v="0"/>
    <x v="0"/>
    <x v="1"/>
    <x v="0"/>
    <x v="5"/>
    <n v="97.29"/>
    <x v="2"/>
    <n v="38.915999999999997"/>
    <x v="748"/>
    <d v="2019-03-09T00:00:00"/>
    <x v="1"/>
    <x v="0"/>
    <x v="118"/>
    <x v="0"/>
    <x v="2"/>
    <n v="778.32"/>
    <n v="4.7619047620000003"/>
    <n v="38.915999999999997"/>
    <n v="6.2"/>
  </r>
  <r>
    <x v="756"/>
    <x v="2"/>
    <x v="2"/>
    <x v="0"/>
    <x v="0"/>
    <x v="1"/>
    <n v="35.74"/>
    <x v="2"/>
    <n v="14.295999999999999"/>
    <x v="749"/>
    <d v="2019-02-17T00:00:00"/>
    <x v="2"/>
    <x v="2"/>
    <x v="311"/>
    <x v="9"/>
    <x v="0"/>
    <n v="285.92"/>
    <n v="4.7619047620000003"/>
    <n v="14.295999999999999"/>
    <n v="4.9000000000000004"/>
  </r>
  <r>
    <x v="757"/>
    <x v="0"/>
    <x v="0"/>
    <x v="1"/>
    <x v="0"/>
    <x v="2"/>
    <n v="96.52"/>
    <x v="3"/>
    <n v="28.956"/>
    <x v="750"/>
    <d v="2019-01-11T00:00:00"/>
    <x v="0"/>
    <x v="1"/>
    <x v="408"/>
    <x v="5"/>
    <x v="1"/>
    <n v="579.12"/>
    <n v="4.7619047620000003"/>
    <n v="28.956"/>
    <n v="4.5"/>
  </r>
  <r>
    <x v="758"/>
    <x v="0"/>
    <x v="0"/>
    <x v="0"/>
    <x v="1"/>
    <x v="4"/>
    <n v="18.850000000000001"/>
    <x v="4"/>
    <n v="9.4250000000000007"/>
    <x v="751"/>
    <d v="2019-02-27T00:00:00"/>
    <x v="2"/>
    <x v="5"/>
    <x v="202"/>
    <x v="3"/>
    <x v="0"/>
    <n v="188.5"/>
    <n v="4.7619047620000003"/>
    <n v="9.4250000000000007"/>
    <n v="5.6"/>
  </r>
  <r>
    <x v="759"/>
    <x v="0"/>
    <x v="0"/>
    <x v="1"/>
    <x v="0"/>
    <x v="4"/>
    <n v="55.39"/>
    <x v="7"/>
    <n v="11.077999999999999"/>
    <x v="752"/>
    <d v="2019-03-25T00:00:00"/>
    <x v="1"/>
    <x v="3"/>
    <x v="332"/>
    <x v="9"/>
    <x v="0"/>
    <n v="221.56"/>
    <n v="4.7619047620000003"/>
    <n v="11.077999999999999"/>
    <n v="8"/>
  </r>
  <r>
    <x v="760"/>
    <x v="2"/>
    <x v="2"/>
    <x v="0"/>
    <x v="0"/>
    <x v="4"/>
    <n v="77.2"/>
    <x v="4"/>
    <n v="38.6"/>
    <x v="753"/>
    <d v="2019-02-11T00:00:00"/>
    <x v="2"/>
    <x v="3"/>
    <x v="440"/>
    <x v="1"/>
    <x v="2"/>
    <n v="772"/>
    <n v="4.7619047620000003"/>
    <n v="38.6"/>
    <n v="5.6"/>
  </r>
  <r>
    <x v="761"/>
    <x v="2"/>
    <x v="2"/>
    <x v="1"/>
    <x v="1"/>
    <x v="1"/>
    <n v="72.13"/>
    <x v="4"/>
    <n v="36.064999999999998"/>
    <x v="754"/>
    <d v="2019-01-31T00:00:00"/>
    <x v="0"/>
    <x v="4"/>
    <x v="290"/>
    <x v="9"/>
    <x v="2"/>
    <n v="721.3"/>
    <n v="4.7619047620000003"/>
    <n v="36.064999999999998"/>
    <n v="4.2"/>
  </r>
  <r>
    <x v="762"/>
    <x v="0"/>
    <x v="0"/>
    <x v="0"/>
    <x v="0"/>
    <x v="5"/>
    <n v="63.88"/>
    <x v="2"/>
    <n v="25.552"/>
    <x v="755"/>
    <d v="2019-01-20T00:00:00"/>
    <x v="0"/>
    <x v="2"/>
    <x v="449"/>
    <x v="6"/>
    <x v="0"/>
    <n v="511.04"/>
    <n v="4.7619047620000003"/>
    <n v="25.552"/>
    <n v="9.9"/>
  </r>
  <r>
    <x v="763"/>
    <x v="0"/>
    <x v="0"/>
    <x v="0"/>
    <x v="0"/>
    <x v="0"/>
    <n v="10.69"/>
    <x v="1"/>
    <n v="2.6724999999999999"/>
    <x v="756"/>
    <d v="2019-03-26T00:00:00"/>
    <x v="1"/>
    <x v="6"/>
    <x v="383"/>
    <x v="5"/>
    <x v="0"/>
    <n v="53.45"/>
    <n v="4.7619047620000003"/>
    <n v="2.6724999999999999"/>
    <n v="7.6"/>
  </r>
  <r>
    <x v="764"/>
    <x v="0"/>
    <x v="0"/>
    <x v="0"/>
    <x v="1"/>
    <x v="0"/>
    <n v="55.5"/>
    <x v="7"/>
    <n v="11.1"/>
    <x v="757"/>
    <d v="2019-01-20T00:00:00"/>
    <x v="0"/>
    <x v="2"/>
    <x v="74"/>
    <x v="9"/>
    <x v="2"/>
    <n v="222"/>
    <n v="4.7619047620000003"/>
    <n v="11.1"/>
    <n v="6.6"/>
  </r>
  <r>
    <x v="765"/>
    <x v="2"/>
    <x v="2"/>
    <x v="1"/>
    <x v="0"/>
    <x v="2"/>
    <n v="95.46"/>
    <x v="2"/>
    <n v="38.183999999999997"/>
    <x v="758"/>
    <d v="2019-03-05T00:00:00"/>
    <x v="1"/>
    <x v="6"/>
    <x v="138"/>
    <x v="8"/>
    <x v="0"/>
    <n v="763.68"/>
    <n v="4.7619047620000003"/>
    <n v="38.183999999999997"/>
    <n v="4.7"/>
  </r>
  <r>
    <x v="766"/>
    <x v="1"/>
    <x v="1"/>
    <x v="1"/>
    <x v="0"/>
    <x v="5"/>
    <n v="76.06"/>
    <x v="6"/>
    <n v="11.409000000000001"/>
    <x v="759"/>
    <d v="2019-01-05T00:00:00"/>
    <x v="0"/>
    <x v="0"/>
    <x v="450"/>
    <x v="2"/>
    <x v="2"/>
    <n v="228.18"/>
    <n v="4.7619047620000003"/>
    <n v="11.409000000000001"/>
    <n v="9.8000000000000007"/>
  </r>
  <r>
    <x v="767"/>
    <x v="2"/>
    <x v="2"/>
    <x v="1"/>
    <x v="1"/>
    <x v="3"/>
    <n v="13.69"/>
    <x v="3"/>
    <n v="4.1070000000000002"/>
    <x v="760"/>
    <d v="2019-02-13T00:00:00"/>
    <x v="2"/>
    <x v="5"/>
    <x v="451"/>
    <x v="0"/>
    <x v="1"/>
    <n v="82.14"/>
    <n v="4.7619047620000003"/>
    <n v="4.1070000000000002"/>
    <n v="6.3"/>
  </r>
  <r>
    <x v="768"/>
    <x v="2"/>
    <x v="2"/>
    <x v="1"/>
    <x v="0"/>
    <x v="1"/>
    <n v="95.64"/>
    <x v="7"/>
    <n v="19.128"/>
    <x v="761"/>
    <d v="2019-03-16T00:00:00"/>
    <x v="1"/>
    <x v="0"/>
    <x v="370"/>
    <x v="3"/>
    <x v="1"/>
    <n v="382.56"/>
    <n v="4.7619047620000003"/>
    <n v="19.128"/>
    <n v="7.9"/>
  </r>
  <r>
    <x v="769"/>
    <x v="0"/>
    <x v="0"/>
    <x v="1"/>
    <x v="0"/>
    <x v="2"/>
    <n v="11.43"/>
    <x v="3"/>
    <n v="3.4289999999999998"/>
    <x v="762"/>
    <d v="2019-01-15T00:00:00"/>
    <x v="0"/>
    <x v="6"/>
    <x v="45"/>
    <x v="6"/>
    <x v="1"/>
    <n v="68.58"/>
    <n v="4.7619047620000003"/>
    <n v="3.4289999999999998"/>
    <n v="7.7"/>
  </r>
  <r>
    <x v="770"/>
    <x v="2"/>
    <x v="2"/>
    <x v="0"/>
    <x v="0"/>
    <x v="3"/>
    <n v="95.54"/>
    <x v="7"/>
    <n v="19.108000000000001"/>
    <x v="763"/>
    <d v="2019-02-26T00:00:00"/>
    <x v="2"/>
    <x v="6"/>
    <x v="452"/>
    <x v="5"/>
    <x v="0"/>
    <n v="382.16"/>
    <n v="4.7619047620000003"/>
    <n v="19.108000000000001"/>
    <n v="4.5"/>
  </r>
  <r>
    <x v="771"/>
    <x v="1"/>
    <x v="1"/>
    <x v="0"/>
    <x v="0"/>
    <x v="0"/>
    <n v="85.87"/>
    <x v="0"/>
    <n v="30.054500000000001"/>
    <x v="764"/>
    <d v="2019-02-27T00:00:00"/>
    <x v="2"/>
    <x v="5"/>
    <x v="54"/>
    <x v="8"/>
    <x v="2"/>
    <n v="601.09"/>
    <n v="4.7619047620000003"/>
    <n v="30.054500000000001"/>
    <n v="8"/>
  </r>
  <r>
    <x v="772"/>
    <x v="1"/>
    <x v="1"/>
    <x v="0"/>
    <x v="0"/>
    <x v="3"/>
    <n v="67.989999999999995"/>
    <x v="0"/>
    <n v="23.796500000000002"/>
    <x v="765"/>
    <d v="2019-02-17T00:00:00"/>
    <x v="2"/>
    <x v="2"/>
    <x v="453"/>
    <x v="7"/>
    <x v="0"/>
    <n v="475.93"/>
    <n v="4.7619047620000003"/>
    <n v="23.796500000000002"/>
    <n v="5.7"/>
  </r>
  <r>
    <x v="773"/>
    <x v="1"/>
    <x v="1"/>
    <x v="1"/>
    <x v="0"/>
    <x v="4"/>
    <n v="52.42"/>
    <x v="8"/>
    <n v="2.621"/>
    <x v="766"/>
    <d v="2019-02-06T00:00:00"/>
    <x v="2"/>
    <x v="5"/>
    <x v="417"/>
    <x v="1"/>
    <x v="2"/>
    <n v="52.42"/>
    <n v="4.7619047620000003"/>
    <n v="2.621"/>
    <n v="6.3"/>
  </r>
  <r>
    <x v="774"/>
    <x v="1"/>
    <x v="1"/>
    <x v="0"/>
    <x v="1"/>
    <x v="4"/>
    <n v="65.650000000000006"/>
    <x v="5"/>
    <n v="6.5650000000000004"/>
    <x v="767"/>
    <d v="2019-01-17T00:00:00"/>
    <x v="0"/>
    <x v="4"/>
    <x v="252"/>
    <x v="7"/>
    <x v="1"/>
    <n v="131.30000000000001"/>
    <n v="4.7619047620000003"/>
    <n v="6.5650000000000004"/>
    <n v="6"/>
  </r>
  <r>
    <x v="775"/>
    <x v="2"/>
    <x v="2"/>
    <x v="1"/>
    <x v="0"/>
    <x v="4"/>
    <n v="28.86"/>
    <x v="1"/>
    <n v="7.2149999999999999"/>
    <x v="768"/>
    <d v="2019-01-22T00:00:00"/>
    <x v="0"/>
    <x v="6"/>
    <x v="182"/>
    <x v="3"/>
    <x v="2"/>
    <n v="144.30000000000001"/>
    <n v="4.7619047620000003"/>
    <n v="7.2149999999999999"/>
    <n v="8"/>
  </r>
  <r>
    <x v="776"/>
    <x v="1"/>
    <x v="1"/>
    <x v="0"/>
    <x v="1"/>
    <x v="0"/>
    <n v="65.31"/>
    <x v="0"/>
    <n v="22.858499999999999"/>
    <x v="769"/>
    <d v="2019-03-05T00:00:00"/>
    <x v="1"/>
    <x v="6"/>
    <x v="454"/>
    <x v="3"/>
    <x v="2"/>
    <n v="457.17"/>
    <n v="4.7619047620000003"/>
    <n v="22.858499999999999"/>
    <n v="4.2"/>
  </r>
  <r>
    <x v="777"/>
    <x v="2"/>
    <x v="2"/>
    <x v="1"/>
    <x v="1"/>
    <x v="3"/>
    <n v="93.38"/>
    <x v="8"/>
    <n v="4.6689999999999996"/>
    <x v="770"/>
    <d v="2019-01-03T00:00:00"/>
    <x v="0"/>
    <x v="4"/>
    <x v="270"/>
    <x v="0"/>
    <x v="1"/>
    <n v="93.38"/>
    <n v="4.7619047620000003"/>
    <n v="4.6689999999999996"/>
    <n v="9.6"/>
  </r>
  <r>
    <x v="778"/>
    <x v="1"/>
    <x v="1"/>
    <x v="0"/>
    <x v="1"/>
    <x v="3"/>
    <n v="25.25"/>
    <x v="1"/>
    <n v="6.3125"/>
    <x v="771"/>
    <d v="2019-03-20T00:00:00"/>
    <x v="1"/>
    <x v="5"/>
    <x v="455"/>
    <x v="6"/>
    <x v="1"/>
    <n v="126.25"/>
    <n v="4.7619047620000003"/>
    <n v="6.3125"/>
    <n v="6.1"/>
  </r>
  <r>
    <x v="779"/>
    <x v="2"/>
    <x v="2"/>
    <x v="0"/>
    <x v="1"/>
    <x v="1"/>
    <n v="87.87"/>
    <x v="9"/>
    <n v="39.541499999999999"/>
    <x v="772"/>
    <d v="2019-01-31T00:00:00"/>
    <x v="0"/>
    <x v="4"/>
    <x v="456"/>
    <x v="2"/>
    <x v="0"/>
    <n v="790.83"/>
    <n v="4.7619047620000003"/>
    <n v="39.541499999999999"/>
    <n v="5.6"/>
  </r>
  <r>
    <x v="780"/>
    <x v="1"/>
    <x v="1"/>
    <x v="1"/>
    <x v="1"/>
    <x v="0"/>
    <n v="21.8"/>
    <x v="2"/>
    <n v="8.7200000000000006"/>
    <x v="773"/>
    <d v="2019-02-19T00:00:00"/>
    <x v="2"/>
    <x v="6"/>
    <x v="225"/>
    <x v="8"/>
    <x v="1"/>
    <n v="174.4"/>
    <n v="4.7619047620000003"/>
    <n v="8.7200000000000006"/>
    <n v="8.3000000000000007"/>
  </r>
  <r>
    <x v="781"/>
    <x v="0"/>
    <x v="0"/>
    <x v="1"/>
    <x v="0"/>
    <x v="3"/>
    <n v="94.76"/>
    <x v="7"/>
    <n v="18.952000000000002"/>
    <x v="774"/>
    <d v="2019-02-11T00:00:00"/>
    <x v="2"/>
    <x v="3"/>
    <x v="432"/>
    <x v="7"/>
    <x v="0"/>
    <n v="379.04"/>
    <n v="4.7619047620000003"/>
    <n v="18.952000000000002"/>
    <n v="7.8"/>
  </r>
  <r>
    <x v="782"/>
    <x v="0"/>
    <x v="0"/>
    <x v="0"/>
    <x v="0"/>
    <x v="5"/>
    <n v="30.62"/>
    <x v="8"/>
    <n v="1.5309999999999999"/>
    <x v="775"/>
    <d v="2019-02-05T00:00:00"/>
    <x v="2"/>
    <x v="6"/>
    <x v="341"/>
    <x v="4"/>
    <x v="2"/>
    <n v="30.62"/>
    <n v="4.7619047620000003"/>
    <n v="1.5309999999999999"/>
    <n v="4.0999999999999996"/>
  </r>
  <r>
    <x v="783"/>
    <x v="1"/>
    <x v="1"/>
    <x v="1"/>
    <x v="0"/>
    <x v="2"/>
    <n v="44.01"/>
    <x v="2"/>
    <n v="17.603999999999999"/>
    <x v="776"/>
    <d v="2019-03-03T00:00:00"/>
    <x v="1"/>
    <x v="2"/>
    <x v="24"/>
    <x v="6"/>
    <x v="1"/>
    <n v="352.08"/>
    <n v="4.7619047620000003"/>
    <n v="17.603999999999999"/>
    <n v="8.8000000000000007"/>
  </r>
  <r>
    <x v="784"/>
    <x v="1"/>
    <x v="1"/>
    <x v="0"/>
    <x v="0"/>
    <x v="0"/>
    <n v="10.16"/>
    <x v="1"/>
    <n v="2.54"/>
    <x v="777"/>
    <d v="2019-02-24T00:00:00"/>
    <x v="2"/>
    <x v="2"/>
    <x v="0"/>
    <x v="0"/>
    <x v="0"/>
    <n v="50.8"/>
    <n v="4.7619047620000003"/>
    <n v="2.54"/>
    <n v="4.0999999999999996"/>
  </r>
  <r>
    <x v="785"/>
    <x v="0"/>
    <x v="0"/>
    <x v="1"/>
    <x v="1"/>
    <x v="1"/>
    <n v="74.58"/>
    <x v="0"/>
    <n v="26.103000000000002"/>
    <x v="778"/>
    <d v="2019-02-04T00:00:00"/>
    <x v="2"/>
    <x v="3"/>
    <x v="457"/>
    <x v="7"/>
    <x v="2"/>
    <n v="522.05999999999995"/>
    <n v="4.7619047620000003"/>
    <n v="26.103000000000002"/>
    <n v="9"/>
  </r>
  <r>
    <x v="786"/>
    <x v="1"/>
    <x v="1"/>
    <x v="1"/>
    <x v="1"/>
    <x v="1"/>
    <n v="71.89"/>
    <x v="2"/>
    <n v="28.756"/>
    <x v="779"/>
    <d v="2019-02-19T00:00:00"/>
    <x v="2"/>
    <x v="6"/>
    <x v="458"/>
    <x v="5"/>
    <x v="0"/>
    <n v="575.12"/>
    <n v="4.7619047620000003"/>
    <n v="28.756"/>
    <n v="5.5"/>
  </r>
  <r>
    <x v="787"/>
    <x v="1"/>
    <x v="1"/>
    <x v="1"/>
    <x v="0"/>
    <x v="0"/>
    <n v="10.99"/>
    <x v="1"/>
    <n v="2.7475000000000001"/>
    <x v="780"/>
    <d v="2019-01-23T00:00:00"/>
    <x v="0"/>
    <x v="5"/>
    <x v="392"/>
    <x v="1"/>
    <x v="2"/>
    <n v="54.95"/>
    <n v="4.7619047620000003"/>
    <n v="2.7475000000000001"/>
    <n v="9.3000000000000007"/>
  </r>
  <r>
    <x v="788"/>
    <x v="1"/>
    <x v="1"/>
    <x v="0"/>
    <x v="1"/>
    <x v="0"/>
    <n v="60.47"/>
    <x v="6"/>
    <n v="9.0704999999999991"/>
    <x v="781"/>
    <d v="2019-01-14T00:00:00"/>
    <x v="0"/>
    <x v="3"/>
    <x v="60"/>
    <x v="1"/>
    <x v="2"/>
    <n v="181.41"/>
    <n v="4.7619047620000003"/>
    <n v="9.0704999999999991"/>
    <n v="5.6"/>
  </r>
  <r>
    <x v="789"/>
    <x v="0"/>
    <x v="0"/>
    <x v="1"/>
    <x v="1"/>
    <x v="3"/>
    <n v="58.91"/>
    <x v="0"/>
    <n v="20.618500000000001"/>
    <x v="782"/>
    <d v="2019-01-17T00:00:00"/>
    <x v="0"/>
    <x v="4"/>
    <x v="459"/>
    <x v="9"/>
    <x v="0"/>
    <n v="412.37"/>
    <n v="4.7619047620000003"/>
    <n v="20.618500000000001"/>
    <n v="9.6999999999999993"/>
  </r>
  <r>
    <x v="790"/>
    <x v="0"/>
    <x v="0"/>
    <x v="1"/>
    <x v="1"/>
    <x v="5"/>
    <n v="46.41"/>
    <x v="8"/>
    <n v="2.3205"/>
    <x v="783"/>
    <d v="2019-03-03T00:00:00"/>
    <x v="1"/>
    <x v="2"/>
    <x v="460"/>
    <x v="2"/>
    <x v="2"/>
    <n v="46.41"/>
    <n v="4.7619047620000003"/>
    <n v="2.3205"/>
    <n v="4"/>
  </r>
  <r>
    <x v="791"/>
    <x v="1"/>
    <x v="1"/>
    <x v="0"/>
    <x v="1"/>
    <x v="0"/>
    <n v="68.55"/>
    <x v="7"/>
    <n v="13.71"/>
    <x v="784"/>
    <d v="2019-02-15T00:00:00"/>
    <x v="2"/>
    <x v="1"/>
    <x v="277"/>
    <x v="2"/>
    <x v="2"/>
    <n v="274.2"/>
    <n v="4.7619047620000003"/>
    <n v="13.71"/>
    <n v="9.1999999999999993"/>
  </r>
  <r>
    <x v="792"/>
    <x v="2"/>
    <x v="2"/>
    <x v="1"/>
    <x v="0"/>
    <x v="2"/>
    <n v="97.37"/>
    <x v="4"/>
    <n v="48.685000000000002"/>
    <x v="785"/>
    <d v="2019-01-15T00:00:00"/>
    <x v="0"/>
    <x v="6"/>
    <x v="128"/>
    <x v="0"/>
    <x v="2"/>
    <n v="973.7"/>
    <n v="4.7619047620000003"/>
    <n v="48.685000000000002"/>
    <n v="4.9000000000000004"/>
  </r>
  <r>
    <x v="793"/>
    <x v="0"/>
    <x v="0"/>
    <x v="0"/>
    <x v="1"/>
    <x v="1"/>
    <n v="92.6"/>
    <x v="0"/>
    <n v="32.409999999999997"/>
    <x v="786"/>
    <d v="2019-02-27T00:00:00"/>
    <x v="2"/>
    <x v="5"/>
    <x v="299"/>
    <x v="10"/>
    <x v="2"/>
    <n v="648.20000000000005"/>
    <n v="4.7619047620000003"/>
    <n v="32.409999999999997"/>
    <n v="9.3000000000000007"/>
  </r>
  <r>
    <x v="794"/>
    <x v="0"/>
    <x v="0"/>
    <x v="1"/>
    <x v="0"/>
    <x v="1"/>
    <n v="46.61"/>
    <x v="5"/>
    <n v="4.6609999999999996"/>
    <x v="787"/>
    <d v="2019-02-26T00:00:00"/>
    <x v="2"/>
    <x v="6"/>
    <x v="35"/>
    <x v="10"/>
    <x v="2"/>
    <n v="93.22"/>
    <n v="4.7619047620000003"/>
    <n v="4.6609999999999996"/>
    <n v="6.6"/>
  </r>
  <r>
    <x v="795"/>
    <x v="2"/>
    <x v="2"/>
    <x v="1"/>
    <x v="1"/>
    <x v="5"/>
    <n v="27.18"/>
    <x v="5"/>
    <n v="2.718"/>
    <x v="788"/>
    <d v="2019-03-15T00:00:00"/>
    <x v="1"/>
    <x v="1"/>
    <x v="461"/>
    <x v="7"/>
    <x v="0"/>
    <n v="54.36"/>
    <n v="4.7619047620000003"/>
    <n v="2.718"/>
    <n v="4.3"/>
  </r>
  <r>
    <x v="796"/>
    <x v="1"/>
    <x v="1"/>
    <x v="0"/>
    <x v="0"/>
    <x v="2"/>
    <n v="60.87"/>
    <x v="8"/>
    <n v="3.0434999999999999"/>
    <x v="789"/>
    <d v="2019-01-24T00:00:00"/>
    <x v="0"/>
    <x v="4"/>
    <x v="38"/>
    <x v="0"/>
    <x v="1"/>
    <n v="60.87"/>
    <n v="4.7619047620000003"/>
    <n v="3.0434999999999999"/>
    <n v="5.5"/>
  </r>
  <r>
    <x v="797"/>
    <x v="0"/>
    <x v="0"/>
    <x v="0"/>
    <x v="0"/>
    <x v="3"/>
    <n v="24.49"/>
    <x v="4"/>
    <n v="12.244999999999999"/>
    <x v="790"/>
    <d v="2019-02-22T00:00:00"/>
    <x v="2"/>
    <x v="1"/>
    <x v="459"/>
    <x v="9"/>
    <x v="1"/>
    <n v="244.9"/>
    <n v="4.7619047620000003"/>
    <n v="12.244999999999999"/>
    <n v="8.1"/>
  </r>
  <r>
    <x v="798"/>
    <x v="2"/>
    <x v="2"/>
    <x v="1"/>
    <x v="1"/>
    <x v="0"/>
    <n v="92.78"/>
    <x v="8"/>
    <n v="4.6390000000000002"/>
    <x v="791"/>
    <d v="2019-03-15T00:00:00"/>
    <x v="1"/>
    <x v="1"/>
    <x v="155"/>
    <x v="1"/>
    <x v="2"/>
    <n v="92.78"/>
    <n v="4.7619047620000003"/>
    <n v="4.6390000000000002"/>
    <n v="9.8000000000000007"/>
  </r>
  <r>
    <x v="799"/>
    <x v="1"/>
    <x v="1"/>
    <x v="0"/>
    <x v="1"/>
    <x v="2"/>
    <n v="86.69"/>
    <x v="1"/>
    <n v="21.672499999999999"/>
    <x v="792"/>
    <d v="2019-02-11T00:00:00"/>
    <x v="2"/>
    <x v="3"/>
    <x v="462"/>
    <x v="3"/>
    <x v="0"/>
    <n v="433.45"/>
    <n v="4.7619047620000003"/>
    <n v="21.672499999999999"/>
    <n v="9.4"/>
  </r>
  <r>
    <x v="800"/>
    <x v="2"/>
    <x v="2"/>
    <x v="1"/>
    <x v="1"/>
    <x v="3"/>
    <n v="23.01"/>
    <x v="3"/>
    <n v="6.9029999999999996"/>
    <x v="793"/>
    <d v="2019-01-12T00:00:00"/>
    <x v="0"/>
    <x v="0"/>
    <x v="463"/>
    <x v="7"/>
    <x v="0"/>
    <n v="138.06"/>
    <n v="4.7619047620000003"/>
    <n v="6.9029999999999996"/>
    <n v="7.9"/>
  </r>
  <r>
    <x v="801"/>
    <x v="1"/>
    <x v="1"/>
    <x v="0"/>
    <x v="0"/>
    <x v="1"/>
    <n v="30.2"/>
    <x v="2"/>
    <n v="12.08"/>
    <x v="794"/>
    <d v="2019-03-03T00:00:00"/>
    <x v="1"/>
    <x v="2"/>
    <x v="171"/>
    <x v="8"/>
    <x v="0"/>
    <n v="241.6"/>
    <n v="4.7619047620000003"/>
    <n v="12.08"/>
    <n v="5.0999999999999996"/>
  </r>
  <r>
    <x v="802"/>
    <x v="1"/>
    <x v="1"/>
    <x v="0"/>
    <x v="1"/>
    <x v="5"/>
    <n v="67.39"/>
    <x v="0"/>
    <n v="23.586500000000001"/>
    <x v="795"/>
    <d v="2019-03-23T00:00:00"/>
    <x v="1"/>
    <x v="0"/>
    <x v="2"/>
    <x v="0"/>
    <x v="0"/>
    <n v="471.73"/>
    <n v="4.7619047620000003"/>
    <n v="23.586500000000001"/>
    <n v="6.9"/>
  </r>
  <r>
    <x v="803"/>
    <x v="0"/>
    <x v="0"/>
    <x v="0"/>
    <x v="0"/>
    <x v="5"/>
    <n v="48.96"/>
    <x v="9"/>
    <n v="22.032"/>
    <x v="796"/>
    <d v="2019-03-04T00:00:00"/>
    <x v="1"/>
    <x v="3"/>
    <x v="94"/>
    <x v="5"/>
    <x v="1"/>
    <n v="440.64"/>
    <n v="4.7619047620000003"/>
    <n v="22.032"/>
    <n v="8"/>
  </r>
  <r>
    <x v="804"/>
    <x v="2"/>
    <x v="2"/>
    <x v="0"/>
    <x v="0"/>
    <x v="1"/>
    <n v="75.59"/>
    <x v="9"/>
    <n v="34.015500000000003"/>
    <x v="797"/>
    <d v="2019-02-23T00:00:00"/>
    <x v="2"/>
    <x v="0"/>
    <x v="289"/>
    <x v="5"/>
    <x v="1"/>
    <n v="680.31"/>
    <n v="4.7619047620000003"/>
    <n v="34.015500000000003"/>
    <n v="8"/>
  </r>
  <r>
    <x v="805"/>
    <x v="0"/>
    <x v="0"/>
    <x v="1"/>
    <x v="0"/>
    <x v="2"/>
    <n v="77.47"/>
    <x v="7"/>
    <n v="15.494"/>
    <x v="798"/>
    <d v="2019-03-17T00:00:00"/>
    <x v="1"/>
    <x v="2"/>
    <x v="345"/>
    <x v="7"/>
    <x v="1"/>
    <n v="309.88"/>
    <n v="4.7619047620000003"/>
    <n v="15.494"/>
    <n v="4.2"/>
  </r>
  <r>
    <x v="806"/>
    <x v="0"/>
    <x v="0"/>
    <x v="1"/>
    <x v="0"/>
    <x v="3"/>
    <n v="93.18"/>
    <x v="5"/>
    <n v="9.3179999999999996"/>
    <x v="799"/>
    <d v="2019-01-16T00:00:00"/>
    <x v="0"/>
    <x v="5"/>
    <x v="464"/>
    <x v="3"/>
    <x v="2"/>
    <n v="186.36"/>
    <n v="4.7619047620000003"/>
    <n v="9.3179999999999996"/>
    <n v="8.5"/>
  </r>
  <r>
    <x v="807"/>
    <x v="0"/>
    <x v="0"/>
    <x v="1"/>
    <x v="0"/>
    <x v="1"/>
    <n v="50.23"/>
    <x v="7"/>
    <n v="10.045999999999999"/>
    <x v="800"/>
    <d v="2019-01-08T00:00:00"/>
    <x v="0"/>
    <x v="6"/>
    <x v="465"/>
    <x v="6"/>
    <x v="1"/>
    <n v="200.92"/>
    <n v="4.7619047620000003"/>
    <n v="10.045999999999999"/>
    <n v="9"/>
  </r>
  <r>
    <x v="808"/>
    <x v="2"/>
    <x v="2"/>
    <x v="1"/>
    <x v="0"/>
    <x v="0"/>
    <n v="17.75"/>
    <x v="8"/>
    <n v="0.88749999999999996"/>
    <x v="801"/>
    <d v="2019-01-14T00:00:00"/>
    <x v="0"/>
    <x v="3"/>
    <x v="440"/>
    <x v="1"/>
    <x v="1"/>
    <n v="17.75"/>
    <n v="4.7619047620000003"/>
    <n v="0.88749999999999996"/>
    <n v="8.6"/>
  </r>
  <r>
    <x v="809"/>
    <x v="1"/>
    <x v="1"/>
    <x v="1"/>
    <x v="0"/>
    <x v="5"/>
    <n v="62.18"/>
    <x v="4"/>
    <n v="31.09"/>
    <x v="802"/>
    <d v="2019-01-31T00:00:00"/>
    <x v="0"/>
    <x v="4"/>
    <x v="373"/>
    <x v="1"/>
    <x v="0"/>
    <n v="621.79999999999995"/>
    <n v="4.7619047620000003"/>
    <n v="31.09"/>
    <n v="6"/>
  </r>
  <r>
    <x v="810"/>
    <x v="2"/>
    <x v="2"/>
    <x v="1"/>
    <x v="1"/>
    <x v="0"/>
    <n v="10.75"/>
    <x v="2"/>
    <n v="4.3"/>
    <x v="803"/>
    <d v="2019-03-15T00:00:00"/>
    <x v="1"/>
    <x v="1"/>
    <x v="242"/>
    <x v="4"/>
    <x v="0"/>
    <n v="86"/>
    <n v="4.7619047620000003"/>
    <n v="4.3"/>
    <n v="6.2"/>
  </r>
  <r>
    <x v="811"/>
    <x v="0"/>
    <x v="0"/>
    <x v="1"/>
    <x v="0"/>
    <x v="1"/>
    <n v="40.26"/>
    <x v="4"/>
    <n v="20.13"/>
    <x v="804"/>
    <d v="2019-02-24T00:00:00"/>
    <x v="2"/>
    <x v="2"/>
    <x v="191"/>
    <x v="3"/>
    <x v="2"/>
    <n v="402.6"/>
    <n v="4.7619047620000003"/>
    <n v="20.13"/>
    <n v="5"/>
  </r>
  <r>
    <x v="812"/>
    <x v="1"/>
    <x v="1"/>
    <x v="0"/>
    <x v="0"/>
    <x v="3"/>
    <n v="64.97"/>
    <x v="1"/>
    <n v="16.2425"/>
    <x v="805"/>
    <d v="2019-02-08T00:00:00"/>
    <x v="2"/>
    <x v="1"/>
    <x v="299"/>
    <x v="10"/>
    <x v="2"/>
    <n v="324.85000000000002"/>
    <n v="4.7619047620000003"/>
    <n v="16.2425"/>
    <n v="6.5"/>
  </r>
  <r>
    <x v="813"/>
    <x v="0"/>
    <x v="0"/>
    <x v="1"/>
    <x v="1"/>
    <x v="1"/>
    <n v="95.15"/>
    <x v="8"/>
    <n v="4.7575000000000003"/>
    <x v="806"/>
    <d v="2019-03-22T00:00:00"/>
    <x v="1"/>
    <x v="1"/>
    <x v="466"/>
    <x v="4"/>
    <x v="1"/>
    <n v="95.15"/>
    <n v="4.7619047620000003"/>
    <n v="4.7575000000000003"/>
    <n v="6"/>
  </r>
  <r>
    <x v="814"/>
    <x v="0"/>
    <x v="0"/>
    <x v="0"/>
    <x v="0"/>
    <x v="1"/>
    <n v="48.62"/>
    <x v="2"/>
    <n v="19.448"/>
    <x v="807"/>
    <d v="2019-01-24T00:00:00"/>
    <x v="0"/>
    <x v="4"/>
    <x v="315"/>
    <x v="1"/>
    <x v="1"/>
    <n v="388.96"/>
    <n v="4.7619047620000003"/>
    <n v="19.448"/>
    <n v="5"/>
  </r>
  <r>
    <x v="815"/>
    <x v="2"/>
    <x v="2"/>
    <x v="1"/>
    <x v="0"/>
    <x v="4"/>
    <n v="53.21"/>
    <x v="2"/>
    <n v="21.283999999999999"/>
    <x v="808"/>
    <d v="2019-03-14T00:00:00"/>
    <x v="1"/>
    <x v="4"/>
    <x v="463"/>
    <x v="7"/>
    <x v="0"/>
    <n v="425.68"/>
    <n v="4.7619047620000003"/>
    <n v="21.283999999999999"/>
    <n v="5"/>
  </r>
  <r>
    <x v="816"/>
    <x v="1"/>
    <x v="1"/>
    <x v="1"/>
    <x v="0"/>
    <x v="5"/>
    <n v="45.44"/>
    <x v="0"/>
    <n v="15.904"/>
    <x v="809"/>
    <d v="2019-01-23T00:00:00"/>
    <x v="0"/>
    <x v="5"/>
    <x v="23"/>
    <x v="5"/>
    <x v="1"/>
    <n v="318.08"/>
    <n v="4.7619047620000003"/>
    <n v="15.904"/>
    <n v="9.1999999999999993"/>
  </r>
  <r>
    <x v="817"/>
    <x v="0"/>
    <x v="0"/>
    <x v="1"/>
    <x v="1"/>
    <x v="4"/>
    <n v="33.880000000000003"/>
    <x v="2"/>
    <n v="13.552"/>
    <x v="810"/>
    <d v="2019-01-19T00:00:00"/>
    <x v="0"/>
    <x v="0"/>
    <x v="245"/>
    <x v="2"/>
    <x v="0"/>
    <n v="271.04000000000002"/>
    <n v="4.7619047620000003"/>
    <n v="13.552"/>
    <n v="9.6"/>
  </r>
  <r>
    <x v="818"/>
    <x v="2"/>
    <x v="2"/>
    <x v="0"/>
    <x v="1"/>
    <x v="0"/>
    <n v="96.16"/>
    <x v="7"/>
    <n v="19.231999999999999"/>
    <x v="811"/>
    <d v="2019-01-27T00:00:00"/>
    <x v="0"/>
    <x v="2"/>
    <x v="356"/>
    <x v="2"/>
    <x v="2"/>
    <n v="384.64"/>
    <n v="4.7619047620000003"/>
    <n v="19.231999999999999"/>
    <n v="8.4"/>
  </r>
  <r>
    <x v="819"/>
    <x v="2"/>
    <x v="2"/>
    <x v="0"/>
    <x v="1"/>
    <x v="4"/>
    <n v="47.16"/>
    <x v="1"/>
    <n v="11.79"/>
    <x v="812"/>
    <d v="2019-02-03T00:00:00"/>
    <x v="2"/>
    <x v="2"/>
    <x v="63"/>
    <x v="4"/>
    <x v="2"/>
    <n v="235.8"/>
    <n v="4.7619047620000003"/>
    <n v="11.79"/>
    <n v="6"/>
  </r>
  <r>
    <x v="820"/>
    <x v="2"/>
    <x v="2"/>
    <x v="1"/>
    <x v="1"/>
    <x v="1"/>
    <n v="52.89"/>
    <x v="7"/>
    <n v="10.577999999999999"/>
    <x v="813"/>
    <d v="2019-03-25T00:00:00"/>
    <x v="1"/>
    <x v="3"/>
    <x v="467"/>
    <x v="7"/>
    <x v="0"/>
    <n v="211.56"/>
    <n v="4.7619047620000003"/>
    <n v="10.577999999999999"/>
    <n v="6.7"/>
  </r>
  <r>
    <x v="821"/>
    <x v="0"/>
    <x v="0"/>
    <x v="0"/>
    <x v="0"/>
    <x v="2"/>
    <n v="47.68"/>
    <x v="5"/>
    <n v="4.7679999999999998"/>
    <x v="814"/>
    <d v="2019-02-24T00:00:00"/>
    <x v="2"/>
    <x v="2"/>
    <x v="468"/>
    <x v="1"/>
    <x v="2"/>
    <n v="95.36"/>
    <n v="4.7619047620000003"/>
    <n v="4.7679999999999998"/>
    <n v="4.0999999999999996"/>
  </r>
  <r>
    <x v="822"/>
    <x v="1"/>
    <x v="1"/>
    <x v="0"/>
    <x v="1"/>
    <x v="3"/>
    <n v="10.17"/>
    <x v="8"/>
    <n v="0.50849999999999995"/>
    <x v="815"/>
    <d v="2019-02-07T00:00:00"/>
    <x v="2"/>
    <x v="4"/>
    <x v="331"/>
    <x v="4"/>
    <x v="1"/>
    <n v="10.17"/>
    <n v="4.7619047620000003"/>
    <n v="0.50849999999999995"/>
    <n v="5.9"/>
  </r>
  <r>
    <x v="823"/>
    <x v="0"/>
    <x v="0"/>
    <x v="1"/>
    <x v="0"/>
    <x v="0"/>
    <n v="68.709999999999994"/>
    <x v="6"/>
    <n v="10.3065"/>
    <x v="816"/>
    <d v="2019-03-04T00:00:00"/>
    <x v="1"/>
    <x v="3"/>
    <x v="469"/>
    <x v="1"/>
    <x v="1"/>
    <n v="206.13"/>
    <n v="4.7619047620000003"/>
    <n v="10.3065"/>
    <n v="8.6999999999999993"/>
  </r>
  <r>
    <x v="824"/>
    <x v="2"/>
    <x v="2"/>
    <x v="0"/>
    <x v="0"/>
    <x v="3"/>
    <n v="60.08"/>
    <x v="0"/>
    <n v="21.027999999999999"/>
    <x v="817"/>
    <d v="2019-02-14T00:00:00"/>
    <x v="2"/>
    <x v="4"/>
    <x v="150"/>
    <x v="5"/>
    <x v="2"/>
    <n v="420.56"/>
    <n v="4.7619047620000003"/>
    <n v="21.027999999999999"/>
    <n v="4.5"/>
  </r>
  <r>
    <x v="825"/>
    <x v="0"/>
    <x v="0"/>
    <x v="0"/>
    <x v="0"/>
    <x v="3"/>
    <n v="22.01"/>
    <x v="7"/>
    <n v="4.4020000000000001"/>
    <x v="818"/>
    <d v="2019-01-29T00:00:00"/>
    <x v="0"/>
    <x v="6"/>
    <x v="470"/>
    <x v="3"/>
    <x v="2"/>
    <n v="88.04"/>
    <n v="4.7619047620000003"/>
    <n v="4.4020000000000001"/>
    <n v="6.6"/>
  </r>
  <r>
    <x v="826"/>
    <x v="2"/>
    <x v="2"/>
    <x v="0"/>
    <x v="0"/>
    <x v="0"/>
    <n v="72.11"/>
    <x v="9"/>
    <n v="32.4495"/>
    <x v="819"/>
    <d v="2019-01-28T00:00:00"/>
    <x v="0"/>
    <x v="3"/>
    <x v="318"/>
    <x v="0"/>
    <x v="2"/>
    <n v="648.99"/>
    <n v="4.7619047620000003"/>
    <n v="32.4495"/>
    <n v="7.7"/>
  </r>
  <r>
    <x v="827"/>
    <x v="0"/>
    <x v="0"/>
    <x v="0"/>
    <x v="1"/>
    <x v="5"/>
    <n v="41.28"/>
    <x v="6"/>
    <n v="6.1920000000000002"/>
    <x v="820"/>
    <d v="2019-03-26T00:00:00"/>
    <x v="1"/>
    <x v="6"/>
    <x v="78"/>
    <x v="3"/>
    <x v="2"/>
    <n v="123.84"/>
    <n v="4.7619047620000003"/>
    <n v="6.1920000000000002"/>
    <n v="8.5"/>
  </r>
  <r>
    <x v="828"/>
    <x v="1"/>
    <x v="1"/>
    <x v="1"/>
    <x v="1"/>
    <x v="1"/>
    <n v="64.95"/>
    <x v="4"/>
    <n v="32.475000000000001"/>
    <x v="821"/>
    <d v="2019-03-24T00:00:00"/>
    <x v="1"/>
    <x v="2"/>
    <x v="185"/>
    <x v="3"/>
    <x v="1"/>
    <n v="649.5"/>
    <n v="4.7619047620000003"/>
    <n v="32.475000000000001"/>
    <n v="5.2"/>
  </r>
  <r>
    <x v="829"/>
    <x v="0"/>
    <x v="0"/>
    <x v="0"/>
    <x v="0"/>
    <x v="1"/>
    <n v="74.22"/>
    <x v="4"/>
    <n v="37.11"/>
    <x v="822"/>
    <d v="2019-01-01T00:00:00"/>
    <x v="0"/>
    <x v="6"/>
    <x v="51"/>
    <x v="4"/>
    <x v="2"/>
    <n v="742.2"/>
    <n v="4.7619047620000003"/>
    <n v="37.11"/>
    <n v="4.3"/>
  </r>
  <r>
    <x v="830"/>
    <x v="0"/>
    <x v="0"/>
    <x v="1"/>
    <x v="1"/>
    <x v="1"/>
    <n v="10.56"/>
    <x v="2"/>
    <n v="4.2240000000000002"/>
    <x v="823"/>
    <d v="2019-01-24T00:00:00"/>
    <x v="0"/>
    <x v="4"/>
    <x v="255"/>
    <x v="6"/>
    <x v="1"/>
    <n v="84.48"/>
    <n v="4.7619047620000003"/>
    <n v="4.2240000000000002"/>
    <n v="7.6"/>
  </r>
  <r>
    <x v="831"/>
    <x v="2"/>
    <x v="2"/>
    <x v="1"/>
    <x v="1"/>
    <x v="0"/>
    <n v="62.57"/>
    <x v="7"/>
    <n v="12.513999999999999"/>
    <x v="824"/>
    <d v="2019-02-25T00:00:00"/>
    <x v="2"/>
    <x v="3"/>
    <x v="78"/>
    <x v="3"/>
    <x v="1"/>
    <n v="250.28"/>
    <n v="4.7619047620000003"/>
    <n v="12.513999999999999"/>
    <n v="9.5"/>
  </r>
  <r>
    <x v="832"/>
    <x v="2"/>
    <x v="2"/>
    <x v="0"/>
    <x v="0"/>
    <x v="3"/>
    <n v="11.85"/>
    <x v="2"/>
    <n v="4.74"/>
    <x v="825"/>
    <d v="2019-01-09T00:00:00"/>
    <x v="0"/>
    <x v="5"/>
    <x v="414"/>
    <x v="7"/>
    <x v="1"/>
    <n v="94.8"/>
    <n v="4.7619047620000003"/>
    <n v="4.74"/>
    <n v="4.0999999999999996"/>
  </r>
  <r>
    <x v="833"/>
    <x v="0"/>
    <x v="0"/>
    <x v="0"/>
    <x v="1"/>
    <x v="0"/>
    <n v="91.3"/>
    <x v="8"/>
    <n v="4.5650000000000004"/>
    <x v="826"/>
    <d v="2019-02-14T00:00:00"/>
    <x v="2"/>
    <x v="4"/>
    <x v="51"/>
    <x v="4"/>
    <x v="0"/>
    <n v="91.3"/>
    <n v="4.7619047620000003"/>
    <n v="4.5650000000000004"/>
    <n v="9.1999999999999993"/>
  </r>
  <r>
    <x v="834"/>
    <x v="2"/>
    <x v="2"/>
    <x v="0"/>
    <x v="0"/>
    <x v="2"/>
    <n v="40.729999999999997"/>
    <x v="0"/>
    <n v="14.2555"/>
    <x v="827"/>
    <d v="2019-03-12T00:00:00"/>
    <x v="1"/>
    <x v="6"/>
    <x v="471"/>
    <x v="5"/>
    <x v="0"/>
    <n v="285.11"/>
    <n v="4.7619047620000003"/>
    <n v="14.2555"/>
    <n v="5.4"/>
  </r>
  <r>
    <x v="835"/>
    <x v="0"/>
    <x v="0"/>
    <x v="1"/>
    <x v="1"/>
    <x v="5"/>
    <n v="52.38"/>
    <x v="8"/>
    <n v="2.6190000000000002"/>
    <x v="828"/>
    <d v="2019-03-26T00:00:00"/>
    <x v="1"/>
    <x v="6"/>
    <x v="143"/>
    <x v="8"/>
    <x v="1"/>
    <n v="52.38"/>
    <n v="4.7619047620000003"/>
    <n v="2.6190000000000002"/>
    <n v="5.8"/>
  </r>
  <r>
    <x v="836"/>
    <x v="0"/>
    <x v="0"/>
    <x v="0"/>
    <x v="1"/>
    <x v="5"/>
    <n v="38.54"/>
    <x v="1"/>
    <n v="9.6349999999999998"/>
    <x v="829"/>
    <d v="2019-01-09T00:00:00"/>
    <x v="0"/>
    <x v="5"/>
    <x v="229"/>
    <x v="0"/>
    <x v="0"/>
    <n v="192.7"/>
    <n v="4.7619047620000003"/>
    <n v="9.6349999999999998"/>
    <n v="5.6"/>
  </r>
  <r>
    <x v="837"/>
    <x v="2"/>
    <x v="2"/>
    <x v="1"/>
    <x v="1"/>
    <x v="3"/>
    <n v="44.63"/>
    <x v="3"/>
    <n v="13.388999999999999"/>
    <x v="830"/>
    <d v="2019-01-02T00:00:00"/>
    <x v="0"/>
    <x v="5"/>
    <x v="390"/>
    <x v="2"/>
    <x v="2"/>
    <n v="267.77999999999997"/>
    <n v="4.7619047620000003"/>
    <n v="13.388999999999999"/>
    <n v="5.0999999999999996"/>
  </r>
  <r>
    <x v="838"/>
    <x v="1"/>
    <x v="1"/>
    <x v="1"/>
    <x v="1"/>
    <x v="1"/>
    <n v="55.87"/>
    <x v="4"/>
    <n v="27.934999999999999"/>
    <x v="831"/>
    <d v="2019-01-15T00:00:00"/>
    <x v="0"/>
    <x v="6"/>
    <x v="66"/>
    <x v="9"/>
    <x v="1"/>
    <n v="558.70000000000005"/>
    <n v="4.7619047620000003"/>
    <n v="27.934999999999999"/>
    <n v="5.8"/>
  </r>
  <r>
    <x v="839"/>
    <x v="1"/>
    <x v="1"/>
    <x v="0"/>
    <x v="0"/>
    <x v="3"/>
    <n v="29.22"/>
    <x v="3"/>
    <n v="8.766"/>
    <x v="832"/>
    <d v="2019-01-01T00:00:00"/>
    <x v="0"/>
    <x v="6"/>
    <x v="335"/>
    <x v="5"/>
    <x v="0"/>
    <n v="175.32"/>
    <n v="4.7619047620000003"/>
    <n v="8.766"/>
    <n v="5"/>
  </r>
  <r>
    <x v="840"/>
    <x v="0"/>
    <x v="0"/>
    <x v="1"/>
    <x v="1"/>
    <x v="5"/>
    <n v="51.94"/>
    <x v="6"/>
    <n v="7.7910000000000004"/>
    <x v="833"/>
    <d v="2019-02-15T00:00:00"/>
    <x v="2"/>
    <x v="1"/>
    <x v="472"/>
    <x v="9"/>
    <x v="1"/>
    <n v="155.82"/>
    <n v="4.7619047620000003"/>
    <n v="7.7910000000000004"/>
    <n v="7.9"/>
  </r>
  <r>
    <x v="841"/>
    <x v="2"/>
    <x v="2"/>
    <x v="1"/>
    <x v="1"/>
    <x v="1"/>
    <n v="60.3"/>
    <x v="8"/>
    <n v="3.0150000000000001"/>
    <x v="834"/>
    <d v="2019-02-28T00:00:00"/>
    <x v="2"/>
    <x v="4"/>
    <x v="180"/>
    <x v="6"/>
    <x v="1"/>
    <n v="60.3"/>
    <n v="4.7619047620000003"/>
    <n v="3.0150000000000001"/>
    <n v="6"/>
  </r>
  <r>
    <x v="842"/>
    <x v="0"/>
    <x v="0"/>
    <x v="0"/>
    <x v="0"/>
    <x v="3"/>
    <n v="39.47"/>
    <x v="5"/>
    <n v="3.9470000000000001"/>
    <x v="835"/>
    <d v="2019-03-02T00:00:00"/>
    <x v="1"/>
    <x v="0"/>
    <x v="473"/>
    <x v="7"/>
    <x v="2"/>
    <n v="78.94"/>
    <n v="4.7619047620000003"/>
    <n v="3.9470000000000001"/>
    <n v="5"/>
  </r>
  <r>
    <x v="843"/>
    <x v="1"/>
    <x v="1"/>
    <x v="0"/>
    <x v="0"/>
    <x v="4"/>
    <n v="14.87"/>
    <x v="5"/>
    <n v="1.4870000000000001"/>
    <x v="836"/>
    <d v="2019-02-13T00:00:00"/>
    <x v="2"/>
    <x v="5"/>
    <x v="470"/>
    <x v="3"/>
    <x v="2"/>
    <n v="29.74"/>
    <n v="4.7619047620000003"/>
    <n v="1.4870000000000001"/>
    <n v="8.9"/>
  </r>
  <r>
    <x v="844"/>
    <x v="0"/>
    <x v="0"/>
    <x v="1"/>
    <x v="1"/>
    <x v="5"/>
    <n v="21.32"/>
    <x v="8"/>
    <n v="1.0660000000000001"/>
    <x v="837"/>
    <d v="2019-01-26T00:00:00"/>
    <x v="0"/>
    <x v="0"/>
    <x v="31"/>
    <x v="10"/>
    <x v="1"/>
    <n v="21.32"/>
    <n v="4.7619047620000003"/>
    <n v="1.0660000000000001"/>
    <n v="5.9"/>
  </r>
  <r>
    <x v="845"/>
    <x v="0"/>
    <x v="0"/>
    <x v="0"/>
    <x v="1"/>
    <x v="1"/>
    <n v="93.78"/>
    <x v="6"/>
    <n v="14.067"/>
    <x v="838"/>
    <d v="2019-01-30T00:00:00"/>
    <x v="0"/>
    <x v="5"/>
    <x v="102"/>
    <x v="5"/>
    <x v="2"/>
    <n v="281.33999999999997"/>
    <n v="4.7619047620000003"/>
    <n v="14.067"/>
    <n v="5.9"/>
  </r>
  <r>
    <x v="846"/>
    <x v="0"/>
    <x v="0"/>
    <x v="0"/>
    <x v="1"/>
    <x v="1"/>
    <n v="73.260000000000005"/>
    <x v="8"/>
    <n v="3.6629999999999998"/>
    <x v="839"/>
    <d v="2019-01-27T00:00:00"/>
    <x v="0"/>
    <x v="2"/>
    <x v="182"/>
    <x v="3"/>
    <x v="0"/>
    <n v="73.260000000000005"/>
    <n v="4.7619047620000003"/>
    <n v="3.6629999999999998"/>
    <n v="9.6999999999999993"/>
  </r>
  <r>
    <x v="847"/>
    <x v="1"/>
    <x v="1"/>
    <x v="1"/>
    <x v="0"/>
    <x v="3"/>
    <n v="22.38"/>
    <x v="8"/>
    <n v="1.119"/>
    <x v="840"/>
    <d v="2019-01-30T00:00:00"/>
    <x v="0"/>
    <x v="5"/>
    <x v="48"/>
    <x v="6"/>
    <x v="2"/>
    <n v="22.38"/>
    <n v="4.7619047620000003"/>
    <n v="1.119"/>
    <n v="8.6"/>
  </r>
  <r>
    <x v="848"/>
    <x v="1"/>
    <x v="1"/>
    <x v="0"/>
    <x v="0"/>
    <x v="4"/>
    <n v="72.88"/>
    <x v="9"/>
    <n v="32.795999999999999"/>
    <x v="841"/>
    <d v="2019-01-08T00:00:00"/>
    <x v="0"/>
    <x v="6"/>
    <x v="371"/>
    <x v="8"/>
    <x v="1"/>
    <n v="655.92"/>
    <n v="4.7619047620000003"/>
    <n v="32.795999999999999"/>
    <n v="4"/>
  </r>
  <r>
    <x v="849"/>
    <x v="0"/>
    <x v="0"/>
    <x v="1"/>
    <x v="0"/>
    <x v="5"/>
    <n v="99.1"/>
    <x v="3"/>
    <n v="29.73"/>
    <x v="842"/>
    <d v="2019-01-19T00:00:00"/>
    <x v="0"/>
    <x v="0"/>
    <x v="90"/>
    <x v="0"/>
    <x v="1"/>
    <n v="594.6"/>
    <n v="4.7619047620000003"/>
    <n v="29.73"/>
    <n v="4.2"/>
  </r>
  <r>
    <x v="850"/>
    <x v="0"/>
    <x v="0"/>
    <x v="1"/>
    <x v="1"/>
    <x v="5"/>
    <n v="74.099999999999994"/>
    <x v="8"/>
    <n v="3.7050000000000001"/>
    <x v="843"/>
    <d v="2019-01-25T00:00:00"/>
    <x v="0"/>
    <x v="1"/>
    <x v="474"/>
    <x v="5"/>
    <x v="1"/>
    <n v="74.099999999999994"/>
    <n v="4.7619047620000003"/>
    <n v="3.7050000000000001"/>
    <n v="9.1999999999999993"/>
  </r>
  <r>
    <x v="851"/>
    <x v="0"/>
    <x v="0"/>
    <x v="1"/>
    <x v="0"/>
    <x v="5"/>
    <n v="98.48"/>
    <x v="5"/>
    <n v="9.8480000000000008"/>
    <x v="844"/>
    <d v="2019-02-19T00:00:00"/>
    <x v="2"/>
    <x v="6"/>
    <x v="33"/>
    <x v="1"/>
    <x v="0"/>
    <n v="196.96"/>
    <n v="4.7619047620000003"/>
    <n v="9.8480000000000008"/>
    <n v="9.1999999999999993"/>
  </r>
  <r>
    <x v="852"/>
    <x v="1"/>
    <x v="1"/>
    <x v="1"/>
    <x v="1"/>
    <x v="0"/>
    <n v="53.19"/>
    <x v="0"/>
    <n v="18.616499999999998"/>
    <x v="845"/>
    <d v="2019-01-14T00:00:00"/>
    <x v="0"/>
    <x v="3"/>
    <x v="324"/>
    <x v="9"/>
    <x v="0"/>
    <n v="372.33"/>
    <n v="4.7619047620000003"/>
    <n v="18.616499999999998"/>
    <n v="5"/>
  </r>
  <r>
    <x v="853"/>
    <x v="2"/>
    <x v="2"/>
    <x v="1"/>
    <x v="0"/>
    <x v="1"/>
    <n v="52.79"/>
    <x v="4"/>
    <n v="26.395"/>
    <x v="846"/>
    <d v="2019-02-25T00:00:00"/>
    <x v="2"/>
    <x v="3"/>
    <x v="452"/>
    <x v="5"/>
    <x v="0"/>
    <n v="527.9"/>
    <n v="4.7619047620000003"/>
    <n v="26.395"/>
    <n v="10"/>
  </r>
  <r>
    <x v="854"/>
    <x v="0"/>
    <x v="0"/>
    <x v="0"/>
    <x v="0"/>
    <x v="0"/>
    <n v="95.95"/>
    <x v="1"/>
    <n v="23.987500000000001"/>
    <x v="847"/>
    <d v="2019-01-23T00:00:00"/>
    <x v="0"/>
    <x v="5"/>
    <x v="239"/>
    <x v="4"/>
    <x v="0"/>
    <n v="479.75"/>
    <n v="4.7619047620000003"/>
    <n v="23.987500000000001"/>
    <n v="8.8000000000000007"/>
  </r>
  <r>
    <x v="855"/>
    <x v="2"/>
    <x v="2"/>
    <x v="1"/>
    <x v="0"/>
    <x v="5"/>
    <n v="36.51"/>
    <x v="9"/>
    <n v="16.429500000000001"/>
    <x v="848"/>
    <d v="2019-02-16T00:00:00"/>
    <x v="2"/>
    <x v="0"/>
    <x v="196"/>
    <x v="1"/>
    <x v="1"/>
    <n v="328.59"/>
    <n v="4.7619047620000003"/>
    <n v="16.429500000000001"/>
    <n v="4.2"/>
  </r>
  <r>
    <x v="856"/>
    <x v="2"/>
    <x v="2"/>
    <x v="1"/>
    <x v="1"/>
    <x v="4"/>
    <n v="21.12"/>
    <x v="2"/>
    <n v="8.4480000000000004"/>
    <x v="849"/>
    <d v="2019-01-01T00:00:00"/>
    <x v="0"/>
    <x v="6"/>
    <x v="475"/>
    <x v="8"/>
    <x v="1"/>
    <n v="168.96"/>
    <n v="4.7619047620000003"/>
    <n v="8.4480000000000004"/>
    <n v="6.3"/>
  </r>
  <r>
    <x v="857"/>
    <x v="0"/>
    <x v="0"/>
    <x v="0"/>
    <x v="0"/>
    <x v="2"/>
    <n v="28.31"/>
    <x v="7"/>
    <n v="5.6619999999999999"/>
    <x v="850"/>
    <d v="2019-03-07T00:00:00"/>
    <x v="1"/>
    <x v="4"/>
    <x v="476"/>
    <x v="3"/>
    <x v="1"/>
    <n v="113.24"/>
    <n v="4.7619047620000003"/>
    <n v="5.6619999999999999"/>
    <n v="8.1999999999999993"/>
  </r>
  <r>
    <x v="858"/>
    <x v="2"/>
    <x v="2"/>
    <x v="1"/>
    <x v="1"/>
    <x v="0"/>
    <n v="57.59"/>
    <x v="3"/>
    <n v="17.277000000000001"/>
    <x v="851"/>
    <d v="2019-02-15T00:00:00"/>
    <x v="2"/>
    <x v="1"/>
    <x v="477"/>
    <x v="0"/>
    <x v="1"/>
    <n v="345.54"/>
    <n v="4.7619047620000003"/>
    <n v="17.277000000000001"/>
    <n v="5.0999999999999996"/>
  </r>
  <r>
    <x v="859"/>
    <x v="0"/>
    <x v="0"/>
    <x v="0"/>
    <x v="0"/>
    <x v="4"/>
    <n v="47.63"/>
    <x v="9"/>
    <n v="21.433499999999999"/>
    <x v="852"/>
    <d v="2019-01-23T00:00:00"/>
    <x v="0"/>
    <x v="5"/>
    <x v="478"/>
    <x v="10"/>
    <x v="1"/>
    <n v="428.67"/>
    <n v="4.7619047620000003"/>
    <n v="21.433499999999999"/>
    <n v="5"/>
  </r>
  <r>
    <x v="860"/>
    <x v="1"/>
    <x v="1"/>
    <x v="0"/>
    <x v="0"/>
    <x v="2"/>
    <n v="86.27"/>
    <x v="8"/>
    <n v="4.3135000000000003"/>
    <x v="853"/>
    <d v="2019-02-20T00:00:00"/>
    <x v="2"/>
    <x v="5"/>
    <x v="38"/>
    <x v="0"/>
    <x v="0"/>
    <n v="86.27"/>
    <n v="4.7619047620000003"/>
    <n v="4.3135000000000003"/>
    <n v="7"/>
  </r>
  <r>
    <x v="861"/>
    <x v="0"/>
    <x v="0"/>
    <x v="0"/>
    <x v="1"/>
    <x v="3"/>
    <n v="12.76"/>
    <x v="5"/>
    <n v="1.276"/>
    <x v="854"/>
    <d v="2019-01-08T00:00:00"/>
    <x v="0"/>
    <x v="6"/>
    <x v="191"/>
    <x v="3"/>
    <x v="0"/>
    <n v="25.52"/>
    <n v="4.7619047620000003"/>
    <n v="1.276"/>
    <n v="7.8"/>
  </r>
  <r>
    <x v="862"/>
    <x v="2"/>
    <x v="2"/>
    <x v="1"/>
    <x v="0"/>
    <x v="2"/>
    <n v="11.28"/>
    <x v="9"/>
    <n v="5.0759999999999996"/>
    <x v="855"/>
    <d v="2019-03-17T00:00:00"/>
    <x v="1"/>
    <x v="2"/>
    <x v="479"/>
    <x v="5"/>
    <x v="2"/>
    <n v="101.52"/>
    <n v="4.7619047620000003"/>
    <n v="5.0759999999999996"/>
    <n v="4.3"/>
  </r>
  <r>
    <x v="863"/>
    <x v="2"/>
    <x v="2"/>
    <x v="1"/>
    <x v="0"/>
    <x v="2"/>
    <n v="51.07"/>
    <x v="0"/>
    <n v="17.874500000000001"/>
    <x v="856"/>
    <d v="2019-01-12T00:00:00"/>
    <x v="0"/>
    <x v="0"/>
    <x v="437"/>
    <x v="5"/>
    <x v="1"/>
    <n v="357.49"/>
    <n v="4.7619047620000003"/>
    <n v="17.874500000000001"/>
    <n v="7"/>
  </r>
  <r>
    <x v="864"/>
    <x v="0"/>
    <x v="0"/>
    <x v="0"/>
    <x v="0"/>
    <x v="1"/>
    <n v="79.59"/>
    <x v="6"/>
    <n v="11.938499999999999"/>
    <x v="857"/>
    <d v="2019-01-08T00:00:00"/>
    <x v="0"/>
    <x v="6"/>
    <x v="101"/>
    <x v="4"/>
    <x v="1"/>
    <n v="238.77"/>
    <n v="4.7619047620000003"/>
    <n v="11.938499999999999"/>
    <n v="6.6"/>
  </r>
  <r>
    <x v="865"/>
    <x v="1"/>
    <x v="1"/>
    <x v="0"/>
    <x v="1"/>
    <x v="0"/>
    <n v="33.81"/>
    <x v="6"/>
    <n v="5.0715000000000003"/>
    <x v="858"/>
    <d v="2019-01-26T00:00:00"/>
    <x v="0"/>
    <x v="0"/>
    <x v="480"/>
    <x v="9"/>
    <x v="0"/>
    <n v="101.43"/>
    <n v="4.7619047620000003"/>
    <n v="5.0715000000000003"/>
    <n v="7.3"/>
  </r>
  <r>
    <x v="866"/>
    <x v="2"/>
    <x v="2"/>
    <x v="0"/>
    <x v="1"/>
    <x v="3"/>
    <n v="90.53"/>
    <x v="2"/>
    <n v="36.212000000000003"/>
    <x v="859"/>
    <d v="2019-03-15T00:00:00"/>
    <x v="1"/>
    <x v="1"/>
    <x v="481"/>
    <x v="4"/>
    <x v="2"/>
    <n v="724.24"/>
    <n v="4.7619047620000003"/>
    <n v="36.212000000000003"/>
    <n v="6.5"/>
  </r>
  <r>
    <x v="867"/>
    <x v="1"/>
    <x v="1"/>
    <x v="0"/>
    <x v="0"/>
    <x v="0"/>
    <n v="62.82"/>
    <x v="5"/>
    <n v="6.282"/>
    <x v="860"/>
    <d v="2019-01-17T00:00:00"/>
    <x v="0"/>
    <x v="4"/>
    <x v="482"/>
    <x v="10"/>
    <x v="0"/>
    <n v="125.64"/>
    <n v="4.7619047620000003"/>
    <n v="6.282"/>
    <n v="4.9000000000000004"/>
  </r>
  <r>
    <x v="868"/>
    <x v="1"/>
    <x v="1"/>
    <x v="0"/>
    <x v="1"/>
    <x v="4"/>
    <n v="24.31"/>
    <x v="6"/>
    <n v="3.6465000000000001"/>
    <x v="861"/>
    <d v="2019-01-08T00:00:00"/>
    <x v="0"/>
    <x v="6"/>
    <x v="268"/>
    <x v="8"/>
    <x v="2"/>
    <n v="72.930000000000007"/>
    <n v="4.7619047620000003"/>
    <n v="3.6465000000000001"/>
    <n v="4.3"/>
  </r>
  <r>
    <x v="869"/>
    <x v="0"/>
    <x v="0"/>
    <x v="1"/>
    <x v="1"/>
    <x v="3"/>
    <n v="64.59"/>
    <x v="7"/>
    <n v="12.917999999999999"/>
    <x v="862"/>
    <d v="2019-01-06T00:00:00"/>
    <x v="0"/>
    <x v="2"/>
    <x v="483"/>
    <x v="0"/>
    <x v="0"/>
    <n v="258.36"/>
    <n v="4.7619047620000003"/>
    <n v="12.917999999999999"/>
    <n v="9.3000000000000007"/>
  </r>
  <r>
    <x v="870"/>
    <x v="0"/>
    <x v="0"/>
    <x v="0"/>
    <x v="1"/>
    <x v="4"/>
    <n v="24.82"/>
    <x v="0"/>
    <n v="8.6869999999999994"/>
    <x v="863"/>
    <d v="2019-02-16T00:00:00"/>
    <x v="2"/>
    <x v="0"/>
    <x v="373"/>
    <x v="1"/>
    <x v="2"/>
    <n v="173.74"/>
    <n v="4.7619047620000003"/>
    <n v="8.6869999999999994"/>
    <n v="7.1"/>
  </r>
  <r>
    <x v="871"/>
    <x v="1"/>
    <x v="1"/>
    <x v="1"/>
    <x v="1"/>
    <x v="5"/>
    <n v="56.5"/>
    <x v="8"/>
    <n v="2.8250000000000002"/>
    <x v="864"/>
    <d v="2019-03-13T00:00:00"/>
    <x v="1"/>
    <x v="5"/>
    <x v="484"/>
    <x v="9"/>
    <x v="0"/>
    <n v="56.5"/>
    <n v="4.7619047620000003"/>
    <n v="2.8250000000000002"/>
    <n v="9.6"/>
  </r>
  <r>
    <x v="872"/>
    <x v="2"/>
    <x v="2"/>
    <x v="0"/>
    <x v="0"/>
    <x v="1"/>
    <n v="21.43"/>
    <x v="4"/>
    <n v="10.715"/>
    <x v="865"/>
    <d v="2019-01-28T00:00:00"/>
    <x v="0"/>
    <x v="3"/>
    <x v="159"/>
    <x v="5"/>
    <x v="1"/>
    <n v="214.3"/>
    <n v="4.7619047620000003"/>
    <n v="10.715"/>
    <n v="6.2"/>
  </r>
  <r>
    <x v="873"/>
    <x v="0"/>
    <x v="0"/>
    <x v="0"/>
    <x v="1"/>
    <x v="3"/>
    <n v="89.06"/>
    <x v="3"/>
    <n v="26.718"/>
    <x v="866"/>
    <d v="2019-01-18T00:00:00"/>
    <x v="0"/>
    <x v="1"/>
    <x v="111"/>
    <x v="6"/>
    <x v="1"/>
    <n v="534.36"/>
    <n v="4.7619047620000003"/>
    <n v="26.718"/>
    <n v="9.9"/>
  </r>
  <r>
    <x v="874"/>
    <x v="0"/>
    <x v="0"/>
    <x v="0"/>
    <x v="1"/>
    <x v="2"/>
    <n v="23.29"/>
    <x v="7"/>
    <n v="4.6580000000000004"/>
    <x v="867"/>
    <d v="2019-03-19T00:00:00"/>
    <x v="1"/>
    <x v="6"/>
    <x v="408"/>
    <x v="5"/>
    <x v="2"/>
    <n v="93.16"/>
    <n v="4.7619047620000003"/>
    <n v="4.6580000000000004"/>
    <n v="5.9"/>
  </r>
  <r>
    <x v="875"/>
    <x v="1"/>
    <x v="1"/>
    <x v="1"/>
    <x v="1"/>
    <x v="2"/>
    <n v="65.260000000000005"/>
    <x v="2"/>
    <n v="26.103999999999999"/>
    <x v="868"/>
    <d v="2019-03-15T00:00:00"/>
    <x v="1"/>
    <x v="1"/>
    <x v="214"/>
    <x v="4"/>
    <x v="0"/>
    <n v="522.08000000000004"/>
    <n v="4.7619047620000003"/>
    <n v="26.103999999999999"/>
    <n v="6.3"/>
  </r>
  <r>
    <x v="876"/>
    <x v="1"/>
    <x v="1"/>
    <x v="0"/>
    <x v="1"/>
    <x v="5"/>
    <n v="52.35"/>
    <x v="8"/>
    <n v="2.6175000000000002"/>
    <x v="869"/>
    <d v="2019-02-12T00:00:00"/>
    <x v="2"/>
    <x v="6"/>
    <x v="438"/>
    <x v="6"/>
    <x v="1"/>
    <n v="52.35"/>
    <n v="4.7619047620000003"/>
    <n v="2.6175000000000002"/>
    <n v="4"/>
  </r>
  <r>
    <x v="877"/>
    <x v="2"/>
    <x v="2"/>
    <x v="0"/>
    <x v="1"/>
    <x v="1"/>
    <n v="39.75"/>
    <x v="8"/>
    <n v="1.9875"/>
    <x v="870"/>
    <d v="2019-02-25T00:00:00"/>
    <x v="2"/>
    <x v="3"/>
    <x v="99"/>
    <x v="2"/>
    <x v="1"/>
    <n v="39.75"/>
    <n v="4.7619047620000003"/>
    <n v="1.9875"/>
    <n v="6.1"/>
  </r>
  <r>
    <x v="878"/>
    <x v="0"/>
    <x v="0"/>
    <x v="1"/>
    <x v="0"/>
    <x v="1"/>
    <n v="90.02"/>
    <x v="2"/>
    <n v="36.008000000000003"/>
    <x v="871"/>
    <d v="2019-03-21T00:00:00"/>
    <x v="1"/>
    <x v="4"/>
    <x v="394"/>
    <x v="7"/>
    <x v="2"/>
    <n v="720.16"/>
    <n v="4.7619047620000003"/>
    <n v="36.008000000000003"/>
    <n v="4.5"/>
  </r>
  <r>
    <x v="879"/>
    <x v="2"/>
    <x v="2"/>
    <x v="0"/>
    <x v="0"/>
    <x v="1"/>
    <n v="12.1"/>
    <x v="2"/>
    <n v="4.84"/>
    <x v="872"/>
    <d v="2019-01-19T00:00:00"/>
    <x v="0"/>
    <x v="0"/>
    <x v="79"/>
    <x v="1"/>
    <x v="0"/>
    <n v="96.8"/>
    <n v="4.7619047620000003"/>
    <n v="4.84"/>
    <n v="8.6"/>
  </r>
  <r>
    <x v="880"/>
    <x v="2"/>
    <x v="2"/>
    <x v="0"/>
    <x v="0"/>
    <x v="4"/>
    <n v="33.21"/>
    <x v="4"/>
    <n v="16.605"/>
    <x v="873"/>
    <d v="2019-01-08T00:00:00"/>
    <x v="0"/>
    <x v="6"/>
    <x v="485"/>
    <x v="4"/>
    <x v="0"/>
    <n v="332.1"/>
    <n v="4.7619047620000003"/>
    <n v="16.605"/>
    <n v="6"/>
  </r>
  <r>
    <x v="881"/>
    <x v="1"/>
    <x v="1"/>
    <x v="0"/>
    <x v="0"/>
    <x v="5"/>
    <n v="10.18"/>
    <x v="2"/>
    <n v="4.0720000000000001"/>
    <x v="874"/>
    <d v="2019-03-30T00:00:00"/>
    <x v="1"/>
    <x v="0"/>
    <x v="423"/>
    <x v="10"/>
    <x v="2"/>
    <n v="81.44"/>
    <n v="4.7619047620000003"/>
    <n v="4.0720000000000001"/>
    <n v="9.5"/>
  </r>
  <r>
    <x v="882"/>
    <x v="2"/>
    <x v="2"/>
    <x v="0"/>
    <x v="1"/>
    <x v="3"/>
    <n v="31.99"/>
    <x v="4"/>
    <n v="15.994999999999999"/>
    <x v="875"/>
    <d v="2019-02-20T00:00:00"/>
    <x v="2"/>
    <x v="5"/>
    <x v="486"/>
    <x v="9"/>
    <x v="2"/>
    <n v="319.89999999999998"/>
    <n v="4.7619047620000003"/>
    <n v="15.994999999999999"/>
    <n v="9.9"/>
  </r>
  <r>
    <x v="883"/>
    <x v="0"/>
    <x v="0"/>
    <x v="0"/>
    <x v="0"/>
    <x v="2"/>
    <n v="34.42"/>
    <x v="3"/>
    <n v="10.326000000000001"/>
    <x v="136"/>
    <d v="2019-03-30T00:00:00"/>
    <x v="1"/>
    <x v="0"/>
    <x v="47"/>
    <x v="10"/>
    <x v="0"/>
    <n v="206.52"/>
    <n v="4.7619047620000003"/>
    <n v="10.326000000000001"/>
    <n v="7.5"/>
  </r>
  <r>
    <x v="884"/>
    <x v="0"/>
    <x v="0"/>
    <x v="0"/>
    <x v="0"/>
    <x v="4"/>
    <n v="83.34"/>
    <x v="5"/>
    <n v="8.3339999999999996"/>
    <x v="876"/>
    <d v="2019-03-19T00:00:00"/>
    <x v="1"/>
    <x v="6"/>
    <x v="303"/>
    <x v="0"/>
    <x v="1"/>
    <n v="166.68"/>
    <n v="4.7619047620000003"/>
    <n v="8.3339999999999996"/>
    <n v="7.6"/>
  </r>
  <r>
    <x v="885"/>
    <x v="0"/>
    <x v="0"/>
    <x v="1"/>
    <x v="1"/>
    <x v="3"/>
    <n v="45.58"/>
    <x v="0"/>
    <n v="15.952999999999999"/>
    <x v="877"/>
    <d v="2019-01-13T00:00:00"/>
    <x v="0"/>
    <x v="2"/>
    <x v="487"/>
    <x v="1"/>
    <x v="1"/>
    <n v="319.06"/>
    <n v="4.7619047620000003"/>
    <n v="15.952999999999999"/>
    <n v="5"/>
  </r>
  <r>
    <x v="886"/>
    <x v="0"/>
    <x v="0"/>
    <x v="0"/>
    <x v="1"/>
    <x v="4"/>
    <n v="87.9"/>
    <x v="8"/>
    <n v="4.3949999999999996"/>
    <x v="878"/>
    <d v="2019-02-05T00:00:00"/>
    <x v="2"/>
    <x v="6"/>
    <x v="144"/>
    <x v="8"/>
    <x v="0"/>
    <n v="87.9"/>
    <n v="4.7619047620000003"/>
    <n v="4.3949999999999996"/>
    <n v="6.7"/>
  </r>
  <r>
    <x v="887"/>
    <x v="0"/>
    <x v="0"/>
    <x v="0"/>
    <x v="0"/>
    <x v="1"/>
    <n v="73.47"/>
    <x v="4"/>
    <n v="36.734999999999999"/>
    <x v="879"/>
    <d v="2019-03-23T00:00:00"/>
    <x v="1"/>
    <x v="0"/>
    <x v="488"/>
    <x v="0"/>
    <x v="0"/>
    <n v="734.7"/>
    <n v="4.7619047620000003"/>
    <n v="36.734999999999999"/>
    <n v="9.5"/>
  </r>
  <r>
    <x v="888"/>
    <x v="1"/>
    <x v="1"/>
    <x v="1"/>
    <x v="0"/>
    <x v="5"/>
    <n v="12.19"/>
    <x v="2"/>
    <n v="4.8760000000000003"/>
    <x v="880"/>
    <d v="2019-03-13T00:00:00"/>
    <x v="1"/>
    <x v="5"/>
    <x v="433"/>
    <x v="10"/>
    <x v="0"/>
    <n v="97.52"/>
    <n v="4.7619047620000003"/>
    <n v="4.8760000000000003"/>
    <n v="6.8"/>
  </r>
  <r>
    <x v="889"/>
    <x v="0"/>
    <x v="0"/>
    <x v="0"/>
    <x v="1"/>
    <x v="3"/>
    <n v="76.92"/>
    <x v="4"/>
    <n v="38.46"/>
    <x v="881"/>
    <d v="2019-03-17T00:00:00"/>
    <x v="1"/>
    <x v="2"/>
    <x v="267"/>
    <x v="8"/>
    <x v="0"/>
    <n v="769.2"/>
    <n v="4.7619047620000003"/>
    <n v="38.46"/>
    <n v="5.6"/>
  </r>
  <r>
    <x v="890"/>
    <x v="1"/>
    <x v="1"/>
    <x v="1"/>
    <x v="0"/>
    <x v="0"/>
    <n v="83.66"/>
    <x v="1"/>
    <n v="20.914999999999999"/>
    <x v="882"/>
    <d v="2019-02-21T00:00:00"/>
    <x v="2"/>
    <x v="4"/>
    <x v="306"/>
    <x v="1"/>
    <x v="1"/>
    <n v="418.3"/>
    <n v="4.7619047620000003"/>
    <n v="20.914999999999999"/>
    <n v="7.2"/>
  </r>
  <r>
    <x v="891"/>
    <x v="2"/>
    <x v="2"/>
    <x v="1"/>
    <x v="0"/>
    <x v="1"/>
    <n v="57.91"/>
    <x v="2"/>
    <n v="23.164000000000001"/>
    <x v="883"/>
    <d v="2019-02-07T00:00:00"/>
    <x v="2"/>
    <x v="4"/>
    <x v="379"/>
    <x v="9"/>
    <x v="1"/>
    <n v="463.28"/>
    <n v="4.7619047620000003"/>
    <n v="23.164000000000001"/>
    <n v="8.1"/>
  </r>
  <r>
    <x v="892"/>
    <x v="1"/>
    <x v="1"/>
    <x v="0"/>
    <x v="0"/>
    <x v="5"/>
    <n v="92.49"/>
    <x v="1"/>
    <n v="23.122499999999999"/>
    <x v="884"/>
    <d v="2019-03-02T00:00:00"/>
    <x v="1"/>
    <x v="0"/>
    <x v="489"/>
    <x v="7"/>
    <x v="2"/>
    <n v="462.45"/>
    <n v="4.7619047620000003"/>
    <n v="23.122499999999999"/>
    <n v="8.6"/>
  </r>
  <r>
    <x v="893"/>
    <x v="2"/>
    <x v="2"/>
    <x v="1"/>
    <x v="1"/>
    <x v="1"/>
    <n v="28.38"/>
    <x v="1"/>
    <n v="7.0949999999999998"/>
    <x v="885"/>
    <d v="2019-03-06T00:00:00"/>
    <x v="1"/>
    <x v="5"/>
    <x v="490"/>
    <x v="2"/>
    <x v="1"/>
    <n v="141.9"/>
    <n v="4.7619047620000003"/>
    <n v="7.0949999999999998"/>
    <n v="9.4"/>
  </r>
  <r>
    <x v="894"/>
    <x v="2"/>
    <x v="2"/>
    <x v="0"/>
    <x v="1"/>
    <x v="1"/>
    <n v="50.45"/>
    <x v="3"/>
    <n v="15.135"/>
    <x v="886"/>
    <d v="2019-02-06T00:00:00"/>
    <x v="2"/>
    <x v="5"/>
    <x v="204"/>
    <x v="9"/>
    <x v="2"/>
    <n v="302.7"/>
    <n v="4.7619047620000003"/>
    <n v="15.135"/>
    <n v="8.9"/>
  </r>
  <r>
    <x v="895"/>
    <x v="2"/>
    <x v="2"/>
    <x v="1"/>
    <x v="1"/>
    <x v="0"/>
    <n v="99.16"/>
    <x v="2"/>
    <n v="39.664000000000001"/>
    <x v="887"/>
    <d v="2019-01-28T00:00:00"/>
    <x v="0"/>
    <x v="3"/>
    <x v="59"/>
    <x v="6"/>
    <x v="2"/>
    <n v="793.28"/>
    <n v="4.7619047620000003"/>
    <n v="39.664000000000001"/>
    <n v="4.2"/>
  </r>
  <r>
    <x v="896"/>
    <x v="1"/>
    <x v="1"/>
    <x v="1"/>
    <x v="1"/>
    <x v="5"/>
    <n v="60.74"/>
    <x v="0"/>
    <n v="21.259"/>
    <x v="888"/>
    <d v="2019-01-18T00:00:00"/>
    <x v="0"/>
    <x v="1"/>
    <x v="293"/>
    <x v="7"/>
    <x v="0"/>
    <n v="425.18"/>
    <n v="4.7619047620000003"/>
    <n v="21.259"/>
    <n v="5"/>
  </r>
  <r>
    <x v="897"/>
    <x v="1"/>
    <x v="1"/>
    <x v="0"/>
    <x v="0"/>
    <x v="4"/>
    <n v="47.27"/>
    <x v="3"/>
    <n v="14.180999999999999"/>
    <x v="889"/>
    <d v="2019-02-05T00:00:00"/>
    <x v="2"/>
    <x v="6"/>
    <x v="79"/>
    <x v="1"/>
    <x v="1"/>
    <n v="283.62"/>
    <n v="4.7619047620000003"/>
    <n v="14.180999999999999"/>
    <n v="8.8000000000000007"/>
  </r>
  <r>
    <x v="898"/>
    <x v="1"/>
    <x v="1"/>
    <x v="0"/>
    <x v="1"/>
    <x v="0"/>
    <n v="85.6"/>
    <x v="0"/>
    <n v="29.96"/>
    <x v="890"/>
    <d v="2019-03-02T00:00:00"/>
    <x v="1"/>
    <x v="0"/>
    <x v="491"/>
    <x v="0"/>
    <x v="1"/>
    <n v="599.20000000000005"/>
    <n v="4.7619047620000003"/>
    <n v="29.96"/>
    <n v="5.3"/>
  </r>
  <r>
    <x v="899"/>
    <x v="0"/>
    <x v="0"/>
    <x v="0"/>
    <x v="1"/>
    <x v="4"/>
    <n v="35.04"/>
    <x v="9"/>
    <n v="15.768000000000001"/>
    <x v="891"/>
    <d v="2019-02-09T00:00:00"/>
    <x v="2"/>
    <x v="0"/>
    <x v="151"/>
    <x v="8"/>
    <x v="0"/>
    <n v="315.36"/>
    <n v="4.7619047620000003"/>
    <n v="15.768000000000001"/>
    <n v="4.5999999999999996"/>
  </r>
  <r>
    <x v="900"/>
    <x v="1"/>
    <x v="1"/>
    <x v="0"/>
    <x v="0"/>
    <x v="1"/>
    <n v="44.84"/>
    <x v="9"/>
    <n v="20.178000000000001"/>
    <x v="892"/>
    <d v="2019-01-14T00:00:00"/>
    <x v="0"/>
    <x v="3"/>
    <x v="466"/>
    <x v="4"/>
    <x v="2"/>
    <n v="403.56"/>
    <n v="4.7619047620000003"/>
    <n v="20.178000000000001"/>
    <n v="7.5"/>
  </r>
  <r>
    <x v="901"/>
    <x v="2"/>
    <x v="2"/>
    <x v="1"/>
    <x v="1"/>
    <x v="2"/>
    <n v="45.97"/>
    <x v="7"/>
    <n v="9.1940000000000008"/>
    <x v="893"/>
    <d v="2019-02-09T00:00:00"/>
    <x v="2"/>
    <x v="0"/>
    <x v="110"/>
    <x v="10"/>
    <x v="0"/>
    <n v="183.88"/>
    <n v="4.7619047620000003"/>
    <n v="9.1940000000000008"/>
    <n v="5.0999999999999996"/>
  </r>
  <r>
    <x v="902"/>
    <x v="0"/>
    <x v="0"/>
    <x v="0"/>
    <x v="0"/>
    <x v="0"/>
    <n v="27.73"/>
    <x v="1"/>
    <n v="6.9325000000000001"/>
    <x v="894"/>
    <d v="2019-03-26T00:00:00"/>
    <x v="1"/>
    <x v="6"/>
    <x v="277"/>
    <x v="2"/>
    <x v="2"/>
    <n v="138.65"/>
    <n v="4.7619047620000003"/>
    <n v="6.9325000000000001"/>
    <n v="4.2"/>
  </r>
  <r>
    <x v="903"/>
    <x v="0"/>
    <x v="0"/>
    <x v="1"/>
    <x v="1"/>
    <x v="4"/>
    <n v="11.53"/>
    <x v="0"/>
    <n v="4.0354999999999999"/>
    <x v="895"/>
    <d v="2019-01-28T00:00:00"/>
    <x v="0"/>
    <x v="3"/>
    <x v="492"/>
    <x v="6"/>
    <x v="1"/>
    <n v="80.709999999999994"/>
    <n v="4.7619047620000003"/>
    <n v="4.0354999999999999"/>
    <n v="8.1"/>
  </r>
  <r>
    <x v="904"/>
    <x v="1"/>
    <x v="1"/>
    <x v="1"/>
    <x v="0"/>
    <x v="0"/>
    <n v="58.32"/>
    <x v="5"/>
    <n v="5.8319999999999999"/>
    <x v="896"/>
    <d v="2019-02-14T00:00:00"/>
    <x v="2"/>
    <x v="4"/>
    <x v="179"/>
    <x v="10"/>
    <x v="0"/>
    <n v="116.64"/>
    <n v="4.7619047620000003"/>
    <n v="5.8319999999999999"/>
    <n v="6"/>
  </r>
  <r>
    <x v="905"/>
    <x v="1"/>
    <x v="1"/>
    <x v="0"/>
    <x v="0"/>
    <x v="2"/>
    <n v="78.38"/>
    <x v="7"/>
    <n v="15.676"/>
    <x v="897"/>
    <d v="2019-03-24T00:00:00"/>
    <x v="1"/>
    <x v="2"/>
    <x v="493"/>
    <x v="6"/>
    <x v="1"/>
    <n v="313.52"/>
    <n v="4.7619047620000003"/>
    <n v="15.676"/>
    <n v="7.9"/>
  </r>
  <r>
    <x v="906"/>
    <x v="1"/>
    <x v="1"/>
    <x v="1"/>
    <x v="1"/>
    <x v="0"/>
    <n v="84.61"/>
    <x v="4"/>
    <n v="42.305"/>
    <x v="898"/>
    <d v="2019-02-09T00:00:00"/>
    <x v="2"/>
    <x v="0"/>
    <x v="262"/>
    <x v="3"/>
    <x v="2"/>
    <n v="846.1"/>
    <n v="4.7619047620000003"/>
    <n v="42.305"/>
    <n v="8.8000000000000007"/>
  </r>
  <r>
    <x v="907"/>
    <x v="2"/>
    <x v="2"/>
    <x v="1"/>
    <x v="0"/>
    <x v="0"/>
    <n v="82.88"/>
    <x v="1"/>
    <n v="20.72"/>
    <x v="899"/>
    <d v="2019-03-24T00:00:00"/>
    <x v="1"/>
    <x v="2"/>
    <x v="402"/>
    <x v="4"/>
    <x v="2"/>
    <n v="414.4"/>
    <n v="4.7619047620000003"/>
    <n v="20.72"/>
    <n v="6.6"/>
  </r>
  <r>
    <x v="908"/>
    <x v="0"/>
    <x v="0"/>
    <x v="0"/>
    <x v="0"/>
    <x v="4"/>
    <n v="79.540000000000006"/>
    <x v="5"/>
    <n v="7.9539999999999997"/>
    <x v="900"/>
    <d v="2019-03-27T00:00:00"/>
    <x v="1"/>
    <x v="5"/>
    <x v="269"/>
    <x v="7"/>
    <x v="0"/>
    <n v="159.08000000000001"/>
    <n v="4.7619047620000003"/>
    <n v="7.9539999999999997"/>
    <n v="6.2"/>
  </r>
  <r>
    <x v="909"/>
    <x v="2"/>
    <x v="2"/>
    <x v="1"/>
    <x v="0"/>
    <x v="2"/>
    <n v="49.01"/>
    <x v="4"/>
    <n v="24.504999999999999"/>
    <x v="901"/>
    <d v="2019-01-27T00:00:00"/>
    <x v="0"/>
    <x v="2"/>
    <x v="494"/>
    <x v="1"/>
    <x v="2"/>
    <n v="490.1"/>
    <n v="4.7619047620000003"/>
    <n v="24.504999999999999"/>
    <n v="4.2"/>
  </r>
  <r>
    <x v="910"/>
    <x v="2"/>
    <x v="2"/>
    <x v="0"/>
    <x v="0"/>
    <x v="4"/>
    <n v="29.15"/>
    <x v="6"/>
    <n v="4.3724999999999996"/>
    <x v="902"/>
    <d v="2019-03-27T00:00:00"/>
    <x v="1"/>
    <x v="5"/>
    <x v="245"/>
    <x v="2"/>
    <x v="2"/>
    <n v="87.45"/>
    <n v="4.7619047620000003"/>
    <n v="4.3724999999999996"/>
    <n v="7.3"/>
  </r>
  <r>
    <x v="911"/>
    <x v="1"/>
    <x v="1"/>
    <x v="1"/>
    <x v="0"/>
    <x v="1"/>
    <n v="56.13"/>
    <x v="7"/>
    <n v="11.226000000000001"/>
    <x v="903"/>
    <d v="2019-01-19T00:00:00"/>
    <x v="0"/>
    <x v="0"/>
    <x v="354"/>
    <x v="5"/>
    <x v="0"/>
    <n v="224.52"/>
    <n v="4.7619047620000003"/>
    <n v="11.226000000000001"/>
    <n v="8.6"/>
  </r>
  <r>
    <x v="912"/>
    <x v="0"/>
    <x v="0"/>
    <x v="1"/>
    <x v="0"/>
    <x v="2"/>
    <n v="93.12"/>
    <x v="2"/>
    <n v="37.247999999999998"/>
    <x v="904"/>
    <d v="2019-02-07T00:00:00"/>
    <x v="2"/>
    <x v="4"/>
    <x v="495"/>
    <x v="1"/>
    <x v="1"/>
    <n v="744.96"/>
    <n v="4.7619047620000003"/>
    <n v="37.247999999999998"/>
    <n v="6.8"/>
  </r>
  <r>
    <x v="913"/>
    <x v="0"/>
    <x v="0"/>
    <x v="0"/>
    <x v="1"/>
    <x v="5"/>
    <n v="51.34"/>
    <x v="2"/>
    <n v="20.536000000000001"/>
    <x v="905"/>
    <d v="2019-01-31T00:00:00"/>
    <x v="0"/>
    <x v="4"/>
    <x v="158"/>
    <x v="1"/>
    <x v="0"/>
    <n v="410.72"/>
    <n v="4.7619047620000003"/>
    <n v="20.536000000000001"/>
    <n v="7.6"/>
  </r>
  <r>
    <x v="914"/>
    <x v="0"/>
    <x v="0"/>
    <x v="0"/>
    <x v="0"/>
    <x v="4"/>
    <n v="99.6"/>
    <x v="6"/>
    <n v="14.94"/>
    <x v="906"/>
    <d v="2019-02-25T00:00:00"/>
    <x v="2"/>
    <x v="3"/>
    <x v="40"/>
    <x v="3"/>
    <x v="1"/>
    <n v="298.8"/>
    <n v="4.7619047620000003"/>
    <n v="14.94"/>
    <n v="5.8"/>
  </r>
  <r>
    <x v="915"/>
    <x v="1"/>
    <x v="1"/>
    <x v="1"/>
    <x v="0"/>
    <x v="1"/>
    <n v="35.49"/>
    <x v="3"/>
    <n v="10.647"/>
    <x v="907"/>
    <d v="2019-02-02T00:00:00"/>
    <x v="2"/>
    <x v="0"/>
    <x v="343"/>
    <x v="10"/>
    <x v="1"/>
    <n v="212.94"/>
    <n v="4.7619047620000003"/>
    <n v="10.647"/>
    <n v="4.0999999999999996"/>
  </r>
  <r>
    <x v="916"/>
    <x v="1"/>
    <x v="1"/>
    <x v="0"/>
    <x v="1"/>
    <x v="3"/>
    <n v="42.85"/>
    <x v="8"/>
    <n v="2.1425000000000001"/>
    <x v="908"/>
    <d v="2019-03-14T00:00:00"/>
    <x v="1"/>
    <x v="4"/>
    <x v="29"/>
    <x v="9"/>
    <x v="2"/>
    <n v="42.85"/>
    <n v="4.7619047620000003"/>
    <n v="2.1425000000000001"/>
    <n v="9.3000000000000007"/>
  </r>
  <r>
    <x v="917"/>
    <x v="0"/>
    <x v="0"/>
    <x v="1"/>
    <x v="0"/>
    <x v="5"/>
    <n v="94.67"/>
    <x v="7"/>
    <n v="18.934000000000001"/>
    <x v="909"/>
    <d v="2019-03-11T00:00:00"/>
    <x v="1"/>
    <x v="3"/>
    <x v="153"/>
    <x v="10"/>
    <x v="1"/>
    <n v="378.68"/>
    <n v="4.7619047620000003"/>
    <n v="18.934000000000001"/>
    <n v="6.8"/>
  </r>
  <r>
    <x v="918"/>
    <x v="2"/>
    <x v="2"/>
    <x v="1"/>
    <x v="1"/>
    <x v="2"/>
    <n v="68.97"/>
    <x v="6"/>
    <n v="10.345499999999999"/>
    <x v="910"/>
    <d v="2019-02-22T00:00:00"/>
    <x v="2"/>
    <x v="1"/>
    <x v="55"/>
    <x v="5"/>
    <x v="0"/>
    <n v="206.91"/>
    <n v="4.7619047620000003"/>
    <n v="10.345499999999999"/>
    <n v="8.6999999999999993"/>
  </r>
  <r>
    <x v="919"/>
    <x v="2"/>
    <x v="2"/>
    <x v="0"/>
    <x v="0"/>
    <x v="1"/>
    <n v="26.26"/>
    <x v="6"/>
    <n v="3.9390000000000001"/>
    <x v="911"/>
    <d v="2019-03-02T00:00:00"/>
    <x v="1"/>
    <x v="0"/>
    <x v="482"/>
    <x v="10"/>
    <x v="0"/>
    <n v="78.78"/>
    <n v="4.7619047620000003"/>
    <n v="3.9390000000000001"/>
    <n v="6.3"/>
  </r>
  <r>
    <x v="920"/>
    <x v="1"/>
    <x v="1"/>
    <x v="0"/>
    <x v="0"/>
    <x v="2"/>
    <n v="35.79"/>
    <x v="9"/>
    <n v="16.105499999999999"/>
    <x v="912"/>
    <d v="2019-03-10T00:00:00"/>
    <x v="1"/>
    <x v="2"/>
    <x v="379"/>
    <x v="9"/>
    <x v="2"/>
    <n v="322.11"/>
    <n v="4.7619047620000003"/>
    <n v="16.105499999999999"/>
    <n v="5.0999999999999996"/>
  </r>
  <r>
    <x v="921"/>
    <x v="2"/>
    <x v="2"/>
    <x v="1"/>
    <x v="0"/>
    <x v="2"/>
    <n v="16.37"/>
    <x v="3"/>
    <n v="4.9109999999999996"/>
    <x v="913"/>
    <d v="2019-02-08T00:00:00"/>
    <x v="2"/>
    <x v="1"/>
    <x v="496"/>
    <x v="1"/>
    <x v="1"/>
    <n v="98.22"/>
    <n v="4.7619047620000003"/>
    <n v="4.9109999999999996"/>
    <n v="7"/>
  </r>
  <r>
    <x v="922"/>
    <x v="1"/>
    <x v="1"/>
    <x v="0"/>
    <x v="0"/>
    <x v="2"/>
    <n v="12.73"/>
    <x v="5"/>
    <n v="1.2729999999999999"/>
    <x v="914"/>
    <d v="2019-02-22T00:00:00"/>
    <x v="2"/>
    <x v="1"/>
    <x v="334"/>
    <x v="10"/>
    <x v="2"/>
    <n v="25.46"/>
    <n v="4.7619047620000003"/>
    <n v="1.2729999999999999"/>
    <n v="5.2"/>
  </r>
  <r>
    <x v="923"/>
    <x v="1"/>
    <x v="1"/>
    <x v="1"/>
    <x v="0"/>
    <x v="3"/>
    <n v="83.14"/>
    <x v="0"/>
    <n v="29.099"/>
    <x v="915"/>
    <d v="2019-01-10T00:00:00"/>
    <x v="0"/>
    <x v="4"/>
    <x v="359"/>
    <x v="1"/>
    <x v="2"/>
    <n v="581.98"/>
    <n v="4.7619047620000003"/>
    <n v="29.099"/>
    <n v="6.6"/>
  </r>
  <r>
    <x v="924"/>
    <x v="1"/>
    <x v="1"/>
    <x v="0"/>
    <x v="0"/>
    <x v="3"/>
    <n v="35.22"/>
    <x v="3"/>
    <n v="10.566000000000001"/>
    <x v="916"/>
    <d v="2019-03-14T00:00:00"/>
    <x v="1"/>
    <x v="4"/>
    <x v="497"/>
    <x v="0"/>
    <x v="0"/>
    <n v="211.32"/>
    <n v="4.7619047620000003"/>
    <n v="10.566000000000001"/>
    <n v="6.5"/>
  </r>
  <r>
    <x v="925"/>
    <x v="2"/>
    <x v="2"/>
    <x v="1"/>
    <x v="0"/>
    <x v="1"/>
    <n v="13.78"/>
    <x v="7"/>
    <n v="2.7559999999999998"/>
    <x v="917"/>
    <d v="2019-01-10T00:00:00"/>
    <x v="0"/>
    <x v="4"/>
    <x v="498"/>
    <x v="5"/>
    <x v="0"/>
    <n v="55.12"/>
    <n v="4.7619047620000003"/>
    <n v="2.7559999999999998"/>
    <n v="9"/>
  </r>
  <r>
    <x v="926"/>
    <x v="2"/>
    <x v="2"/>
    <x v="0"/>
    <x v="1"/>
    <x v="3"/>
    <n v="88.31"/>
    <x v="8"/>
    <n v="4.4154999999999998"/>
    <x v="918"/>
    <d v="2019-02-15T00:00:00"/>
    <x v="2"/>
    <x v="1"/>
    <x v="180"/>
    <x v="6"/>
    <x v="2"/>
    <n v="88.31"/>
    <n v="4.7619047620000003"/>
    <n v="4.4154999999999998"/>
    <n v="5.2"/>
  </r>
  <r>
    <x v="927"/>
    <x v="0"/>
    <x v="0"/>
    <x v="0"/>
    <x v="0"/>
    <x v="0"/>
    <n v="39.619999999999997"/>
    <x v="9"/>
    <n v="17.829000000000001"/>
    <x v="919"/>
    <d v="2019-01-13T00:00:00"/>
    <x v="0"/>
    <x v="2"/>
    <x v="297"/>
    <x v="6"/>
    <x v="2"/>
    <n v="356.58"/>
    <n v="4.7619047620000003"/>
    <n v="17.829000000000001"/>
    <n v="6.8"/>
  </r>
  <r>
    <x v="928"/>
    <x v="2"/>
    <x v="2"/>
    <x v="1"/>
    <x v="0"/>
    <x v="1"/>
    <n v="88.25"/>
    <x v="9"/>
    <n v="39.712499999999999"/>
    <x v="920"/>
    <d v="2019-02-15T00:00:00"/>
    <x v="2"/>
    <x v="1"/>
    <x v="259"/>
    <x v="2"/>
    <x v="2"/>
    <n v="794.25"/>
    <n v="4.7619047620000003"/>
    <n v="39.712499999999999"/>
    <n v="7.6"/>
  </r>
  <r>
    <x v="929"/>
    <x v="2"/>
    <x v="2"/>
    <x v="1"/>
    <x v="1"/>
    <x v="3"/>
    <n v="25.31"/>
    <x v="5"/>
    <n v="2.5310000000000001"/>
    <x v="921"/>
    <d v="2019-03-02T00:00:00"/>
    <x v="1"/>
    <x v="0"/>
    <x v="206"/>
    <x v="8"/>
    <x v="0"/>
    <n v="50.62"/>
    <n v="4.7619047620000003"/>
    <n v="2.5310000000000001"/>
    <n v="7.2"/>
  </r>
  <r>
    <x v="930"/>
    <x v="2"/>
    <x v="2"/>
    <x v="1"/>
    <x v="1"/>
    <x v="2"/>
    <n v="99.92"/>
    <x v="3"/>
    <n v="29.975999999999999"/>
    <x v="922"/>
    <d v="2019-03-24T00:00:00"/>
    <x v="1"/>
    <x v="2"/>
    <x v="499"/>
    <x v="0"/>
    <x v="0"/>
    <n v="599.52"/>
    <n v="4.7619047620000003"/>
    <n v="29.975999999999999"/>
    <n v="7.1"/>
  </r>
  <r>
    <x v="931"/>
    <x v="1"/>
    <x v="1"/>
    <x v="0"/>
    <x v="0"/>
    <x v="5"/>
    <n v="83.35"/>
    <x v="5"/>
    <n v="8.3350000000000009"/>
    <x v="923"/>
    <d v="2019-02-02T00:00:00"/>
    <x v="2"/>
    <x v="0"/>
    <x v="500"/>
    <x v="4"/>
    <x v="2"/>
    <n v="166.7"/>
    <n v="4.7619047620000003"/>
    <n v="8.3350000000000009"/>
    <n v="9.5"/>
  </r>
  <r>
    <x v="932"/>
    <x v="0"/>
    <x v="0"/>
    <x v="1"/>
    <x v="0"/>
    <x v="4"/>
    <n v="74.44"/>
    <x v="4"/>
    <n v="37.22"/>
    <x v="924"/>
    <d v="2019-02-27T00:00:00"/>
    <x v="2"/>
    <x v="5"/>
    <x v="335"/>
    <x v="5"/>
    <x v="0"/>
    <n v="744.4"/>
    <n v="4.7619047620000003"/>
    <n v="37.22"/>
    <n v="5.0999999999999996"/>
  </r>
  <r>
    <x v="933"/>
    <x v="1"/>
    <x v="1"/>
    <x v="1"/>
    <x v="1"/>
    <x v="0"/>
    <n v="64.08"/>
    <x v="0"/>
    <n v="22.428000000000001"/>
    <x v="671"/>
    <d v="2019-01-20T00:00:00"/>
    <x v="0"/>
    <x v="2"/>
    <x v="62"/>
    <x v="10"/>
    <x v="0"/>
    <n v="448.56"/>
    <n v="4.7619047620000003"/>
    <n v="22.428000000000001"/>
    <n v="7.6"/>
  </r>
  <r>
    <x v="934"/>
    <x v="2"/>
    <x v="2"/>
    <x v="1"/>
    <x v="0"/>
    <x v="2"/>
    <n v="63.15"/>
    <x v="3"/>
    <n v="18.945"/>
    <x v="925"/>
    <d v="2019-01-03T00:00:00"/>
    <x v="0"/>
    <x v="4"/>
    <x v="181"/>
    <x v="2"/>
    <x v="0"/>
    <n v="378.9"/>
    <n v="4.7619047620000003"/>
    <n v="18.945"/>
    <n v="9.8000000000000007"/>
  </r>
  <r>
    <x v="935"/>
    <x v="1"/>
    <x v="1"/>
    <x v="0"/>
    <x v="1"/>
    <x v="2"/>
    <n v="85.72"/>
    <x v="6"/>
    <n v="12.858000000000001"/>
    <x v="926"/>
    <d v="2019-01-24T00:00:00"/>
    <x v="0"/>
    <x v="4"/>
    <x v="123"/>
    <x v="2"/>
    <x v="0"/>
    <n v="257.16000000000003"/>
    <n v="4.7619047620000003"/>
    <n v="12.858000000000001"/>
    <n v="5.0999999999999996"/>
  </r>
  <r>
    <x v="936"/>
    <x v="1"/>
    <x v="1"/>
    <x v="1"/>
    <x v="0"/>
    <x v="0"/>
    <n v="78.89"/>
    <x v="0"/>
    <n v="27.611499999999999"/>
    <x v="927"/>
    <d v="2019-01-05T00:00:00"/>
    <x v="0"/>
    <x v="0"/>
    <x v="28"/>
    <x v="8"/>
    <x v="0"/>
    <n v="552.23"/>
    <n v="4.7619047620000003"/>
    <n v="27.611499999999999"/>
    <n v="7.5"/>
  </r>
  <r>
    <x v="937"/>
    <x v="0"/>
    <x v="0"/>
    <x v="1"/>
    <x v="0"/>
    <x v="3"/>
    <n v="89.48"/>
    <x v="1"/>
    <n v="22.37"/>
    <x v="928"/>
    <d v="2019-03-30T00:00:00"/>
    <x v="1"/>
    <x v="0"/>
    <x v="392"/>
    <x v="1"/>
    <x v="1"/>
    <n v="447.4"/>
    <n v="4.7619047620000003"/>
    <n v="22.37"/>
    <n v="7.4"/>
  </r>
  <r>
    <x v="938"/>
    <x v="0"/>
    <x v="0"/>
    <x v="0"/>
    <x v="0"/>
    <x v="0"/>
    <n v="92.09"/>
    <x v="6"/>
    <n v="13.813499999999999"/>
    <x v="929"/>
    <d v="2019-02-17T00:00:00"/>
    <x v="2"/>
    <x v="2"/>
    <x v="501"/>
    <x v="7"/>
    <x v="1"/>
    <n v="276.27"/>
    <n v="4.7619047620000003"/>
    <n v="13.813499999999999"/>
    <n v="4.2"/>
  </r>
  <r>
    <x v="939"/>
    <x v="1"/>
    <x v="1"/>
    <x v="1"/>
    <x v="0"/>
    <x v="4"/>
    <n v="57.29"/>
    <x v="3"/>
    <n v="17.187000000000001"/>
    <x v="930"/>
    <d v="2019-03-21T00:00:00"/>
    <x v="1"/>
    <x v="4"/>
    <x v="72"/>
    <x v="6"/>
    <x v="0"/>
    <n v="343.74"/>
    <n v="4.7619047620000003"/>
    <n v="17.187000000000001"/>
    <n v="5.9"/>
  </r>
  <r>
    <x v="940"/>
    <x v="0"/>
    <x v="0"/>
    <x v="1"/>
    <x v="1"/>
    <x v="4"/>
    <n v="66.52"/>
    <x v="7"/>
    <n v="13.304"/>
    <x v="931"/>
    <d v="2019-03-02T00:00:00"/>
    <x v="1"/>
    <x v="0"/>
    <x v="92"/>
    <x v="3"/>
    <x v="0"/>
    <n v="266.08"/>
    <n v="4.7619047620000003"/>
    <n v="13.304"/>
    <n v="6.9"/>
  </r>
  <r>
    <x v="941"/>
    <x v="1"/>
    <x v="1"/>
    <x v="0"/>
    <x v="1"/>
    <x v="5"/>
    <n v="99.82"/>
    <x v="9"/>
    <n v="44.918999999999997"/>
    <x v="932"/>
    <d v="2019-03-27T00:00:00"/>
    <x v="1"/>
    <x v="5"/>
    <x v="100"/>
    <x v="1"/>
    <x v="1"/>
    <n v="898.38"/>
    <n v="4.7619047620000003"/>
    <n v="44.918999999999997"/>
    <n v="6.6"/>
  </r>
  <r>
    <x v="942"/>
    <x v="0"/>
    <x v="0"/>
    <x v="1"/>
    <x v="0"/>
    <x v="2"/>
    <n v="45.68"/>
    <x v="4"/>
    <n v="22.84"/>
    <x v="933"/>
    <d v="2019-01-19T00:00:00"/>
    <x v="0"/>
    <x v="0"/>
    <x v="171"/>
    <x v="8"/>
    <x v="0"/>
    <n v="456.8"/>
    <n v="4.7619047620000003"/>
    <n v="22.84"/>
    <n v="5.7"/>
  </r>
  <r>
    <x v="943"/>
    <x v="0"/>
    <x v="0"/>
    <x v="1"/>
    <x v="1"/>
    <x v="0"/>
    <n v="50.79"/>
    <x v="1"/>
    <n v="12.6975"/>
    <x v="934"/>
    <d v="2019-02-19T00:00:00"/>
    <x v="2"/>
    <x v="6"/>
    <x v="222"/>
    <x v="4"/>
    <x v="2"/>
    <n v="253.95"/>
    <n v="4.7619047620000003"/>
    <n v="12.6975"/>
    <n v="5.3"/>
  </r>
  <r>
    <x v="944"/>
    <x v="0"/>
    <x v="0"/>
    <x v="0"/>
    <x v="1"/>
    <x v="0"/>
    <n v="10.08"/>
    <x v="0"/>
    <n v="3.528"/>
    <x v="935"/>
    <d v="2019-03-28T00:00:00"/>
    <x v="1"/>
    <x v="4"/>
    <x v="253"/>
    <x v="2"/>
    <x v="1"/>
    <n v="70.56"/>
    <n v="4.7619047620000003"/>
    <n v="3.528"/>
    <n v="4.2"/>
  </r>
  <r>
    <x v="945"/>
    <x v="0"/>
    <x v="0"/>
    <x v="1"/>
    <x v="0"/>
    <x v="1"/>
    <n v="93.88"/>
    <x v="0"/>
    <n v="32.857999999999997"/>
    <x v="936"/>
    <d v="2019-01-05T00:00:00"/>
    <x v="0"/>
    <x v="0"/>
    <x v="159"/>
    <x v="5"/>
    <x v="2"/>
    <n v="657.16"/>
    <n v="4.7619047620000003"/>
    <n v="32.857999999999997"/>
    <n v="7.3"/>
  </r>
  <r>
    <x v="946"/>
    <x v="1"/>
    <x v="1"/>
    <x v="0"/>
    <x v="1"/>
    <x v="1"/>
    <n v="84.25"/>
    <x v="5"/>
    <n v="8.4250000000000007"/>
    <x v="937"/>
    <d v="2019-03-26T00:00:00"/>
    <x v="1"/>
    <x v="6"/>
    <x v="385"/>
    <x v="4"/>
    <x v="2"/>
    <n v="168.5"/>
    <n v="4.7619047620000003"/>
    <n v="8.4250000000000007"/>
    <n v="5.3"/>
  </r>
  <r>
    <x v="947"/>
    <x v="2"/>
    <x v="2"/>
    <x v="0"/>
    <x v="1"/>
    <x v="5"/>
    <n v="53.78"/>
    <x v="8"/>
    <n v="2.6890000000000001"/>
    <x v="938"/>
    <d v="2019-02-03T00:00:00"/>
    <x v="2"/>
    <x v="2"/>
    <x v="430"/>
    <x v="2"/>
    <x v="0"/>
    <n v="53.78"/>
    <n v="4.7619047620000003"/>
    <n v="2.6890000000000001"/>
    <n v="4.7"/>
  </r>
  <r>
    <x v="948"/>
    <x v="1"/>
    <x v="1"/>
    <x v="0"/>
    <x v="1"/>
    <x v="2"/>
    <n v="35.81"/>
    <x v="1"/>
    <n v="8.9525000000000006"/>
    <x v="939"/>
    <d v="2019-02-06T00:00:00"/>
    <x v="2"/>
    <x v="5"/>
    <x v="114"/>
    <x v="3"/>
    <x v="0"/>
    <n v="179.05"/>
    <n v="4.7619047620000003"/>
    <n v="8.9525000000000006"/>
    <n v="7.9"/>
  </r>
  <r>
    <x v="949"/>
    <x v="2"/>
    <x v="2"/>
    <x v="1"/>
    <x v="0"/>
    <x v="4"/>
    <n v="26.43"/>
    <x v="2"/>
    <n v="10.571999999999999"/>
    <x v="940"/>
    <d v="2019-02-24T00:00:00"/>
    <x v="2"/>
    <x v="2"/>
    <x v="442"/>
    <x v="4"/>
    <x v="0"/>
    <n v="211.44"/>
    <n v="4.7619047620000003"/>
    <n v="10.571999999999999"/>
    <n v="8.9"/>
  </r>
  <r>
    <x v="950"/>
    <x v="2"/>
    <x v="2"/>
    <x v="0"/>
    <x v="1"/>
    <x v="0"/>
    <n v="39.909999999999997"/>
    <x v="6"/>
    <n v="5.9865000000000004"/>
    <x v="941"/>
    <d v="2019-02-21T00:00:00"/>
    <x v="2"/>
    <x v="4"/>
    <x v="343"/>
    <x v="10"/>
    <x v="0"/>
    <n v="119.73"/>
    <n v="4.7619047620000003"/>
    <n v="5.9865000000000004"/>
    <n v="9.3000000000000007"/>
  </r>
  <r>
    <x v="951"/>
    <x v="2"/>
    <x v="2"/>
    <x v="0"/>
    <x v="0"/>
    <x v="2"/>
    <n v="21.9"/>
    <x v="6"/>
    <n v="3.2850000000000001"/>
    <x v="942"/>
    <d v="2019-01-09T00:00:00"/>
    <x v="0"/>
    <x v="5"/>
    <x v="362"/>
    <x v="3"/>
    <x v="0"/>
    <n v="65.7"/>
    <n v="4.7619047620000003"/>
    <n v="3.2850000000000001"/>
    <n v="4.7"/>
  </r>
  <r>
    <x v="952"/>
    <x v="2"/>
    <x v="2"/>
    <x v="0"/>
    <x v="0"/>
    <x v="4"/>
    <n v="62.85"/>
    <x v="7"/>
    <n v="12.57"/>
    <x v="156"/>
    <d v="2019-02-25T00:00:00"/>
    <x v="2"/>
    <x v="3"/>
    <x v="93"/>
    <x v="0"/>
    <x v="0"/>
    <n v="251.4"/>
    <n v="4.7619047620000003"/>
    <n v="12.57"/>
    <n v="8.6999999999999993"/>
  </r>
  <r>
    <x v="953"/>
    <x v="1"/>
    <x v="1"/>
    <x v="0"/>
    <x v="0"/>
    <x v="4"/>
    <n v="21.04"/>
    <x v="7"/>
    <n v="4.2080000000000002"/>
    <x v="943"/>
    <d v="2019-01-13T00:00:00"/>
    <x v="0"/>
    <x v="2"/>
    <x v="139"/>
    <x v="0"/>
    <x v="1"/>
    <n v="84.16"/>
    <n v="4.7619047620000003"/>
    <n v="4.2080000000000002"/>
    <n v="7.6"/>
  </r>
  <r>
    <x v="954"/>
    <x v="2"/>
    <x v="2"/>
    <x v="0"/>
    <x v="1"/>
    <x v="2"/>
    <n v="65.91"/>
    <x v="3"/>
    <n v="19.773"/>
    <x v="944"/>
    <d v="2019-02-09T00:00:00"/>
    <x v="2"/>
    <x v="0"/>
    <x v="393"/>
    <x v="5"/>
    <x v="1"/>
    <n v="395.46"/>
    <n v="4.7619047620000003"/>
    <n v="19.773"/>
    <n v="5.7"/>
  </r>
  <r>
    <x v="955"/>
    <x v="0"/>
    <x v="0"/>
    <x v="1"/>
    <x v="0"/>
    <x v="5"/>
    <n v="42.57"/>
    <x v="0"/>
    <n v="14.8995"/>
    <x v="945"/>
    <d v="2019-01-06T00:00:00"/>
    <x v="0"/>
    <x v="2"/>
    <x v="159"/>
    <x v="5"/>
    <x v="1"/>
    <n v="297.99"/>
    <n v="4.7619047620000003"/>
    <n v="14.8995"/>
    <n v="6.8"/>
  </r>
  <r>
    <x v="956"/>
    <x v="1"/>
    <x v="1"/>
    <x v="0"/>
    <x v="1"/>
    <x v="4"/>
    <n v="50.49"/>
    <x v="9"/>
    <n v="22.720500000000001"/>
    <x v="946"/>
    <d v="2019-01-10T00:00:00"/>
    <x v="0"/>
    <x v="4"/>
    <x v="361"/>
    <x v="6"/>
    <x v="1"/>
    <n v="454.41"/>
    <n v="4.7619047620000003"/>
    <n v="22.720500000000001"/>
    <n v="5.4"/>
  </r>
  <r>
    <x v="957"/>
    <x v="2"/>
    <x v="2"/>
    <x v="1"/>
    <x v="1"/>
    <x v="1"/>
    <n v="46.02"/>
    <x v="3"/>
    <n v="13.805999999999999"/>
    <x v="947"/>
    <d v="2019-02-07T00:00:00"/>
    <x v="2"/>
    <x v="4"/>
    <x v="57"/>
    <x v="9"/>
    <x v="1"/>
    <n v="276.12"/>
    <n v="4.7619047620000003"/>
    <n v="13.805999999999999"/>
    <n v="7.1"/>
  </r>
  <r>
    <x v="958"/>
    <x v="1"/>
    <x v="1"/>
    <x v="1"/>
    <x v="0"/>
    <x v="2"/>
    <n v="15.8"/>
    <x v="4"/>
    <n v="7.9"/>
    <x v="948"/>
    <d v="2019-01-09T00:00:00"/>
    <x v="0"/>
    <x v="5"/>
    <x v="348"/>
    <x v="10"/>
    <x v="1"/>
    <n v="158"/>
    <n v="4.7619047620000003"/>
    <n v="7.9"/>
    <n v="7.8"/>
  </r>
  <r>
    <x v="959"/>
    <x v="0"/>
    <x v="0"/>
    <x v="0"/>
    <x v="0"/>
    <x v="4"/>
    <n v="98.66"/>
    <x v="9"/>
    <n v="44.396999999999998"/>
    <x v="949"/>
    <d v="2019-02-19T00:00:00"/>
    <x v="2"/>
    <x v="6"/>
    <x v="133"/>
    <x v="9"/>
    <x v="1"/>
    <n v="887.94"/>
    <n v="4.7619047620000003"/>
    <n v="44.396999999999998"/>
    <n v="8.4"/>
  </r>
  <r>
    <x v="960"/>
    <x v="1"/>
    <x v="1"/>
    <x v="0"/>
    <x v="1"/>
    <x v="5"/>
    <n v="91.98"/>
    <x v="8"/>
    <n v="4.5990000000000002"/>
    <x v="950"/>
    <d v="2019-03-18T00:00:00"/>
    <x v="1"/>
    <x v="3"/>
    <x v="406"/>
    <x v="9"/>
    <x v="1"/>
    <n v="91.98"/>
    <n v="4.7619047620000003"/>
    <n v="4.5990000000000002"/>
    <n v="9.8000000000000007"/>
  </r>
  <r>
    <x v="961"/>
    <x v="0"/>
    <x v="0"/>
    <x v="0"/>
    <x v="1"/>
    <x v="1"/>
    <n v="20.89"/>
    <x v="5"/>
    <n v="2.089"/>
    <x v="951"/>
    <d v="2019-02-05T00:00:00"/>
    <x v="2"/>
    <x v="6"/>
    <x v="40"/>
    <x v="3"/>
    <x v="1"/>
    <n v="41.78"/>
    <n v="4.7619047620000003"/>
    <n v="2.089"/>
    <n v="9.8000000000000007"/>
  </r>
  <r>
    <x v="962"/>
    <x v="0"/>
    <x v="0"/>
    <x v="1"/>
    <x v="0"/>
    <x v="5"/>
    <n v="15.5"/>
    <x v="8"/>
    <n v="0.77500000000000002"/>
    <x v="952"/>
    <d v="2019-03-19T00:00:00"/>
    <x v="1"/>
    <x v="6"/>
    <x v="502"/>
    <x v="9"/>
    <x v="2"/>
    <n v="15.5"/>
    <n v="4.7619047620000003"/>
    <n v="0.77500000000000002"/>
    <n v="7.4"/>
  </r>
  <r>
    <x v="963"/>
    <x v="1"/>
    <x v="1"/>
    <x v="0"/>
    <x v="1"/>
    <x v="1"/>
    <n v="96.82"/>
    <x v="6"/>
    <n v="14.523"/>
    <x v="953"/>
    <d v="2019-03-30T00:00:00"/>
    <x v="1"/>
    <x v="0"/>
    <x v="291"/>
    <x v="2"/>
    <x v="1"/>
    <n v="290.45999999999998"/>
    <n v="4.7619047620000003"/>
    <n v="14.523"/>
    <n v="6.7"/>
  </r>
  <r>
    <x v="964"/>
    <x v="2"/>
    <x v="2"/>
    <x v="1"/>
    <x v="1"/>
    <x v="4"/>
    <n v="33.33"/>
    <x v="5"/>
    <n v="3.3330000000000002"/>
    <x v="954"/>
    <d v="2019-01-26T00:00:00"/>
    <x v="0"/>
    <x v="0"/>
    <x v="400"/>
    <x v="4"/>
    <x v="2"/>
    <n v="66.66"/>
    <n v="4.7619047620000003"/>
    <n v="3.3330000000000002"/>
    <n v="6.4"/>
  </r>
  <r>
    <x v="965"/>
    <x v="2"/>
    <x v="2"/>
    <x v="1"/>
    <x v="0"/>
    <x v="1"/>
    <n v="38.270000000000003"/>
    <x v="5"/>
    <n v="3.827"/>
    <x v="955"/>
    <d v="2019-03-02T00:00:00"/>
    <x v="1"/>
    <x v="0"/>
    <x v="503"/>
    <x v="3"/>
    <x v="2"/>
    <n v="76.540000000000006"/>
    <n v="4.7619047620000003"/>
    <n v="3.827"/>
    <n v="5.8"/>
  </r>
  <r>
    <x v="966"/>
    <x v="0"/>
    <x v="0"/>
    <x v="1"/>
    <x v="0"/>
    <x v="2"/>
    <n v="33.299999999999997"/>
    <x v="9"/>
    <n v="14.984999999999999"/>
    <x v="956"/>
    <d v="2019-03-04T00:00:00"/>
    <x v="1"/>
    <x v="3"/>
    <x v="398"/>
    <x v="9"/>
    <x v="0"/>
    <n v="299.7"/>
    <n v="4.7619047620000003"/>
    <n v="14.984999999999999"/>
    <n v="7.2"/>
  </r>
  <r>
    <x v="967"/>
    <x v="0"/>
    <x v="0"/>
    <x v="0"/>
    <x v="1"/>
    <x v="2"/>
    <n v="81.010000000000005"/>
    <x v="6"/>
    <n v="12.1515"/>
    <x v="957"/>
    <d v="2019-01-13T00:00:00"/>
    <x v="0"/>
    <x v="2"/>
    <x v="197"/>
    <x v="10"/>
    <x v="2"/>
    <n v="243.03"/>
    <n v="4.7619047620000003"/>
    <n v="12.1515"/>
    <n v="9.3000000000000007"/>
  </r>
  <r>
    <x v="968"/>
    <x v="0"/>
    <x v="0"/>
    <x v="1"/>
    <x v="0"/>
    <x v="0"/>
    <n v="15.8"/>
    <x v="6"/>
    <n v="2.37"/>
    <x v="958"/>
    <d v="2019-03-25T00:00:00"/>
    <x v="1"/>
    <x v="3"/>
    <x v="454"/>
    <x v="3"/>
    <x v="1"/>
    <n v="47.4"/>
    <n v="4.7619047620000003"/>
    <n v="2.37"/>
    <n v="9.5"/>
  </r>
  <r>
    <x v="969"/>
    <x v="2"/>
    <x v="2"/>
    <x v="0"/>
    <x v="0"/>
    <x v="1"/>
    <n v="34.49"/>
    <x v="1"/>
    <n v="8.6225000000000005"/>
    <x v="959"/>
    <d v="2019-03-11T00:00:00"/>
    <x v="1"/>
    <x v="3"/>
    <x v="143"/>
    <x v="8"/>
    <x v="2"/>
    <n v="172.45"/>
    <n v="4.7619047620000003"/>
    <n v="8.6225000000000005"/>
    <n v="9"/>
  </r>
  <r>
    <x v="970"/>
    <x v="2"/>
    <x v="2"/>
    <x v="0"/>
    <x v="0"/>
    <x v="4"/>
    <n v="84.63"/>
    <x v="4"/>
    <n v="42.314999999999998"/>
    <x v="960"/>
    <d v="2019-01-01T00:00:00"/>
    <x v="0"/>
    <x v="6"/>
    <x v="150"/>
    <x v="5"/>
    <x v="2"/>
    <n v="846.3"/>
    <n v="4.7619047620000003"/>
    <n v="42.314999999999998"/>
    <n v="9"/>
  </r>
  <r>
    <x v="971"/>
    <x v="2"/>
    <x v="2"/>
    <x v="0"/>
    <x v="1"/>
    <x v="2"/>
    <n v="36.909999999999997"/>
    <x v="0"/>
    <n v="12.9185"/>
    <x v="961"/>
    <d v="2019-02-10T00:00:00"/>
    <x v="2"/>
    <x v="2"/>
    <x v="477"/>
    <x v="0"/>
    <x v="0"/>
    <n v="258.37"/>
    <n v="4.7619047620000003"/>
    <n v="12.9185"/>
    <n v="6.7"/>
  </r>
  <r>
    <x v="972"/>
    <x v="2"/>
    <x v="2"/>
    <x v="1"/>
    <x v="1"/>
    <x v="1"/>
    <n v="87.08"/>
    <x v="0"/>
    <n v="30.478000000000002"/>
    <x v="962"/>
    <d v="2019-01-26T00:00:00"/>
    <x v="0"/>
    <x v="0"/>
    <x v="504"/>
    <x v="9"/>
    <x v="1"/>
    <n v="609.55999999999995"/>
    <n v="4.7619047620000003"/>
    <n v="30.478000000000002"/>
    <n v="5.5"/>
  </r>
  <r>
    <x v="973"/>
    <x v="0"/>
    <x v="0"/>
    <x v="1"/>
    <x v="1"/>
    <x v="2"/>
    <n v="80.08"/>
    <x v="6"/>
    <n v="12.012"/>
    <x v="963"/>
    <d v="2019-02-11T00:00:00"/>
    <x v="2"/>
    <x v="3"/>
    <x v="406"/>
    <x v="9"/>
    <x v="1"/>
    <n v="240.24"/>
    <n v="4.7619047620000003"/>
    <n v="12.012"/>
    <n v="5.4"/>
  </r>
  <r>
    <x v="974"/>
    <x v="1"/>
    <x v="1"/>
    <x v="1"/>
    <x v="1"/>
    <x v="5"/>
    <n v="86.13"/>
    <x v="5"/>
    <n v="8.6129999999999995"/>
    <x v="964"/>
    <d v="2019-02-07T00:00:00"/>
    <x v="2"/>
    <x v="4"/>
    <x v="422"/>
    <x v="6"/>
    <x v="1"/>
    <n v="172.26"/>
    <n v="4.7619047620000003"/>
    <n v="8.6129999999999995"/>
    <n v="8.1999999999999993"/>
  </r>
  <r>
    <x v="975"/>
    <x v="2"/>
    <x v="2"/>
    <x v="0"/>
    <x v="1"/>
    <x v="5"/>
    <n v="49.92"/>
    <x v="5"/>
    <n v="4.992"/>
    <x v="965"/>
    <d v="2019-03-06T00:00:00"/>
    <x v="1"/>
    <x v="5"/>
    <x v="479"/>
    <x v="5"/>
    <x v="2"/>
    <n v="99.84"/>
    <n v="4.7619047620000003"/>
    <n v="4.992"/>
    <n v="7"/>
  </r>
  <r>
    <x v="976"/>
    <x v="0"/>
    <x v="0"/>
    <x v="1"/>
    <x v="0"/>
    <x v="4"/>
    <n v="74.66"/>
    <x v="7"/>
    <n v="14.932"/>
    <x v="966"/>
    <d v="2019-03-04T00:00:00"/>
    <x v="1"/>
    <x v="3"/>
    <x v="17"/>
    <x v="1"/>
    <x v="1"/>
    <n v="298.64"/>
    <n v="4.7619047620000003"/>
    <n v="14.932"/>
    <n v="8.5"/>
  </r>
  <r>
    <x v="977"/>
    <x v="2"/>
    <x v="2"/>
    <x v="0"/>
    <x v="1"/>
    <x v="4"/>
    <n v="26.6"/>
    <x v="3"/>
    <n v="7.98"/>
    <x v="967"/>
    <d v="2019-02-26T00:00:00"/>
    <x v="2"/>
    <x v="6"/>
    <x v="50"/>
    <x v="9"/>
    <x v="0"/>
    <n v="159.6"/>
    <n v="4.7619047620000003"/>
    <n v="7.98"/>
    <n v="4.9000000000000004"/>
  </r>
  <r>
    <x v="978"/>
    <x v="2"/>
    <x v="2"/>
    <x v="1"/>
    <x v="0"/>
    <x v="1"/>
    <n v="25.45"/>
    <x v="8"/>
    <n v="1.2725"/>
    <x v="968"/>
    <d v="2019-03-10T00:00:00"/>
    <x v="1"/>
    <x v="2"/>
    <x v="397"/>
    <x v="3"/>
    <x v="2"/>
    <n v="25.45"/>
    <n v="4.7619047620000003"/>
    <n v="1.2725"/>
    <n v="5.0999999999999996"/>
  </r>
  <r>
    <x v="979"/>
    <x v="2"/>
    <x v="2"/>
    <x v="1"/>
    <x v="0"/>
    <x v="4"/>
    <n v="67.77"/>
    <x v="8"/>
    <n v="3.3885000000000001"/>
    <x v="969"/>
    <d v="2019-02-04T00:00:00"/>
    <x v="2"/>
    <x v="3"/>
    <x v="413"/>
    <x v="2"/>
    <x v="2"/>
    <n v="67.77"/>
    <n v="4.7619047620000003"/>
    <n v="3.3885000000000001"/>
    <n v="6.5"/>
  </r>
  <r>
    <x v="980"/>
    <x v="1"/>
    <x v="1"/>
    <x v="0"/>
    <x v="1"/>
    <x v="4"/>
    <n v="59.59"/>
    <x v="7"/>
    <n v="11.917999999999999"/>
    <x v="970"/>
    <d v="2019-01-19T00:00:00"/>
    <x v="0"/>
    <x v="0"/>
    <x v="69"/>
    <x v="10"/>
    <x v="1"/>
    <n v="238.36"/>
    <n v="4.7619047620000003"/>
    <n v="11.917999999999999"/>
    <n v="9.8000000000000007"/>
  </r>
  <r>
    <x v="981"/>
    <x v="0"/>
    <x v="0"/>
    <x v="1"/>
    <x v="1"/>
    <x v="0"/>
    <n v="58.15"/>
    <x v="7"/>
    <n v="11.63"/>
    <x v="971"/>
    <d v="2019-01-23T00:00:00"/>
    <x v="0"/>
    <x v="5"/>
    <x v="292"/>
    <x v="6"/>
    <x v="1"/>
    <n v="232.6"/>
    <n v="4.7619047620000003"/>
    <n v="11.63"/>
    <n v="8.4"/>
  </r>
  <r>
    <x v="982"/>
    <x v="0"/>
    <x v="0"/>
    <x v="0"/>
    <x v="0"/>
    <x v="3"/>
    <n v="97.48"/>
    <x v="9"/>
    <n v="43.866"/>
    <x v="972"/>
    <d v="2019-03-14T00:00:00"/>
    <x v="1"/>
    <x v="4"/>
    <x v="401"/>
    <x v="4"/>
    <x v="0"/>
    <n v="877.32"/>
    <n v="4.7619047620000003"/>
    <n v="43.866"/>
    <n v="7.4"/>
  </r>
  <r>
    <x v="983"/>
    <x v="1"/>
    <x v="1"/>
    <x v="1"/>
    <x v="1"/>
    <x v="0"/>
    <n v="99.96"/>
    <x v="0"/>
    <n v="34.985999999999997"/>
    <x v="973"/>
    <d v="2019-01-23T00:00:00"/>
    <x v="0"/>
    <x v="5"/>
    <x v="373"/>
    <x v="1"/>
    <x v="1"/>
    <n v="699.72"/>
    <n v="4.7619047620000003"/>
    <n v="34.985999999999997"/>
    <n v="6.1"/>
  </r>
  <r>
    <x v="984"/>
    <x v="1"/>
    <x v="1"/>
    <x v="1"/>
    <x v="1"/>
    <x v="1"/>
    <n v="96.37"/>
    <x v="0"/>
    <n v="33.729500000000002"/>
    <x v="974"/>
    <d v="2019-01-09T00:00:00"/>
    <x v="0"/>
    <x v="5"/>
    <x v="335"/>
    <x v="5"/>
    <x v="1"/>
    <n v="674.59"/>
    <n v="4.7619047620000003"/>
    <n v="33.729500000000002"/>
    <n v="6"/>
  </r>
  <r>
    <x v="985"/>
    <x v="2"/>
    <x v="2"/>
    <x v="1"/>
    <x v="0"/>
    <x v="5"/>
    <n v="63.71"/>
    <x v="1"/>
    <n v="15.9275"/>
    <x v="975"/>
    <d v="2019-02-07T00:00:00"/>
    <x v="2"/>
    <x v="4"/>
    <x v="171"/>
    <x v="8"/>
    <x v="0"/>
    <n v="318.55"/>
    <n v="4.7619047620000003"/>
    <n v="15.9275"/>
    <n v="8.5"/>
  </r>
  <r>
    <x v="986"/>
    <x v="2"/>
    <x v="2"/>
    <x v="1"/>
    <x v="0"/>
    <x v="0"/>
    <n v="14.76"/>
    <x v="5"/>
    <n v="1.476"/>
    <x v="976"/>
    <d v="2019-02-18T00:00:00"/>
    <x v="2"/>
    <x v="3"/>
    <x v="51"/>
    <x v="4"/>
    <x v="0"/>
    <n v="29.52"/>
    <n v="4.7619047620000003"/>
    <n v="1.476"/>
    <n v="4.3"/>
  </r>
  <r>
    <x v="987"/>
    <x v="2"/>
    <x v="2"/>
    <x v="0"/>
    <x v="1"/>
    <x v="0"/>
    <n v="62"/>
    <x v="2"/>
    <n v="24.8"/>
    <x v="977"/>
    <d v="2019-01-03T00:00:00"/>
    <x v="0"/>
    <x v="4"/>
    <x v="168"/>
    <x v="8"/>
    <x v="2"/>
    <n v="496"/>
    <n v="4.7619047620000003"/>
    <n v="24.8"/>
    <n v="6.2"/>
  </r>
  <r>
    <x v="988"/>
    <x v="1"/>
    <x v="1"/>
    <x v="0"/>
    <x v="1"/>
    <x v="1"/>
    <n v="82.34"/>
    <x v="4"/>
    <n v="41.17"/>
    <x v="978"/>
    <d v="2019-03-29T00:00:00"/>
    <x v="1"/>
    <x v="1"/>
    <x v="505"/>
    <x v="8"/>
    <x v="0"/>
    <n v="823.4"/>
    <n v="4.7619047620000003"/>
    <n v="41.17"/>
    <n v="4.3"/>
  </r>
  <r>
    <x v="989"/>
    <x v="2"/>
    <x v="2"/>
    <x v="0"/>
    <x v="1"/>
    <x v="0"/>
    <n v="75.37"/>
    <x v="2"/>
    <n v="30.148"/>
    <x v="979"/>
    <d v="2019-01-28T00:00:00"/>
    <x v="0"/>
    <x v="3"/>
    <x v="52"/>
    <x v="9"/>
    <x v="2"/>
    <n v="602.96"/>
    <n v="4.7619047620000003"/>
    <n v="30.148"/>
    <n v="8.4"/>
  </r>
  <r>
    <x v="990"/>
    <x v="0"/>
    <x v="0"/>
    <x v="1"/>
    <x v="0"/>
    <x v="4"/>
    <n v="56.56"/>
    <x v="1"/>
    <n v="14.14"/>
    <x v="980"/>
    <d v="2019-03-22T00:00:00"/>
    <x v="1"/>
    <x v="1"/>
    <x v="216"/>
    <x v="8"/>
    <x v="2"/>
    <n v="282.8"/>
    <n v="4.7619047620000003"/>
    <n v="14.14"/>
    <n v="4.5"/>
  </r>
  <r>
    <x v="991"/>
    <x v="2"/>
    <x v="2"/>
    <x v="1"/>
    <x v="0"/>
    <x v="3"/>
    <n v="76.599999999999994"/>
    <x v="4"/>
    <n v="38.299999999999997"/>
    <x v="981"/>
    <d v="2019-01-24T00:00:00"/>
    <x v="0"/>
    <x v="4"/>
    <x v="397"/>
    <x v="3"/>
    <x v="0"/>
    <n v="766"/>
    <n v="4.7619047620000003"/>
    <n v="38.299999999999997"/>
    <n v="6"/>
  </r>
  <r>
    <x v="992"/>
    <x v="0"/>
    <x v="0"/>
    <x v="1"/>
    <x v="1"/>
    <x v="1"/>
    <n v="58.03"/>
    <x v="5"/>
    <n v="5.8029999999999999"/>
    <x v="982"/>
    <d v="2019-03-10T00:00:00"/>
    <x v="1"/>
    <x v="2"/>
    <x v="351"/>
    <x v="2"/>
    <x v="0"/>
    <n v="116.06"/>
    <n v="4.7619047620000003"/>
    <n v="5.8029999999999999"/>
    <n v="8.8000000000000007"/>
  </r>
  <r>
    <x v="993"/>
    <x v="2"/>
    <x v="2"/>
    <x v="1"/>
    <x v="1"/>
    <x v="5"/>
    <n v="17.489999999999998"/>
    <x v="4"/>
    <n v="8.7449999999999992"/>
    <x v="983"/>
    <d v="2019-02-22T00:00:00"/>
    <x v="2"/>
    <x v="1"/>
    <x v="476"/>
    <x v="3"/>
    <x v="0"/>
    <n v="174.9"/>
    <n v="4.7619047620000003"/>
    <n v="8.7449999999999992"/>
    <n v="6.6"/>
  </r>
  <r>
    <x v="994"/>
    <x v="1"/>
    <x v="1"/>
    <x v="0"/>
    <x v="0"/>
    <x v="1"/>
    <n v="60.95"/>
    <x v="8"/>
    <n v="3.0474999999999999"/>
    <x v="984"/>
    <d v="2019-02-18T00:00:00"/>
    <x v="2"/>
    <x v="3"/>
    <x v="335"/>
    <x v="5"/>
    <x v="0"/>
    <n v="60.95"/>
    <n v="4.7619047620000003"/>
    <n v="3.0474999999999999"/>
    <n v="5.9"/>
  </r>
  <r>
    <x v="995"/>
    <x v="1"/>
    <x v="1"/>
    <x v="1"/>
    <x v="1"/>
    <x v="0"/>
    <n v="40.35"/>
    <x v="8"/>
    <n v="2.0175000000000001"/>
    <x v="985"/>
    <d v="2019-01-29T00:00:00"/>
    <x v="0"/>
    <x v="6"/>
    <x v="190"/>
    <x v="0"/>
    <x v="0"/>
    <n v="40.35"/>
    <n v="4.7619047620000003"/>
    <n v="2.0175000000000001"/>
    <n v="6.2"/>
  </r>
  <r>
    <x v="996"/>
    <x v="2"/>
    <x v="2"/>
    <x v="1"/>
    <x v="0"/>
    <x v="2"/>
    <n v="97.38"/>
    <x v="4"/>
    <n v="48.69"/>
    <x v="986"/>
    <d v="2019-03-02T00:00:00"/>
    <x v="1"/>
    <x v="0"/>
    <x v="361"/>
    <x v="6"/>
    <x v="0"/>
    <n v="973.8"/>
    <n v="4.7619047620000003"/>
    <n v="48.69"/>
    <n v="4.4000000000000004"/>
  </r>
  <r>
    <x v="997"/>
    <x v="0"/>
    <x v="0"/>
    <x v="0"/>
    <x v="1"/>
    <x v="4"/>
    <n v="31.84"/>
    <x v="8"/>
    <n v="1.5920000000000001"/>
    <x v="987"/>
    <d v="2019-02-09T00:00:00"/>
    <x v="2"/>
    <x v="0"/>
    <x v="93"/>
    <x v="0"/>
    <x v="1"/>
    <n v="31.84"/>
    <n v="4.7619047620000003"/>
    <n v="1.5920000000000001"/>
    <n v="7.7"/>
  </r>
  <r>
    <x v="998"/>
    <x v="0"/>
    <x v="0"/>
    <x v="1"/>
    <x v="1"/>
    <x v="2"/>
    <n v="65.819999999999993"/>
    <x v="8"/>
    <n v="3.2909999999999999"/>
    <x v="988"/>
    <d v="2019-02-22T00:00:00"/>
    <x v="2"/>
    <x v="1"/>
    <x v="439"/>
    <x v="9"/>
    <x v="1"/>
    <n v="65.819999999999993"/>
    <n v="4.7619047620000003"/>
    <n v="3.2909999999999999"/>
    <n v="4.0999999999999996"/>
  </r>
  <r>
    <x v="999"/>
    <x v="0"/>
    <x v="0"/>
    <x v="0"/>
    <x v="0"/>
    <x v="5"/>
    <n v="88.34"/>
    <x v="0"/>
    <n v="30.919"/>
    <x v="989"/>
    <d v="2019-02-18T00:00:00"/>
    <x v="2"/>
    <x v="3"/>
    <x v="360"/>
    <x v="0"/>
    <x v="1"/>
    <n v="618.38"/>
    <n v="4.7619047620000003"/>
    <n v="30.919"/>
    <n v="6.6"/>
  </r>
  <r>
    <x v="1000"/>
    <x v="3"/>
    <x v="3"/>
    <x v="2"/>
    <x v="2"/>
    <x v="6"/>
    <m/>
    <x v="10"/>
    <m/>
    <x v="990"/>
    <m/>
    <x v="3"/>
    <x v="7"/>
    <x v="506"/>
    <x v="11"/>
    <x v="3"/>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s v="Health and beauty"/>
    <n v="74.69"/>
    <n v="7"/>
    <n v="26.141500000000001"/>
    <n v="548.97149999999999"/>
    <d v="2019-01-05T00:00:00"/>
    <x v="0"/>
    <s v="Saturday"/>
    <d v="1899-12-30T13:08:00"/>
    <s v="13"/>
    <x v="0"/>
    <n v="522.83000000000004"/>
    <n v="4.7619047620000003"/>
    <n v="26.141500000000001"/>
    <n v="9.1"/>
  </r>
  <r>
    <x v="1"/>
    <x v="1"/>
    <x v="1"/>
    <x v="1"/>
    <x v="0"/>
    <s v="Electronic accessories"/>
    <n v="15.28"/>
    <n v="5"/>
    <n v="3.82"/>
    <n v="80.22"/>
    <d v="2019-03-08T00:00:00"/>
    <x v="1"/>
    <s v="Friday"/>
    <d v="1899-12-30T10:29:00"/>
    <s v="10"/>
    <x v="1"/>
    <n v="76.400000000000006"/>
    <n v="4.7619047620000003"/>
    <n v="3.82"/>
    <n v="9.6"/>
  </r>
  <r>
    <x v="2"/>
    <x v="0"/>
    <x v="0"/>
    <x v="1"/>
    <x v="1"/>
    <s v="Home and lifestyle"/>
    <n v="46.33"/>
    <n v="7"/>
    <n v="16.215499999999999"/>
    <n v="340.52550000000002"/>
    <d v="2019-03-03T00:00:00"/>
    <x v="1"/>
    <s v="Sunday"/>
    <d v="1899-12-30T13:23:00"/>
    <s v="13"/>
    <x v="2"/>
    <n v="324.31"/>
    <n v="4.7619047620000003"/>
    <n v="16.215499999999999"/>
    <n v="7.4"/>
  </r>
  <r>
    <x v="3"/>
    <x v="0"/>
    <x v="0"/>
    <x v="0"/>
    <x v="1"/>
    <s v="Health and beauty"/>
    <n v="58.22"/>
    <n v="8"/>
    <n v="23.288"/>
    <n v="489.048"/>
    <d v="2019-01-27T00:00:00"/>
    <x v="0"/>
    <s v="Sunday"/>
    <d v="1899-12-30T20:33:00"/>
    <s v="20"/>
    <x v="0"/>
    <n v="465.76"/>
    <n v="4.7619047620000003"/>
    <n v="23.288"/>
    <n v="8.4"/>
  </r>
  <r>
    <x v="4"/>
    <x v="0"/>
    <x v="0"/>
    <x v="1"/>
    <x v="1"/>
    <s v="Sports and travel"/>
    <n v="86.31"/>
    <n v="7"/>
    <n v="30.208500000000001"/>
    <n v="634.37850000000003"/>
    <d v="2019-02-08T00:00:00"/>
    <x v="2"/>
    <s v="Friday"/>
    <d v="1899-12-30T10:37:00"/>
    <s v="10"/>
    <x v="0"/>
    <n v="604.16999999999996"/>
    <n v="4.7619047620000003"/>
    <n v="30.208500000000001"/>
    <n v="5.3"/>
  </r>
  <r>
    <x v="5"/>
    <x v="1"/>
    <x v="1"/>
    <x v="1"/>
    <x v="1"/>
    <s v="Electronic accessories"/>
    <n v="85.39"/>
    <n v="7"/>
    <n v="29.886500000000002"/>
    <n v="627.61649999999997"/>
    <d v="2019-03-25T00:00:00"/>
    <x v="1"/>
    <s v="Monday"/>
    <d v="1899-12-30T18:30:00"/>
    <s v="18"/>
    <x v="0"/>
    <n v="597.73"/>
    <n v="4.7619047620000003"/>
    <n v="29.886500000000002"/>
    <n v="4.0999999999999996"/>
  </r>
  <r>
    <x v="6"/>
    <x v="0"/>
    <x v="0"/>
    <x v="0"/>
    <x v="0"/>
    <s v="Electronic accessories"/>
    <n v="68.84"/>
    <n v="6"/>
    <n v="20.652000000000001"/>
    <n v="433.69200000000001"/>
    <d v="2019-02-25T00:00:00"/>
    <x v="2"/>
    <s v="Monday"/>
    <d v="1899-12-30T14:36:00"/>
    <s v="14"/>
    <x v="0"/>
    <n v="413.04"/>
    <n v="4.7619047620000003"/>
    <n v="20.652000000000001"/>
    <n v="5.8"/>
  </r>
  <r>
    <x v="7"/>
    <x v="1"/>
    <x v="1"/>
    <x v="1"/>
    <x v="0"/>
    <s v="Home and lifestyle"/>
    <n v="73.56"/>
    <n v="10"/>
    <n v="36.78"/>
    <n v="772.38"/>
    <d v="2019-02-24T00:00:00"/>
    <x v="2"/>
    <s v="Sunday"/>
    <d v="1899-12-30T11:38:00"/>
    <s v="11"/>
    <x v="0"/>
    <n v="735.6"/>
    <n v="4.7619047620000003"/>
    <n v="36.78"/>
    <n v="8"/>
  </r>
  <r>
    <x v="8"/>
    <x v="0"/>
    <x v="0"/>
    <x v="0"/>
    <x v="0"/>
    <s v="Health and beauty"/>
    <n v="36.26"/>
    <n v="2"/>
    <n v="3.6259999999999999"/>
    <n v="76.146000000000001"/>
    <d v="2019-01-10T00:00:00"/>
    <x v="0"/>
    <s v="Thursday"/>
    <d v="1899-12-30T17:15:00"/>
    <s v="17"/>
    <x v="2"/>
    <n v="72.52"/>
    <n v="4.7619047620000003"/>
    <n v="3.6259999999999999"/>
    <n v="7.2"/>
  </r>
  <r>
    <x v="9"/>
    <x v="2"/>
    <x v="2"/>
    <x v="0"/>
    <x v="0"/>
    <s v="Food and beverages"/>
    <n v="54.84"/>
    <n v="3"/>
    <n v="8.2260000000000009"/>
    <n v="172.74600000000001"/>
    <d v="2019-02-20T00:00:00"/>
    <x v="2"/>
    <s v="Wednesday"/>
    <d v="1899-12-30T13:27:00"/>
    <s v="13"/>
    <x v="2"/>
    <n v="164.52"/>
    <n v="4.7619047620000003"/>
    <n v="8.2260000000000009"/>
    <n v="5.9"/>
  </r>
  <r>
    <x v="10"/>
    <x v="2"/>
    <x v="2"/>
    <x v="0"/>
    <x v="0"/>
    <s v="Fashion accessories"/>
    <n v="14.48"/>
    <n v="4"/>
    <n v="2.8959999999999999"/>
    <n v="60.816000000000003"/>
    <d v="2019-02-06T00:00:00"/>
    <x v="2"/>
    <s v="Wednesday"/>
    <d v="1899-12-30T18:07:00"/>
    <s v="18"/>
    <x v="0"/>
    <n v="57.92"/>
    <n v="4.7619047620000003"/>
    <n v="2.8959999999999999"/>
    <n v="4.5"/>
  </r>
  <r>
    <x v="11"/>
    <x v="2"/>
    <x v="2"/>
    <x v="0"/>
    <x v="1"/>
    <s v="Electronic accessories"/>
    <n v="25.51"/>
    <n v="4"/>
    <n v="5.1020000000000003"/>
    <n v="107.142"/>
    <d v="2019-03-09T00:00:00"/>
    <x v="1"/>
    <s v="Saturday"/>
    <d v="1899-12-30T17:03:00"/>
    <s v="17"/>
    <x v="1"/>
    <n v="102.04"/>
    <n v="4.7619047620000003"/>
    <n v="5.1020000000000003"/>
    <n v="6.8"/>
  </r>
  <r>
    <x v="12"/>
    <x v="0"/>
    <x v="0"/>
    <x v="1"/>
    <x v="0"/>
    <s v="Electronic accessories"/>
    <n v="46.95"/>
    <n v="5"/>
    <n v="11.737500000000001"/>
    <n v="246.48750000000001"/>
    <d v="2019-02-12T00:00:00"/>
    <x v="2"/>
    <s v="Tuesday"/>
    <d v="1899-12-30T10:25:00"/>
    <s v="10"/>
    <x v="0"/>
    <n v="234.75"/>
    <n v="4.7619047620000003"/>
    <n v="11.737500000000001"/>
    <n v="7.1"/>
  </r>
  <r>
    <x v="13"/>
    <x v="0"/>
    <x v="0"/>
    <x v="1"/>
    <x v="1"/>
    <s v="Food and beverages"/>
    <n v="43.19"/>
    <n v="10"/>
    <n v="21.594999999999999"/>
    <n v="453.495"/>
    <d v="2019-02-07T00:00:00"/>
    <x v="2"/>
    <s v="Thursday"/>
    <d v="1899-12-30T16:48:00"/>
    <s v="16"/>
    <x v="0"/>
    <n v="431.9"/>
    <n v="4.7619047620000003"/>
    <n v="21.594999999999999"/>
    <n v="8.1999999999999993"/>
  </r>
  <r>
    <x v="14"/>
    <x v="0"/>
    <x v="0"/>
    <x v="1"/>
    <x v="0"/>
    <s v="Health and beauty"/>
    <n v="71.38"/>
    <n v="10"/>
    <n v="35.69"/>
    <n v="749.49"/>
    <d v="2019-03-29T00:00:00"/>
    <x v="1"/>
    <s v="Friday"/>
    <d v="1899-12-30T19:21:00"/>
    <s v="19"/>
    <x v="1"/>
    <n v="713.8"/>
    <n v="4.7619047620000003"/>
    <n v="35.69"/>
    <n v="5.7"/>
  </r>
  <r>
    <x v="15"/>
    <x v="2"/>
    <x v="2"/>
    <x v="0"/>
    <x v="0"/>
    <s v="Sports and travel"/>
    <n v="93.72"/>
    <n v="6"/>
    <n v="28.116"/>
    <n v="590.43600000000004"/>
    <d v="2019-01-15T00:00:00"/>
    <x v="0"/>
    <s v="Tuesday"/>
    <d v="1899-12-30T16:19:00"/>
    <s v="16"/>
    <x v="1"/>
    <n v="562.32000000000005"/>
    <n v="4.7619047620000003"/>
    <n v="28.116"/>
    <n v="4.5"/>
  </r>
  <r>
    <x v="16"/>
    <x v="0"/>
    <x v="0"/>
    <x v="0"/>
    <x v="0"/>
    <s v="Health and beauty"/>
    <n v="68.930000000000007"/>
    <n v="7"/>
    <n v="24.125499999999999"/>
    <n v="506.63549999999998"/>
    <d v="2019-03-11T00:00:00"/>
    <x v="1"/>
    <s v="Monday"/>
    <d v="1899-12-30T11:03:00"/>
    <s v="11"/>
    <x v="2"/>
    <n v="482.51"/>
    <n v="4.7619047620000003"/>
    <n v="24.125499999999999"/>
    <n v="4.5999999999999996"/>
  </r>
  <r>
    <x v="17"/>
    <x v="0"/>
    <x v="0"/>
    <x v="1"/>
    <x v="1"/>
    <s v="Sports and travel"/>
    <n v="72.61"/>
    <n v="6"/>
    <n v="21.783000000000001"/>
    <n v="457.44299999999998"/>
    <d v="2019-01-01T00:00:00"/>
    <x v="0"/>
    <s v="Tuesday"/>
    <d v="1899-12-30T10:39:00"/>
    <s v="10"/>
    <x v="2"/>
    <n v="435.66"/>
    <n v="4.7619047620000003"/>
    <n v="21.783000000000001"/>
    <n v="6.9"/>
  </r>
  <r>
    <x v="18"/>
    <x v="0"/>
    <x v="0"/>
    <x v="1"/>
    <x v="1"/>
    <s v="Food and beverages"/>
    <n v="54.67"/>
    <n v="3"/>
    <n v="8.2004999999999999"/>
    <n v="172.2105"/>
    <d v="2019-01-21T00:00:00"/>
    <x v="0"/>
    <s v="Monday"/>
    <d v="1899-12-30T18:00:00"/>
    <s v="18"/>
    <x v="2"/>
    <n v="164.01"/>
    <n v="4.7619047620000003"/>
    <n v="8.2004999999999999"/>
    <n v="8.6"/>
  </r>
  <r>
    <x v="19"/>
    <x v="2"/>
    <x v="2"/>
    <x v="1"/>
    <x v="0"/>
    <s v="Home and lifestyle"/>
    <n v="40.299999999999997"/>
    <n v="2"/>
    <n v="4.03"/>
    <n v="84.63"/>
    <d v="2019-03-11T00:00:00"/>
    <x v="1"/>
    <s v="Monday"/>
    <d v="1899-12-30T15:30:00"/>
    <s v="15"/>
    <x v="0"/>
    <n v="80.599999999999994"/>
    <n v="4.7619047620000003"/>
    <n v="4.03"/>
    <n v="4.4000000000000004"/>
  </r>
  <r>
    <x v="20"/>
    <x v="1"/>
    <x v="1"/>
    <x v="0"/>
    <x v="1"/>
    <s v="Electronic accessories"/>
    <n v="86.04"/>
    <n v="5"/>
    <n v="21.51"/>
    <n v="451.71"/>
    <d v="2019-02-25T00:00:00"/>
    <x v="2"/>
    <s v="Monday"/>
    <d v="1899-12-30T11:24:00"/>
    <s v="11"/>
    <x v="0"/>
    <n v="430.2"/>
    <n v="4.7619047620000003"/>
    <n v="21.51"/>
    <n v="4.8"/>
  </r>
  <r>
    <x v="21"/>
    <x v="2"/>
    <x v="2"/>
    <x v="1"/>
    <x v="1"/>
    <s v="Health and beauty"/>
    <n v="87.98"/>
    <n v="3"/>
    <n v="13.196999999999999"/>
    <n v="277.137"/>
    <d v="2019-03-05T00:00:00"/>
    <x v="1"/>
    <s v="Tuesday"/>
    <d v="1899-12-30T10:40:00"/>
    <s v="10"/>
    <x v="0"/>
    <n v="263.94"/>
    <n v="4.7619047620000003"/>
    <n v="13.196999999999999"/>
    <n v="5.0999999999999996"/>
  </r>
  <r>
    <x v="22"/>
    <x v="2"/>
    <x v="2"/>
    <x v="1"/>
    <x v="1"/>
    <s v="Home and lifestyle"/>
    <n v="33.200000000000003"/>
    <n v="2"/>
    <n v="3.32"/>
    <n v="69.72"/>
    <d v="2019-03-15T00:00:00"/>
    <x v="1"/>
    <s v="Friday"/>
    <d v="1899-12-30T12:20:00"/>
    <s v="12"/>
    <x v="2"/>
    <n v="66.400000000000006"/>
    <n v="4.7619047620000003"/>
    <n v="3.32"/>
    <n v="4.4000000000000004"/>
  </r>
  <r>
    <x v="23"/>
    <x v="0"/>
    <x v="0"/>
    <x v="1"/>
    <x v="1"/>
    <s v="Electronic accessories"/>
    <n v="34.56"/>
    <n v="5"/>
    <n v="8.64"/>
    <n v="181.44"/>
    <d v="2019-02-17T00:00:00"/>
    <x v="2"/>
    <s v="Sunday"/>
    <d v="1899-12-30T11:15:00"/>
    <s v="11"/>
    <x v="0"/>
    <n v="172.8"/>
    <n v="4.7619047620000003"/>
    <n v="8.64"/>
    <n v="9.9"/>
  </r>
  <r>
    <x v="24"/>
    <x v="0"/>
    <x v="0"/>
    <x v="0"/>
    <x v="1"/>
    <s v="Sports and travel"/>
    <n v="88.63"/>
    <n v="3"/>
    <n v="13.294499999999999"/>
    <n v="279.18450000000001"/>
    <d v="2019-03-02T00:00:00"/>
    <x v="1"/>
    <s v="Saturday"/>
    <d v="1899-12-30T17:36:00"/>
    <s v="17"/>
    <x v="0"/>
    <n v="265.89"/>
    <n v="4.7619047620000003"/>
    <n v="13.294499999999999"/>
    <n v="6"/>
  </r>
  <r>
    <x v="25"/>
    <x v="0"/>
    <x v="0"/>
    <x v="0"/>
    <x v="0"/>
    <s v="Home and lifestyle"/>
    <n v="52.59"/>
    <n v="8"/>
    <n v="21.036000000000001"/>
    <n v="441.75599999999997"/>
    <d v="2019-03-22T00:00:00"/>
    <x v="1"/>
    <s v="Friday"/>
    <d v="1899-12-30T19:20:00"/>
    <s v="19"/>
    <x v="2"/>
    <n v="420.72"/>
    <n v="4.7619047620000003"/>
    <n v="21.036000000000001"/>
    <n v="8.5"/>
  </r>
  <r>
    <x v="26"/>
    <x v="2"/>
    <x v="2"/>
    <x v="1"/>
    <x v="1"/>
    <s v="Fashion accessories"/>
    <n v="33.520000000000003"/>
    <n v="1"/>
    <n v="1.6759999999999999"/>
    <n v="35.195999999999998"/>
    <d v="2019-02-08T00:00:00"/>
    <x v="2"/>
    <s v="Friday"/>
    <d v="1899-12-30T15:31:00"/>
    <s v="15"/>
    <x v="1"/>
    <n v="33.520000000000003"/>
    <n v="4.7619047620000003"/>
    <n v="1.6759999999999999"/>
    <n v="6.7"/>
  </r>
  <r>
    <x v="27"/>
    <x v="0"/>
    <x v="0"/>
    <x v="1"/>
    <x v="0"/>
    <s v="Fashion accessories"/>
    <n v="87.67"/>
    <n v="2"/>
    <n v="8.7669999999999995"/>
    <n v="184.107"/>
    <d v="2019-03-10T00:00:00"/>
    <x v="1"/>
    <s v="Sunday"/>
    <d v="1899-12-30T12:17:00"/>
    <s v="12"/>
    <x v="2"/>
    <n v="175.34"/>
    <n v="4.7619047620000003"/>
    <n v="8.7669999999999995"/>
    <n v="7.7"/>
  </r>
  <r>
    <x v="28"/>
    <x v="2"/>
    <x v="2"/>
    <x v="1"/>
    <x v="0"/>
    <s v="Food and beverages"/>
    <n v="88.36"/>
    <n v="5"/>
    <n v="22.09"/>
    <n v="463.89"/>
    <d v="2019-01-25T00:00:00"/>
    <x v="0"/>
    <s v="Friday"/>
    <d v="1899-12-30T19:48:00"/>
    <s v="19"/>
    <x v="1"/>
    <n v="441.8"/>
    <n v="4.7619047620000003"/>
    <n v="22.09"/>
    <n v="9.6"/>
  </r>
  <r>
    <x v="29"/>
    <x v="0"/>
    <x v="0"/>
    <x v="1"/>
    <x v="1"/>
    <s v="Health and beauty"/>
    <n v="24.89"/>
    <n v="9"/>
    <n v="11.2005"/>
    <n v="235.2105"/>
    <d v="2019-03-15T00:00:00"/>
    <x v="1"/>
    <s v="Friday"/>
    <d v="1899-12-30T15:36:00"/>
    <s v="15"/>
    <x v="1"/>
    <n v="224.01"/>
    <n v="4.7619047620000003"/>
    <n v="11.2005"/>
    <n v="7.4"/>
  </r>
  <r>
    <x v="30"/>
    <x v="2"/>
    <x v="2"/>
    <x v="1"/>
    <x v="1"/>
    <s v="Fashion accessories"/>
    <n v="94.13"/>
    <n v="5"/>
    <n v="23.532499999999999"/>
    <n v="494.1825"/>
    <d v="2019-02-25T00:00:00"/>
    <x v="2"/>
    <s v="Monday"/>
    <d v="1899-12-30T19:39:00"/>
    <s v="19"/>
    <x v="2"/>
    <n v="470.65"/>
    <n v="4.7619047620000003"/>
    <n v="23.532499999999999"/>
    <n v="4.8"/>
  </r>
  <r>
    <x v="31"/>
    <x v="2"/>
    <x v="2"/>
    <x v="0"/>
    <x v="1"/>
    <s v="Sports and travel"/>
    <n v="78.069999999999993"/>
    <n v="9"/>
    <n v="35.131500000000003"/>
    <n v="737.76149999999996"/>
    <d v="2019-01-28T00:00:00"/>
    <x v="0"/>
    <s v="Monday"/>
    <d v="1899-12-30T12:43:00"/>
    <s v="12"/>
    <x v="1"/>
    <n v="702.63"/>
    <n v="4.7619047620000003"/>
    <n v="35.131500000000003"/>
    <n v="4.5"/>
  </r>
  <r>
    <x v="32"/>
    <x v="2"/>
    <x v="2"/>
    <x v="1"/>
    <x v="1"/>
    <s v="Sports and travel"/>
    <n v="83.78"/>
    <n v="8"/>
    <n v="33.512"/>
    <n v="703.75199999999995"/>
    <d v="2019-01-10T00:00:00"/>
    <x v="0"/>
    <s v="Thursday"/>
    <d v="1899-12-30T14:49:00"/>
    <s v="14"/>
    <x v="1"/>
    <n v="670.24"/>
    <n v="4.7619047620000003"/>
    <n v="33.512"/>
    <n v="5.0999999999999996"/>
  </r>
  <r>
    <x v="33"/>
    <x v="0"/>
    <x v="0"/>
    <x v="1"/>
    <x v="1"/>
    <s v="Health and beauty"/>
    <n v="96.58"/>
    <n v="2"/>
    <n v="9.6579999999999995"/>
    <n v="202.81800000000001"/>
    <d v="2019-03-15T00:00:00"/>
    <x v="1"/>
    <s v="Friday"/>
    <d v="1899-12-30T10:12:00"/>
    <s v="10"/>
    <x v="2"/>
    <n v="193.16"/>
    <n v="4.7619047620000003"/>
    <n v="9.6579999999999995"/>
    <n v="5.0999999999999996"/>
  </r>
  <r>
    <x v="34"/>
    <x v="1"/>
    <x v="1"/>
    <x v="0"/>
    <x v="0"/>
    <s v="Food and beverages"/>
    <n v="99.42"/>
    <n v="4"/>
    <n v="19.884"/>
    <n v="417.56400000000002"/>
    <d v="2019-02-06T00:00:00"/>
    <x v="2"/>
    <s v="Wednesday"/>
    <d v="1899-12-30T10:42:00"/>
    <s v="10"/>
    <x v="0"/>
    <n v="397.68"/>
    <n v="4.7619047620000003"/>
    <n v="19.884"/>
    <n v="7.5"/>
  </r>
  <r>
    <x v="35"/>
    <x v="1"/>
    <x v="1"/>
    <x v="0"/>
    <x v="0"/>
    <s v="Sports and travel"/>
    <n v="68.12"/>
    <n v="1"/>
    <n v="3.4060000000000001"/>
    <n v="71.525999999999996"/>
    <d v="2019-01-07T00:00:00"/>
    <x v="0"/>
    <s v="Monday"/>
    <d v="1899-12-30T12:28:00"/>
    <s v="12"/>
    <x v="0"/>
    <n v="68.12"/>
    <n v="4.7619047620000003"/>
    <n v="3.4060000000000001"/>
    <n v="6.8"/>
  </r>
  <r>
    <x v="36"/>
    <x v="0"/>
    <x v="0"/>
    <x v="0"/>
    <x v="1"/>
    <s v="Sports and travel"/>
    <n v="62.62"/>
    <n v="5"/>
    <n v="15.654999999999999"/>
    <n v="328.755"/>
    <d v="2019-03-10T00:00:00"/>
    <x v="1"/>
    <s v="Sunday"/>
    <d v="1899-12-30T19:15:00"/>
    <s v="19"/>
    <x v="0"/>
    <n v="313.10000000000002"/>
    <n v="4.7619047620000003"/>
    <n v="15.654999999999999"/>
    <n v="7"/>
  </r>
  <r>
    <x v="37"/>
    <x v="0"/>
    <x v="0"/>
    <x v="1"/>
    <x v="0"/>
    <s v="Electronic accessories"/>
    <n v="60.88"/>
    <n v="9"/>
    <n v="27.396000000000001"/>
    <n v="575.31600000000003"/>
    <d v="2019-01-15T00:00:00"/>
    <x v="0"/>
    <s v="Tuesday"/>
    <d v="1899-12-30T17:17:00"/>
    <s v="17"/>
    <x v="0"/>
    <n v="547.91999999999996"/>
    <n v="4.7619047620000003"/>
    <n v="27.396000000000001"/>
    <n v="4.7"/>
  </r>
  <r>
    <x v="38"/>
    <x v="1"/>
    <x v="1"/>
    <x v="1"/>
    <x v="0"/>
    <s v="Health and beauty"/>
    <n v="54.92"/>
    <n v="8"/>
    <n v="21.968"/>
    <n v="461.32799999999997"/>
    <d v="2019-03-23T00:00:00"/>
    <x v="1"/>
    <s v="Saturday"/>
    <d v="1899-12-30T13:24:00"/>
    <s v="13"/>
    <x v="0"/>
    <n v="439.36"/>
    <n v="4.7619047620000003"/>
    <n v="21.968"/>
    <n v="7.6"/>
  </r>
  <r>
    <x v="39"/>
    <x v="2"/>
    <x v="2"/>
    <x v="0"/>
    <x v="1"/>
    <s v="Home and lifestyle"/>
    <n v="30.12"/>
    <n v="8"/>
    <n v="12.048"/>
    <n v="253.00800000000001"/>
    <d v="2019-03-03T00:00:00"/>
    <x v="1"/>
    <s v="Sunday"/>
    <d v="1899-12-30T13:01:00"/>
    <s v="13"/>
    <x v="1"/>
    <n v="240.96"/>
    <n v="4.7619047620000003"/>
    <n v="12.048"/>
    <n v="7.7"/>
  </r>
  <r>
    <x v="40"/>
    <x v="2"/>
    <x v="2"/>
    <x v="0"/>
    <x v="0"/>
    <s v="Home and lifestyle"/>
    <n v="86.72"/>
    <n v="1"/>
    <n v="4.3360000000000003"/>
    <n v="91.055999999999997"/>
    <d v="2019-01-17T00:00:00"/>
    <x v="0"/>
    <s v="Thursday"/>
    <d v="1899-12-30T18:45:00"/>
    <s v="18"/>
    <x v="0"/>
    <n v="86.72"/>
    <n v="4.7619047620000003"/>
    <n v="4.3360000000000003"/>
    <n v="7.9"/>
  </r>
  <r>
    <x v="41"/>
    <x v="1"/>
    <x v="1"/>
    <x v="0"/>
    <x v="1"/>
    <s v="Home and lifestyle"/>
    <n v="56.11"/>
    <n v="2"/>
    <n v="5.6109999999999998"/>
    <n v="117.831"/>
    <d v="2019-02-02T00:00:00"/>
    <x v="2"/>
    <s v="Saturday"/>
    <d v="1899-12-30T10:11:00"/>
    <s v="10"/>
    <x v="1"/>
    <n v="112.22"/>
    <n v="4.7619047620000003"/>
    <n v="5.6109999999999998"/>
    <n v="6.3"/>
  </r>
  <r>
    <x v="42"/>
    <x v="2"/>
    <x v="2"/>
    <x v="0"/>
    <x v="0"/>
    <s v="Sports and travel"/>
    <n v="69.12"/>
    <n v="6"/>
    <n v="20.736000000000001"/>
    <n v="435.45600000000002"/>
    <d v="2019-02-08T00:00:00"/>
    <x v="2"/>
    <s v="Friday"/>
    <d v="1899-12-30T13:03:00"/>
    <s v="13"/>
    <x v="1"/>
    <n v="414.72"/>
    <n v="4.7619047620000003"/>
    <n v="20.736000000000001"/>
    <n v="5.6"/>
  </r>
  <r>
    <x v="43"/>
    <x v="1"/>
    <x v="1"/>
    <x v="0"/>
    <x v="0"/>
    <s v="Food and beverages"/>
    <n v="98.7"/>
    <n v="8"/>
    <n v="39.479999999999997"/>
    <n v="829.08"/>
    <d v="2019-03-04T00:00:00"/>
    <x v="1"/>
    <s v="Monday"/>
    <d v="1899-12-30T20:39:00"/>
    <s v="20"/>
    <x v="1"/>
    <n v="789.6"/>
    <n v="4.7619047620000003"/>
    <n v="39.479999999999997"/>
    <n v="7.6"/>
  </r>
  <r>
    <x v="44"/>
    <x v="1"/>
    <x v="1"/>
    <x v="0"/>
    <x v="1"/>
    <s v="Health and beauty"/>
    <n v="15.37"/>
    <n v="2"/>
    <n v="1.5369999999999999"/>
    <n v="32.277000000000001"/>
    <d v="2019-03-16T00:00:00"/>
    <x v="1"/>
    <s v="Saturday"/>
    <d v="1899-12-30T19:47:00"/>
    <s v="19"/>
    <x v="1"/>
    <n v="30.74"/>
    <n v="4.7619047620000003"/>
    <n v="1.5369999999999999"/>
    <n v="7.2"/>
  </r>
  <r>
    <x v="45"/>
    <x v="2"/>
    <x v="2"/>
    <x v="0"/>
    <x v="0"/>
    <s v="Electronic accessories"/>
    <n v="93.96"/>
    <n v="4"/>
    <n v="18.792000000000002"/>
    <n v="394.63200000000001"/>
    <d v="2019-03-09T00:00:00"/>
    <x v="1"/>
    <s v="Saturday"/>
    <d v="1899-12-30T18:00:00"/>
    <s v="18"/>
    <x v="1"/>
    <n v="375.84"/>
    <n v="4.7619047620000003"/>
    <n v="18.792000000000002"/>
    <n v="9.5"/>
  </r>
  <r>
    <x v="46"/>
    <x v="2"/>
    <x v="2"/>
    <x v="0"/>
    <x v="1"/>
    <s v="Health and beauty"/>
    <n v="56.69"/>
    <n v="9"/>
    <n v="25.5105"/>
    <n v="535.72050000000002"/>
    <d v="2019-02-27T00:00:00"/>
    <x v="2"/>
    <s v="Wednesday"/>
    <d v="1899-12-30T17:24:00"/>
    <s v="17"/>
    <x v="2"/>
    <n v="510.21"/>
    <n v="4.7619047620000003"/>
    <n v="25.5105"/>
    <n v="8.4"/>
  </r>
  <r>
    <x v="47"/>
    <x v="2"/>
    <x v="2"/>
    <x v="0"/>
    <x v="0"/>
    <s v="Food and beverages"/>
    <n v="20.010000000000002"/>
    <n v="9"/>
    <n v="9.0045000000000002"/>
    <n v="189.09450000000001"/>
    <d v="2019-02-06T00:00:00"/>
    <x v="2"/>
    <s v="Wednesday"/>
    <d v="1899-12-30T15:47:00"/>
    <s v="15"/>
    <x v="0"/>
    <n v="180.09"/>
    <n v="4.7619047620000003"/>
    <n v="9.0045000000000002"/>
    <n v="4.0999999999999996"/>
  </r>
  <r>
    <x v="48"/>
    <x v="2"/>
    <x v="2"/>
    <x v="0"/>
    <x v="1"/>
    <s v="Electronic accessories"/>
    <n v="18.93"/>
    <n v="6"/>
    <n v="5.6790000000000003"/>
    <n v="119.259"/>
    <d v="2019-02-10T00:00:00"/>
    <x v="2"/>
    <s v="Sunday"/>
    <d v="1899-12-30T12:45:00"/>
    <s v="12"/>
    <x v="2"/>
    <n v="113.58"/>
    <n v="4.7619047620000003"/>
    <n v="5.6790000000000003"/>
    <n v="8.1"/>
  </r>
  <r>
    <x v="49"/>
    <x v="1"/>
    <x v="1"/>
    <x v="0"/>
    <x v="0"/>
    <s v="Fashion accessories"/>
    <n v="82.63"/>
    <n v="10"/>
    <n v="41.314999999999998"/>
    <n v="867.61500000000001"/>
    <d v="2019-03-19T00:00:00"/>
    <x v="1"/>
    <s v="Tuesday"/>
    <d v="1899-12-30T17:08:00"/>
    <s v="17"/>
    <x v="0"/>
    <n v="826.3"/>
    <n v="4.7619047620000003"/>
    <n v="41.314999999999998"/>
    <n v="7.9"/>
  </r>
  <r>
    <x v="50"/>
    <x v="1"/>
    <x v="1"/>
    <x v="0"/>
    <x v="1"/>
    <s v="Food and beverages"/>
    <n v="91.4"/>
    <n v="7"/>
    <n v="31.99"/>
    <n v="671.79"/>
    <d v="2019-02-03T00:00:00"/>
    <x v="2"/>
    <s v="Sunday"/>
    <d v="1899-12-30T10:19:00"/>
    <s v="10"/>
    <x v="1"/>
    <n v="639.79999999999995"/>
    <n v="4.7619047620000003"/>
    <n v="31.99"/>
    <n v="9.5"/>
  </r>
  <r>
    <x v="51"/>
    <x v="0"/>
    <x v="0"/>
    <x v="0"/>
    <x v="0"/>
    <s v="Food and beverages"/>
    <n v="44.59"/>
    <n v="5"/>
    <n v="11.147500000000001"/>
    <n v="234.0975"/>
    <d v="2019-02-10T00:00:00"/>
    <x v="2"/>
    <s v="Sunday"/>
    <d v="1899-12-30T15:10:00"/>
    <s v="15"/>
    <x v="1"/>
    <n v="222.95"/>
    <n v="4.7619047620000003"/>
    <n v="11.147500000000001"/>
    <n v="8.5"/>
  </r>
  <r>
    <x v="52"/>
    <x v="2"/>
    <x v="2"/>
    <x v="0"/>
    <x v="0"/>
    <s v="Fashion accessories"/>
    <n v="17.87"/>
    <n v="4"/>
    <n v="3.5739999999999998"/>
    <n v="75.054000000000002"/>
    <d v="2019-03-22T00:00:00"/>
    <x v="1"/>
    <s v="Friday"/>
    <d v="1899-12-30T14:42:00"/>
    <s v="14"/>
    <x v="0"/>
    <n v="71.48"/>
    <n v="4.7619047620000003"/>
    <n v="3.5739999999999998"/>
    <n v="6.5"/>
  </r>
  <r>
    <x v="53"/>
    <x v="1"/>
    <x v="1"/>
    <x v="0"/>
    <x v="1"/>
    <s v="Fashion accessories"/>
    <n v="15.43"/>
    <n v="1"/>
    <n v="0.77149999999999996"/>
    <n v="16.201499999999999"/>
    <d v="2019-01-25T00:00:00"/>
    <x v="0"/>
    <s v="Friday"/>
    <d v="1899-12-30T15:46:00"/>
    <s v="15"/>
    <x v="2"/>
    <n v="15.43"/>
    <n v="4.7619047620000003"/>
    <n v="0.77149999999999996"/>
    <n v="6.1"/>
  </r>
  <r>
    <x v="54"/>
    <x v="2"/>
    <x v="2"/>
    <x v="1"/>
    <x v="1"/>
    <s v="Home and lifestyle"/>
    <n v="16.16"/>
    <n v="2"/>
    <n v="1.6160000000000001"/>
    <n v="33.936"/>
    <d v="2019-03-07T00:00:00"/>
    <x v="1"/>
    <s v="Thursday"/>
    <d v="1899-12-30T11:49:00"/>
    <s v="11"/>
    <x v="0"/>
    <n v="32.32"/>
    <n v="4.7619047620000003"/>
    <n v="1.6160000000000001"/>
    <n v="6.5"/>
  </r>
  <r>
    <x v="55"/>
    <x v="1"/>
    <x v="1"/>
    <x v="1"/>
    <x v="0"/>
    <s v="Electronic accessories"/>
    <n v="85.98"/>
    <n v="8"/>
    <n v="34.392000000000003"/>
    <n v="722.23199999999997"/>
    <d v="2019-02-28T00:00:00"/>
    <x v="2"/>
    <s v="Thursday"/>
    <d v="1899-12-30T19:01:00"/>
    <s v="19"/>
    <x v="1"/>
    <n v="687.84"/>
    <n v="4.7619047620000003"/>
    <n v="34.392000000000003"/>
    <n v="8.1999999999999993"/>
  </r>
  <r>
    <x v="56"/>
    <x v="0"/>
    <x v="0"/>
    <x v="0"/>
    <x v="1"/>
    <s v="Home and lifestyle"/>
    <n v="44.34"/>
    <n v="2"/>
    <n v="4.4340000000000002"/>
    <n v="93.114000000000004"/>
    <d v="2019-03-27T00:00:00"/>
    <x v="1"/>
    <s v="Wednesday"/>
    <d v="1899-12-30T11:26:00"/>
    <s v="11"/>
    <x v="1"/>
    <n v="88.68"/>
    <n v="4.7619047620000003"/>
    <n v="4.4340000000000002"/>
    <n v="5.8"/>
  </r>
  <r>
    <x v="57"/>
    <x v="0"/>
    <x v="0"/>
    <x v="1"/>
    <x v="1"/>
    <s v="Health and beauty"/>
    <n v="89.6"/>
    <n v="8"/>
    <n v="35.840000000000003"/>
    <n v="752.64"/>
    <d v="2019-02-07T00:00:00"/>
    <x v="2"/>
    <s v="Thursday"/>
    <d v="1899-12-30T11:28:00"/>
    <s v="11"/>
    <x v="0"/>
    <n v="716.8"/>
    <n v="4.7619047620000003"/>
    <n v="35.840000000000003"/>
    <n v="6.6"/>
  </r>
  <r>
    <x v="58"/>
    <x v="0"/>
    <x v="0"/>
    <x v="0"/>
    <x v="0"/>
    <s v="Home and lifestyle"/>
    <n v="72.349999999999994"/>
    <n v="10"/>
    <n v="36.174999999999997"/>
    <n v="759.67499999999995"/>
    <d v="2019-01-20T00:00:00"/>
    <x v="0"/>
    <s v="Sunday"/>
    <d v="1899-12-30T15:55:00"/>
    <s v="15"/>
    <x v="1"/>
    <n v="723.5"/>
    <n v="4.7619047620000003"/>
    <n v="36.174999999999997"/>
    <n v="5.4"/>
  </r>
  <r>
    <x v="59"/>
    <x v="1"/>
    <x v="1"/>
    <x v="1"/>
    <x v="1"/>
    <s v="Electronic accessories"/>
    <n v="30.61"/>
    <n v="6"/>
    <n v="9.1829999999999998"/>
    <n v="192.84299999999999"/>
    <d v="2019-03-12T00:00:00"/>
    <x v="1"/>
    <s v="Tuesday"/>
    <d v="1899-12-30T20:36:00"/>
    <s v="20"/>
    <x v="1"/>
    <n v="183.66"/>
    <n v="4.7619047620000003"/>
    <n v="9.1829999999999998"/>
    <n v="9.3000000000000007"/>
  </r>
  <r>
    <x v="60"/>
    <x v="1"/>
    <x v="1"/>
    <x v="0"/>
    <x v="0"/>
    <s v="Sports and travel"/>
    <n v="24.74"/>
    <n v="3"/>
    <n v="3.7109999999999999"/>
    <n v="77.930999999999997"/>
    <d v="2019-02-15T00:00:00"/>
    <x v="2"/>
    <s v="Friday"/>
    <d v="1899-12-30T17:47:00"/>
    <s v="17"/>
    <x v="2"/>
    <n v="74.22"/>
    <n v="4.7619047620000003"/>
    <n v="3.7109999999999999"/>
    <n v="10"/>
  </r>
  <r>
    <x v="61"/>
    <x v="1"/>
    <x v="1"/>
    <x v="1"/>
    <x v="1"/>
    <s v="Home and lifestyle"/>
    <n v="55.73"/>
    <n v="6"/>
    <n v="16.719000000000001"/>
    <n v="351.09899999999999"/>
    <d v="2019-02-24T00:00:00"/>
    <x v="2"/>
    <s v="Sunday"/>
    <d v="1899-12-30T10:55:00"/>
    <s v="10"/>
    <x v="0"/>
    <n v="334.38"/>
    <n v="4.7619047620000003"/>
    <n v="16.719000000000001"/>
    <n v="7"/>
  </r>
  <r>
    <x v="62"/>
    <x v="2"/>
    <x v="2"/>
    <x v="0"/>
    <x v="0"/>
    <s v="Sports and travel"/>
    <n v="55.07"/>
    <n v="9"/>
    <n v="24.781500000000001"/>
    <n v="520.41150000000005"/>
    <d v="2019-02-03T00:00:00"/>
    <x v="2"/>
    <s v="Sunday"/>
    <d v="1899-12-30T13:40:00"/>
    <s v="13"/>
    <x v="0"/>
    <n v="495.63"/>
    <n v="4.7619047620000003"/>
    <n v="24.781500000000001"/>
    <n v="10"/>
  </r>
  <r>
    <x v="63"/>
    <x v="0"/>
    <x v="0"/>
    <x v="0"/>
    <x v="1"/>
    <s v="Sports and travel"/>
    <n v="15.81"/>
    <n v="10"/>
    <n v="7.9050000000000002"/>
    <n v="166.005"/>
    <d v="2019-03-06T00:00:00"/>
    <x v="1"/>
    <s v="Wednesday"/>
    <d v="1899-12-30T12:27:00"/>
    <s v="12"/>
    <x v="2"/>
    <n v="158.1"/>
    <n v="4.7619047620000003"/>
    <n v="7.9050000000000002"/>
    <n v="8.6"/>
  </r>
  <r>
    <x v="64"/>
    <x v="2"/>
    <x v="2"/>
    <x v="0"/>
    <x v="1"/>
    <s v="Health and beauty"/>
    <n v="75.739999999999995"/>
    <n v="4"/>
    <n v="15.148"/>
    <n v="318.108"/>
    <d v="2019-02-14T00:00:00"/>
    <x v="2"/>
    <s v="Thursday"/>
    <d v="1899-12-30T14:35:00"/>
    <s v="14"/>
    <x v="1"/>
    <n v="302.95999999999998"/>
    <n v="4.7619047620000003"/>
    <n v="15.148"/>
    <n v="7.6"/>
  </r>
  <r>
    <x v="65"/>
    <x v="0"/>
    <x v="0"/>
    <x v="0"/>
    <x v="1"/>
    <s v="Health and beauty"/>
    <n v="15.87"/>
    <n v="10"/>
    <n v="7.9349999999999996"/>
    <n v="166.63499999999999"/>
    <d v="2019-03-13T00:00:00"/>
    <x v="1"/>
    <s v="Wednesday"/>
    <d v="1899-12-30T16:40:00"/>
    <s v="16"/>
    <x v="1"/>
    <n v="158.69999999999999"/>
    <n v="4.7619047620000003"/>
    <n v="7.9349999999999996"/>
    <n v="5.8"/>
  </r>
  <r>
    <x v="66"/>
    <x v="1"/>
    <x v="1"/>
    <x v="1"/>
    <x v="0"/>
    <s v="Health and beauty"/>
    <n v="33.47"/>
    <n v="2"/>
    <n v="3.347"/>
    <n v="70.287000000000006"/>
    <d v="2019-02-10T00:00:00"/>
    <x v="2"/>
    <s v="Sunday"/>
    <d v="1899-12-30T15:43:00"/>
    <s v="15"/>
    <x v="0"/>
    <n v="66.94"/>
    <n v="4.7619047620000003"/>
    <n v="3.347"/>
    <n v="6.7"/>
  </r>
  <r>
    <x v="67"/>
    <x v="2"/>
    <x v="2"/>
    <x v="0"/>
    <x v="0"/>
    <s v="Fashion accessories"/>
    <n v="97.61"/>
    <n v="6"/>
    <n v="29.283000000000001"/>
    <n v="614.94299999999998"/>
    <d v="2019-01-07T00:00:00"/>
    <x v="0"/>
    <s v="Monday"/>
    <d v="1899-12-30T15:01:00"/>
    <s v="15"/>
    <x v="0"/>
    <n v="585.66"/>
    <n v="4.7619047620000003"/>
    <n v="29.283000000000001"/>
    <n v="9.9"/>
  </r>
  <r>
    <x v="68"/>
    <x v="0"/>
    <x v="0"/>
    <x v="1"/>
    <x v="1"/>
    <s v="Sports and travel"/>
    <n v="78.77"/>
    <n v="10"/>
    <n v="39.384999999999998"/>
    <n v="827.08500000000004"/>
    <d v="2019-01-24T00:00:00"/>
    <x v="0"/>
    <s v="Thursday"/>
    <d v="1899-12-30T10:04:00"/>
    <s v="10"/>
    <x v="1"/>
    <n v="787.7"/>
    <n v="4.7619047620000003"/>
    <n v="39.384999999999998"/>
    <n v="6.4"/>
  </r>
  <r>
    <x v="69"/>
    <x v="0"/>
    <x v="0"/>
    <x v="0"/>
    <x v="0"/>
    <s v="Health and beauty"/>
    <n v="18.329999999999998"/>
    <n v="1"/>
    <n v="0.91649999999999998"/>
    <n v="19.246500000000001"/>
    <d v="2019-02-02T00:00:00"/>
    <x v="2"/>
    <s v="Saturday"/>
    <d v="1899-12-30T18:50:00"/>
    <s v="18"/>
    <x v="1"/>
    <n v="18.329999999999998"/>
    <n v="4.7619047620000003"/>
    <n v="0.91649999999999998"/>
    <n v="4.3"/>
  </r>
  <r>
    <x v="70"/>
    <x v="1"/>
    <x v="1"/>
    <x v="1"/>
    <x v="1"/>
    <s v="Food and beverages"/>
    <n v="89.48"/>
    <n v="10"/>
    <n v="44.74"/>
    <n v="939.54"/>
    <d v="2019-01-06T00:00:00"/>
    <x v="0"/>
    <s v="Sunday"/>
    <d v="1899-12-30T12:46:00"/>
    <s v="12"/>
    <x v="2"/>
    <n v="894.8"/>
    <n v="4.7619047620000003"/>
    <n v="44.74"/>
    <n v="9.6"/>
  </r>
  <r>
    <x v="71"/>
    <x v="1"/>
    <x v="1"/>
    <x v="1"/>
    <x v="1"/>
    <s v="Fashion accessories"/>
    <n v="62.12"/>
    <n v="10"/>
    <n v="31.06"/>
    <n v="652.26"/>
    <d v="2019-02-11T00:00:00"/>
    <x v="2"/>
    <s v="Monday"/>
    <d v="1899-12-30T16:19:00"/>
    <s v="16"/>
    <x v="1"/>
    <n v="621.20000000000005"/>
    <n v="4.7619047620000003"/>
    <n v="31.06"/>
    <n v="5.9"/>
  </r>
  <r>
    <x v="72"/>
    <x v="2"/>
    <x v="2"/>
    <x v="0"/>
    <x v="0"/>
    <s v="Food and beverages"/>
    <n v="48.52"/>
    <n v="3"/>
    <n v="7.2779999999999996"/>
    <n v="152.83799999999999"/>
    <d v="2019-03-05T00:00:00"/>
    <x v="1"/>
    <s v="Tuesday"/>
    <d v="1899-12-30T18:17:00"/>
    <s v="18"/>
    <x v="0"/>
    <n v="145.56"/>
    <n v="4.7619047620000003"/>
    <n v="7.2779999999999996"/>
    <n v="4"/>
  </r>
  <r>
    <x v="73"/>
    <x v="1"/>
    <x v="1"/>
    <x v="1"/>
    <x v="0"/>
    <s v="Electronic accessories"/>
    <n v="75.91"/>
    <n v="6"/>
    <n v="22.773"/>
    <n v="478.233"/>
    <d v="2019-03-09T00:00:00"/>
    <x v="1"/>
    <s v="Saturday"/>
    <d v="1899-12-30T18:21:00"/>
    <s v="18"/>
    <x v="1"/>
    <n v="455.46"/>
    <n v="4.7619047620000003"/>
    <n v="22.773"/>
    <n v="8.6999999999999993"/>
  </r>
  <r>
    <x v="74"/>
    <x v="0"/>
    <x v="0"/>
    <x v="1"/>
    <x v="1"/>
    <s v="Home and lifestyle"/>
    <n v="74.67"/>
    <n v="9"/>
    <n v="33.601500000000001"/>
    <n v="705.63149999999996"/>
    <d v="2019-01-22T00:00:00"/>
    <x v="0"/>
    <s v="Tuesday"/>
    <d v="1899-12-30T10:55:00"/>
    <s v="10"/>
    <x v="0"/>
    <n v="672.03"/>
    <n v="4.7619047620000003"/>
    <n v="33.601500000000001"/>
    <n v="9.4"/>
  </r>
  <r>
    <x v="75"/>
    <x v="1"/>
    <x v="1"/>
    <x v="1"/>
    <x v="0"/>
    <s v="Electronic accessories"/>
    <n v="41.65"/>
    <n v="10"/>
    <n v="20.824999999999999"/>
    <n v="437.32499999999999"/>
    <d v="2019-01-13T00:00:00"/>
    <x v="0"/>
    <s v="Sunday"/>
    <d v="1899-12-30T17:04:00"/>
    <s v="17"/>
    <x v="2"/>
    <n v="416.5"/>
    <n v="4.7619047620000003"/>
    <n v="20.824999999999999"/>
    <n v="5.4"/>
  </r>
  <r>
    <x v="76"/>
    <x v="1"/>
    <x v="1"/>
    <x v="0"/>
    <x v="1"/>
    <s v="Fashion accessories"/>
    <n v="49.04"/>
    <n v="9"/>
    <n v="22.068000000000001"/>
    <n v="463.428"/>
    <d v="2019-01-09T00:00:00"/>
    <x v="0"/>
    <s v="Wednesday"/>
    <d v="1899-12-30T14:20:00"/>
    <s v="14"/>
    <x v="2"/>
    <n v="441.36"/>
    <n v="4.7619047620000003"/>
    <n v="22.068000000000001"/>
    <n v="8.6"/>
  </r>
  <r>
    <x v="77"/>
    <x v="0"/>
    <x v="0"/>
    <x v="0"/>
    <x v="0"/>
    <s v="Fashion accessories"/>
    <n v="20.010000000000002"/>
    <n v="9"/>
    <n v="9.0045000000000002"/>
    <n v="189.09450000000001"/>
    <d v="2019-01-12T00:00:00"/>
    <x v="0"/>
    <s v="Saturday"/>
    <d v="1899-12-30T15:48:00"/>
    <s v="15"/>
    <x v="2"/>
    <n v="180.09"/>
    <n v="4.7619047620000003"/>
    <n v="9.0045000000000002"/>
    <n v="5.7"/>
  </r>
  <r>
    <x v="78"/>
    <x v="1"/>
    <x v="1"/>
    <x v="0"/>
    <x v="0"/>
    <s v="Food and beverages"/>
    <n v="78.31"/>
    <n v="10"/>
    <n v="39.155000000000001"/>
    <n v="822.255"/>
    <d v="2019-03-05T00:00:00"/>
    <x v="1"/>
    <s v="Tuesday"/>
    <d v="1899-12-30T16:24:00"/>
    <s v="16"/>
    <x v="0"/>
    <n v="783.1"/>
    <n v="4.7619047620000003"/>
    <n v="39.155000000000001"/>
    <n v="6.6"/>
  </r>
  <r>
    <x v="79"/>
    <x v="1"/>
    <x v="1"/>
    <x v="1"/>
    <x v="0"/>
    <s v="Health and beauty"/>
    <n v="20.38"/>
    <n v="5"/>
    <n v="5.0949999999999998"/>
    <n v="106.995"/>
    <d v="2019-01-22T00:00:00"/>
    <x v="0"/>
    <s v="Tuesday"/>
    <d v="1899-12-30T18:56:00"/>
    <s v="18"/>
    <x v="1"/>
    <n v="101.9"/>
    <n v="4.7619047620000003"/>
    <n v="5.0949999999999998"/>
    <n v="6"/>
  </r>
  <r>
    <x v="80"/>
    <x v="1"/>
    <x v="1"/>
    <x v="1"/>
    <x v="0"/>
    <s v="Health and beauty"/>
    <n v="99.19"/>
    <n v="6"/>
    <n v="29.757000000000001"/>
    <n v="624.89700000000005"/>
    <d v="2019-01-21T00:00:00"/>
    <x v="0"/>
    <s v="Monday"/>
    <d v="1899-12-30T14:42:00"/>
    <s v="14"/>
    <x v="2"/>
    <n v="595.14"/>
    <n v="4.7619047620000003"/>
    <n v="29.757000000000001"/>
    <n v="5.5"/>
  </r>
  <r>
    <x v="81"/>
    <x v="2"/>
    <x v="2"/>
    <x v="1"/>
    <x v="0"/>
    <s v="Food and beverages"/>
    <n v="96.68"/>
    <n v="3"/>
    <n v="14.502000000000001"/>
    <n v="304.54199999999997"/>
    <d v="2019-01-26T00:00:00"/>
    <x v="0"/>
    <s v="Saturday"/>
    <d v="1899-12-30T19:56:00"/>
    <s v="19"/>
    <x v="0"/>
    <n v="290.04000000000002"/>
    <n v="4.7619047620000003"/>
    <n v="14.502000000000001"/>
    <n v="6.4"/>
  </r>
  <r>
    <x v="82"/>
    <x v="1"/>
    <x v="1"/>
    <x v="1"/>
    <x v="1"/>
    <s v="Food and beverages"/>
    <n v="19.25"/>
    <n v="8"/>
    <n v="7.7"/>
    <n v="161.69999999999999"/>
    <d v="2019-01-23T00:00:00"/>
    <x v="0"/>
    <s v="Wednesday"/>
    <d v="1899-12-30T18:37:00"/>
    <s v="18"/>
    <x v="0"/>
    <n v="154"/>
    <n v="4.7619047620000003"/>
    <n v="7.7"/>
    <n v="6.6"/>
  </r>
  <r>
    <x v="83"/>
    <x v="1"/>
    <x v="1"/>
    <x v="0"/>
    <x v="0"/>
    <s v="Food and beverages"/>
    <n v="80.36"/>
    <n v="4"/>
    <n v="16.071999999999999"/>
    <n v="337.512"/>
    <d v="2019-02-23T00:00:00"/>
    <x v="2"/>
    <s v="Saturday"/>
    <d v="1899-12-30T18:45:00"/>
    <s v="18"/>
    <x v="2"/>
    <n v="321.44"/>
    <n v="4.7619047620000003"/>
    <n v="16.071999999999999"/>
    <n v="8.3000000000000007"/>
  </r>
  <r>
    <x v="84"/>
    <x v="1"/>
    <x v="1"/>
    <x v="0"/>
    <x v="1"/>
    <s v="Sports and travel"/>
    <n v="48.91"/>
    <n v="5"/>
    <n v="12.227499999999999"/>
    <n v="256.77749999999997"/>
    <d v="2019-03-09T00:00:00"/>
    <x v="1"/>
    <s v="Saturday"/>
    <d v="1899-12-30T10:17:00"/>
    <s v="10"/>
    <x v="1"/>
    <n v="244.55"/>
    <n v="4.7619047620000003"/>
    <n v="12.227499999999999"/>
    <n v="6.6"/>
  </r>
  <r>
    <x v="85"/>
    <x v="1"/>
    <x v="1"/>
    <x v="1"/>
    <x v="0"/>
    <s v="Sports and travel"/>
    <n v="83.06"/>
    <n v="7"/>
    <n v="29.071000000000002"/>
    <n v="610.49099999999999"/>
    <d v="2019-03-05T00:00:00"/>
    <x v="1"/>
    <s v="Tuesday"/>
    <d v="1899-12-30T14:31:00"/>
    <s v="14"/>
    <x v="0"/>
    <n v="581.41999999999996"/>
    <n v="4.7619047620000003"/>
    <n v="29.071000000000002"/>
    <n v="4"/>
  </r>
  <r>
    <x v="86"/>
    <x v="1"/>
    <x v="1"/>
    <x v="1"/>
    <x v="1"/>
    <s v="Fashion accessories"/>
    <n v="76.52"/>
    <n v="5"/>
    <n v="19.13"/>
    <n v="401.73"/>
    <d v="2019-03-25T00:00:00"/>
    <x v="1"/>
    <s v="Monday"/>
    <d v="1899-12-30T10:23:00"/>
    <s v="10"/>
    <x v="1"/>
    <n v="382.6"/>
    <n v="4.7619047620000003"/>
    <n v="19.13"/>
    <n v="9.9"/>
  </r>
  <r>
    <x v="87"/>
    <x v="0"/>
    <x v="0"/>
    <x v="0"/>
    <x v="1"/>
    <s v="Food and beverages"/>
    <n v="49.38"/>
    <n v="7"/>
    <n v="17.283000000000001"/>
    <n v="362.94299999999998"/>
    <d v="2019-03-27T00:00:00"/>
    <x v="1"/>
    <s v="Wednesday"/>
    <d v="1899-12-30T20:35:00"/>
    <s v="20"/>
    <x v="2"/>
    <n v="345.66"/>
    <n v="4.7619047620000003"/>
    <n v="17.283000000000001"/>
    <n v="7.3"/>
  </r>
  <r>
    <x v="88"/>
    <x v="0"/>
    <x v="0"/>
    <x v="1"/>
    <x v="1"/>
    <s v="Sports and travel"/>
    <n v="42.47"/>
    <n v="1"/>
    <n v="2.1234999999999999"/>
    <n v="44.593499999999999"/>
    <d v="2019-01-02T00:00:00"/>
    <x v="0"/>
    <s v="Wednesday"/>
    <d v="1899-12-30T16:57:00"/>
    <s v="16"/>
    <x v="1"/>
    <n v="42.47"/>
    <n v="4.7619047620000003"/>
    <n v="2.1234999999999999"/>
    <n v="5.7"/>
  </r>
  <r>
    <x v="89"/>
    <x v="2"/>
    <x v="2"/>
    <x v="1"/>
    <x v="0"/>
    <s v="Health and beauty"/>
    <n v="76.989999999999995"/>
    <n v="6"/>
    <n v="23.097000000000001"/>
    <n v="485.03699999999998"/>
    <d v="2019-02-27T00:00:00"/>
    <x v="2"/>
    <s v="Wednesday"/>
    <d v="1899-12-30T17:55:00"/>
    <s v="17"/>
    <x v="1"/>
    <n v="461.94"/>
    <n v="4.7619047620000003"/>
    <n v="23.097000000000001"/>
    <n v="6.1"/>
  </r>
  <r>
    <x v="90"/>
    <x v="1"/>
    <x v="1"/>
    <x v="0"/>
    <x v="0"/>
    <s v="Home and lifestyle"/>
    <n v="47.38"/>
    <n v="4"/>
    <n v="9.4760000000000009"/>
    <n v="198.99600000000001"/>
    <d v="2019-01-23T00:00:00"/>
    <x v="0"/>
    <s v="Wednesday"/>
    <d v="1899-12-30T10:25:00"/>
    <s v="10"/>
    <x v="1"/>
    <n v="189.52"/>
    <n v="4.7619047620000003"/>
    <n v="9.4760000000000009"/>
    <n v="7.1"/>
  </r>
  <r>
    <x v="91"/>
    <x v="1"/>
    <x v="1"/>
    <x v="1"/>
    <x v="0"/>
    <s v="Sports and travel"/>
    <n v="44.86"/>
    <n v="10"/>
    <n v="22.43"/>
    <n v="471.03"/>
    <d v="2019-01-26T00:00:00"/>
    <x v="0"/>
    <s v="Saturday"/>
    <d v="1899-12-30T19:54:00"/>
    <s v="19"/>
    <x v="0"/>
    <n v="448.6"/>
    <n v="4.7619047620000003"/>
    <n v="22.43"/>
    <n v="8.1999999999999993"/>
  </r>
  <r>
    <x v="92"/>
    <x v="0"/>
    <x v="0"/>
    <x v="0"/>
    <x v="0"/>
    <s v="Sports and travel"/>
    <n v="21.98"/>
    <n v="7"/>
    <n v="7.6929999999999996"/>
    <n v="161.553"/>
    <d v="2019-01-10T00:00:00"/>
    <x v="0"/>
    <s v="Thursday"/>
    <d v="1899-12-30T16:42:00"/>
    <s v="16"/>
    <x v="0"/>
    <n v="153.86000000000001"/>
    <n v="4.7619047620000003"/>
    <n v="7.6929999999999996"/>
    <n v="5.0999999999999996"/>
  </r>
  <r>
    <x v="93"/>
    <x v="2"/>
    <x v="2"/>
    <x v="0"/>
    <x v="1"/>
    <s v="Health and beauty"/>
    <n v="64.36"/>
    <n v="9"/>
    <n v="28.962"/>
    <n v="608.202"/>
    <d v="2019-03-12T00:00:00"/>
    <x v="1"/>
    <s v="Tuesday"/>
    <d v="1899-12-30T12:09:00"/>
    <s v="12"/>
    <x v="2"/>
    <n v="579.24"/>
    <n v="4.7619047620000003"/>
    <n v="28.962"/>
    <n v="8.6"/>
  </r>
  <r>
    <x v="94"/>
    <x v="1"/>
    <x v="1"/>
    <x v="1"/>
    <x v="1"/>
    <s v="Health and beauty"/>
    <n v="89.75"/>
    <n v="1"/>
    <n v="4.4874999999999998"/>
    <n v="94.237499999999997"/>
    <d v="2019-02-06T00:00:00"/>
    <x v="2"/>
    <s v="Wednesday"/>
    <d v="1899-12-30T20:05:00"/>
    <s v="20"/>
    <x v="2"/>
    <n v="89.75"/>
    <n v="4.7619047620000003"/>
    <n v="4.4874999999999998"/>
    <n v="6.6"/>
  </r>
  <r>
    <x v="95"/>
    <x v="0"/>
    <x v="0"/>
    <x v="1"/>
    <x v="1"/>
    <s v="Electronic accessories"/>
    <n v="97.16"/>
    <n v="1"/>
    <n v="4.8579999999999997"/>
    <n v="102.018"/>
    <d v="2019-03-08T00:00:00"/>
    <x v="1"/>
    <s v="Friday"/>
    <d v="1899-12-30T20:38:00"/>
    <s v="20"/>
    <x v="0"/>
    <n v="97.16"/>
    <n v="4.7619047620000003"/>
    <n v="4.8579999999999997"/>
    <n v="7.2"/>
  </r>
  <r>
    <x v="96"/>
    <x v="2"/>
    <x v="2"/>
    <x v="1"/>
    <x v="1"/>
    <s v="Health and beauty"/>
    <n v="87.87"/>
    <n v="10"/>
    <n v="43.935000000000002"/>
    <n v="922.63499999999999"/>
    <d v="2019-03-29T00:00:00"/>
    <x v="1"/>
    <s v="Friday"/>
    <d v="1899-12-30T10:25:00"/>
    <s v="10"/>
    <x v="0"/>
    <n v="878.7"/>
    <n v="4.7619047620000003"/>
    <n v="43.935000000000002"/>
    <n v="5.0999999999999996"/>
  </r>
  <r>
    <x v="97"/>
    <x v="1"/>
    <x v="1"/>
    <x v="1"/>
    <x v="0"/>
    <s v="Electronic accessories"/>
    <n v="12.45"/>
    <n v="6"/>
    <n v="3.7349999999999999"/>
    <n v="78.435000000000002"/>
    <d v="2019-02-09T00:00:00"/>
    <x v="2"/>
    <s v="Saturday"/>
    <d v="1899-12-30T13:11:00"/>
    <s v="13"/>
    <x v="1"/>
    <n v="74.7"/>
    <n v="4.7619047620000003"/>
    <n v="3.7349999999999999"/>
    <n v="4.0999999999999996"/>
  </r>
  <r>
    <x v="98"/>
    <x v="0"/>
    <x v="0"/>
    <x v="1"/>
    <x v="1"/>
    <s v="Food and beverages"/>
    <n v="52.75"/>
    <n v="3"/>
    <n v="7.9124999999999996"/>
    <n v="166.16249999999999"/>
    <d v="2019-03-23T00:00:00"/>
    <x v="1"/>
    <s v="Saturday"/>
    <d v="1899-12-30T10:16:00"/>
    <s v="10"/>
    <x v="0"/>
    <n v="158.25"/>
    <n v="4.7619047620000003"/>
    <n v="7.9124999999999996"/>
    <n v="9.3000000000000007"/>
  </r>
  <r>
    <x v="99"/>
    <x v="2"/>
    <x v="2"/>
    <x v="1"/>
    <x v="1"/>
    <s v="Home and lifestyle"/>
    <n v="82.7"/>
    <n v="6"/>
    <n v="24.81"/>
    <n v="521.01"/>
    <d v="2019-03-05T00:00:00"/>
    <x v="1"/>
    <s v="Tuesday"/>
    <d v="1899-12-30T18:14:00"/>
    <s v="18"/>
    <x v="1"/>
    <n v="496.2"/>
    <n v="4.7619047620000003"/>
    <n v="24.81"/>
    <n v="7.4"/>
  </r>
  <r>
    <x v="100"/>
    <x v="1"/>
    <x v="1"/>
    <x v="0"/>
    <x v="1"/>
    <s v="Fashion accessories"/>
    <n v="48.71"/>
    <n v="1"/>
    <n v="2.4355000000000002"/>
    <n v="51.145499999999998"/>
    <d v="2019-03-26T00:00:00"/>
    <x v="1"/>
    <s v="Tuesday"/>
    <d v="1899-12-30T19:20:00"/>
    <s v="19"/>
    <x v="1"/>
    <n v="48.71"/>
    <n v="4.7619047620000003"/>
    <n v="2.4355000000000002"/>
    <n v="4.0999999999999996"/>
  </r>
  <r>
    <x v="101"/>
    <x v="1"/>
    <x v="1"/>
    <x v="1"/>
    <x v="1"/>
    <s v="Fashion accessories"/>
    <n v="78.55"/>
    <n v="9"/>
    <n v="35.347499999999997"/>
    <n v="742.29750000000001"/>
    <d v="2019-03-01T00:00:00"/>
    <x v="1"/>
    <s v="Friday"/>
    <d v="1899-12-30T13:22:00"/>
    <s v="13"/>
    <x v="1"/>
    <n v="706.95"/>
    <n v="4.7619047620000003"/>
    <n v="35.347499999999997"/>
    <n v="7.2"/>
  </r>
  <r>
    <x v="102"/>
    <x v="1"/>
    <x v="1"/>
    <x v="1"/>
    <x v="0"/>
    <s v="Electronic accessories"/>
    <n v="23.07"/>
    <n v="9"/>
    <n v="10.381500000000001"/>
    <n v="218.01150000000001"/>
    <d v="2019-02-01T00:00:00"/>
    <x v="2"/>
    <s v="Friday"/>
    <d v="1899-12-30T11:27:00"/>
    <s v="11"/>
    <x v="1"/>
    <n v="207.63"/>
    <n v="4.7619047620000003"/>
    <n v="10.381500000000001"/>
    <n v="4.9000000000000004"/>
  </r>
  <r>
    <x v="103"/>
    <x v="0"/>
    <x v="0"/>
    <x v="1"/>
    <x v="1"/>
    <s v="Food and beverages"/>
    <n v="58.26"/>
    <n v="6"/>
    <n v="17.478000000000002"/>
    <n v="367.03800000000001"/>
    <d v="2019-03-28T00:00:00"/>
    <x v="1"/>
    <s v="Thursday"/>
    <d v="1899-12-30T16:44:00"/>
    <s v="16"/>
    <x v="1"/>
    <n v="349.56"/>
    <n v="4.7619047620000003"/>
    <n v="17.478000000000002"/>
    <n v="9.9"/>
  </r>
  <r>
    <x v="104"/>
    <x v="2"/>
    <x v="2"/>
    <x v="1"/>
    <x v="1"/>
    <s v="Health and beauty"/>
    <n v="30.35"/>
    <n v="7"/>
    <n v="10.6225"/>
    <n v="223.07249999999999"/>
    <d v="2019-03-19T00:00:00"/>
    <x v="1"/>
    <s v="Tuesday"/>
    <d v="1899-12-30T18:19:00"/>
    <s v="18"/>
    <x v="1"/>
    <n v="212.45"/>
    <n v="4.7619047620000003"/>
    <n v="10.6225"/>
    <n v="8"/>
  </r>
  <r>
    <x v="105"/>
    <x v="0"/>
    <x v="0"/>
    <x v="0"/>
    <x v="1"/>
    <s v="Electronic accessories"/>
    <n v="88.67"/>
    <n v="10"/>
    <n v="44.335000000000001"/>
    <n v="931.03499999999997"/>
    <d v="2019-01-12T00:00:00"/>
    <x v="0"/>
    <s v="Saturday"/>
    <d v="1899-12-30T14:50:00"/>
    <s v="14"/>
    <x v="0"/>
    <n v="886.7"/>
    <n v="4.7619047620000003"/>
    <n v="44.335000000000001"/>
    <n v="7.3"/>
  </r>
  <r>
    <x v="106"/>
    <x v="1"/>
    <x v="1"/>
    <x v="1"/>
    <x v="1"/>
    <s v="Fashion accessories"/>
    <n v="27.38"/>
    <n v="6"/>
    <n v="8.2140000000000004"/>
    <n v="172.494"/>
    <d v="2019-01-05T00:00:00"/>
    <x v="0"/>
    <s v="Saturday"/>
    <d v="1899-12-30T20:54:00"/>
    <s v="20"/>
    <x v="2"/>
    <n v="164.28"/>
    <n v="4.7619047620000003"/>
    <n v="8.2140000000000004"/>
    <n v="7.9"/>
  </r>
  <r>
    <x v="107"/>
    <x v="0"/>
    <x v="0"/>
    <x v="1"/>
    <x v="1"/>
    <s v="Sports and travel"/>
    <n v="62.13"/>
    <n v="6"/>
    <n v="18.638999999999999"/>
    <n v="391.41899999999998"/>
    <d v="2019-03-22T00:00:00"/>
    <x v="1"/>
    <s v="Friday"/>
    <d v="1899-12-30T20:19:00"/>
    <s v="20"/>
    <x v="1"/>
    <n v="372.78"/>
    <n v="4.7619047620000003"/>
    <n v="18.638999999999999"/>
    <n v="7.4"/>
  </r>
  <r>
    <x v="108"/>
    <x v="1"/>
    <x v="1"/>
    <x v="1"/>
    <x v="0"/>
    <s v="Food and beverages"/>
    <n v="33.979999999999997"/>
    <n v="9"/>
    <n v="15.291"/>
    <n v="321.11099999999999"/>
    <d v="2019-03-24T00:00:00"/>
    <x v="1"/>
    <s v="Sunday"/>
    <d v="1899-12-30T10:43:00"/>
    <s v="10"/>
    <x v="1"/>
    <n v="305.82"/>
    <n v="4.7619047620000003"/>
    <n v="15.291"/>
    <n v="4.2"/>
  </r>
  <r>
    <x v="109"/>
    <x v="1"/>
    <x v="1"/>
    <x v="0"/>
    <x v="1"/>
    <s v="Electronic accessories"/>
    <n v="81.97"/>
    <n v="10"/>
    <n v="40.984999999999999"/>
    <n v="860.68499999999995"/>
    <d v="2019-03-03T00:00:00"/>
    <x v="1"/>
    <s v="Sunday"/>
    <d v="1899-12-30T14:30:00"/>
    <s v="14"/>
    <x v="1"/>
    <n v="819.7"/>
    <n v="4.7619047620000003"/>
    <n v="40.984999999999999"/>
    <n v="9.1999999999999993"/>
  </r>
  <r>
    <x v="110"/>
    <x v="2"/>
    <x v="2"/>
    <x v="0"/>
    <x v="0"/>
    <s v="Sports and travel"/>
    <n v="16.489999999999998"/>
    <n v="2"/>
    <n v="1.649"/>
    <n v="34.628999999999998"/>
    <d v="2019-02-05T00:00:00"/>
    <x v="2"/>
    <s v="Tuesday"/>
    <d v="1899-12-30T11:32:00"/>
    <s v="11"/>
    <x v="0"/>
    <n v="32.979999999999997"/>
    <n v="4.7619047620000003"/>
    <n v="1.649"/>
    <n v="4.5999999999999996"/>
  </r>
  <r>
    <x v="111"/>
    <x v="1"/>
    <x v="1"/>
    <x v="0"/>
    <x v="0"/>
    <s v="Health and beauty"/>
    <n v="98.21"/>
    <n v="3"/>
    <n v="14.7315"/>
    <n v="309.36149999999998"/>
    <d v="2019-02-05T00:00:00"/>
    <x v="2"/>
    <s v="Tuesday"/>
    <d v="1899-12-30T10:41:00"/>
    <s v="10"/>
    <x v="2"/>
    <n v="294.63"/>
    <n v="4.7619047620000003"/>
    <n v="14.7315"/>
    <n v="7.8"/>
  </r>
  <r>
    <x v="112"/>
    <x v="2"/>
    <x v="2"/>
    <x v="1"/>
    <x v="0"/>
    <s v="Fashion accessories"/>
    <n v="72.84"/>
    <n v="7"/>
    <n v="25.494"/>
    <n v="535.37400000000002"/>
    <d v="2019-02-15T00:00:00"/>
    <x v="2"/>
    <s v="Friday"/>
    <d v="1899-12-30T12:44:00"/>
    <s v="12"/>
    <x v="1"/>
    <n v="509.88"/>
    <n v="4.7619047620000003"/>
    <n v="25.494"/>
    <n v="8.4"/>
  </r>
  <r>
    <x v="113"/>
    <x v="0"/>
    <x v="0"/>
    <x v="0"/>
    <x v="1"/>
    <s v="Home and lifestyle"/>
    <n v="58.07"/>
    <n v="9"/>
    <n v="26.131499999999999"/>
    <n v="548.76149999999996"/>
    <d v="2019-01-19T00:00:00"/>
    <x v="0"/>
    <s v="Saturday"/>
    <d v="1899-12-30T20:07:00"/>
    <s v="20"/>
    <x v="0"/>
    <n v="522.63"/>
    <n v="4.7619047620000003"/>
    <n v="26.131499999999999"/>
    <n v="4.3"/>
  </r>
  <r>
    <x v="114"/>
    <x v="1"/>
    <x v="1"/>
    <x v="0"/>
    <x v="0"/>
    <s v="Home and lifestyle"/>
    <n v="80.790000000000006"/>
    <n v="9"/>
    <n v="36.355499999999999"/>
    <n v="763.46550000000002"/>
    <d v="2019-02-01T00:00:00"/>
    <x v="2"/>
    <s v="Friday"/>
    <d v="1899-12-30T20:31:00"/>
    <s v="20"/>
    <x v="2"/>
    <n v="727.11"/>
    <n v="4.7619047620000003"/>
    <n v="36.355499999999999"/>
    <n v="9.5"/>
  </r>
  <r>
    <x v="115"/>
    <x v="1"/>
    <x v="1"/>
    <x v="1"/>
    <x v="0"/>
    <s v="Fashion accessories"/>
    <n v="27.02"/>
    <n v="3"/>
    <n v="4.0529999999999999"/>
    <n v="85.113"/>
    <d v="2019-03-02T00:00:00"/>
    <x v="1"/>
    <s v="Saturday"/>
    <d v="1899-12-30T13:01:00"/>
    <s v="13"/>
    <x v="2"/>
    <n v="81.06"/>
    <n v="4.7619047620000003"/>
    <n v="4.0529999999999999"/>
    <n v="7.1"/>
  </r>
  <r>
    <x v="116"/>
    <x v="2"/>
    <x v="2"/>
    <x v="0"/>
    <x v="1"/>
    <s v="Fashion accessories"/>
    <n v="21.94"/>
    <n v="5"/>
    <n v="5.4850000000000003"/>
    <n v="115.185"/>
    <d v="2019-03-05T00:00:00"/>
    <x v="1"/>
    <s v="Tuesday"/>
    <d v="1899-12-30T12:29:00"/>
    <s v="12"/>
    <x v="0"/>
    <n v="109.7"/>
    <n v="4.7619047620000003"/>
    <n v="5.4850000000000003"/>
    <n v="5.3"/>
  </r>
  <r>
    <x v="117"/>
    <x v="2"/>
    <x v="2"/>
    <x v="0"/>
    <x v="1"/>
    <s v="Fashion accessories"/>
    <n v="51.36"/>
    <n v="1"/>
    <n v="2.5680000000000001"/>
    <n v="53.927999999999997"/>
    <d v="2019-01-16T00:00:00"/>
    <x v="0"/>
    <s v="Wednesday"/>
    <d v="1899-12-30T15:26:00"/>
    <s v="15"/>
    <x v="0"/>
    <n v="51.36"/>
    <n v="4.7619047620000003"/>
    <n v="2.5680000000000001"/>
    <n v="5.2"/>
  </r>
  <r>
    <x v="118"/>
    <x v="0"/>
    <x v="0"/>
    <x v="1"/>
    <x v="0"/>
    <s v="Food and beverages"/>
    <n v="10.96"/>
    <n v="10"/>
    <n v="5.48"/>
    <n v="115.08"/>
    <d v="2019-02-02T00:00:00"/>
    <x v="2"/>
    <s v="Saturday"/>
    <d v="1899-12-30T20:48:00"/>
    <s v="20"/>
    <x v="0"/>
    <n v="109.6"/>
    <n v="4.7619047620000003"/>
    <n v="5.48"/>
    <n v="6"/>
  </r>
  <r>
    <x v="119"/>
    <x v="2"/>
    <x v="2"/>
    <x v="1"/>
    <x v="1"/>
    <s v="Home and lifestyle"/>
    <n v="53.44"/>
    <n v="2"/>
    <n v="5.3440000000000003"/>
    <n v="112.224"/>
    <d v="2019-01-20T00:00:00"/>
    <x v="0"/>
    <s v="Sunday"/>
    <d v="1899-12-30T20:38:00"/>
    <s v="20"/>
    <x v="0"/>
    <n v="106.88"/>
    <n v="4.7619047620000003"/>
    <n v="5.3440000000000003"/>
    <n v="4.0999999999999996"/>
  </r>
  <r>
    <x v="120"/>
    <x v="0"/>
    <x v="0"/>
    <x v="1"/>
    <x v="0"/>
    <s v="Electronic accessories"/>
    <n v="99.56"/>
    <n v="8"/>
    <n v="39.823999999999998"/>
    <n v="836.30399999999997"/>
    <d v="2019-02-14T00:00:00"/>
    <x v="2"/>
    <s v="Thursday"/>
    <d v="1899-12-30T17:03:00"/>
    <s v="17"/>
    <x v="2"/>
    <n v="796.48"/>
    <n v="4.7619047620000003"/>
    <n v="39.823999999999998"/>
    <n v="5.2"/>
  </r>
  <r>
    <x v="121"/>
    <x v="1"/>
    <x v="1"/>
    <x v="0"/>
    <x v="1"/>
    <s v="Sports and travel"/>
    <n v="57.12"/>
    <n v="7"/>
    <n v="19.992000000000001"/>
    <n v="419.83199999999999"/>
    <d v="2019-01-12T00:00:00"/>
    <x v="0"/>
    <s v="Saturday"/>
    <d v="1899-12-30T12:02:00"/>
    <s v="12"/>
    <x v="2"/>
    <n v="399.84"/>
    <n v="4.7619047620000003"/>
    <n v="19.992000000000001"/>
    <n v="6.5"/>
  </r>
  <r>
    <x v="122"/>
    <x v="2"/>
    <x v="2"/>
    <x v="0"/>
    <x v="1"/>
    <s v="Sports and travel"/>
    <n v="99.96"/>
    <n v="9"/>
    <n v="44.981999999999999"/>
    <n v="944.62199999999996"/>
    <d v="2019-03-09T00:00:00"/>
    <x v="1"/>
    <s v="Saturday"/>
    <d v="1899-12-30T17:26:00"/>
    <s v="17"/>
    <x v="2"/>
    <n v="899.64"/>
    <n v="4.7619047620000003"/>
    <n v="44.981999999999999"/>
    <n v="4.2"/>
  </r>
  <r>
    <x v="123"/>
    <x v="1"/>
    <x v="1"/>
    <x v="0"/>
    <x v="1"/>
    <s v="Home and lifestyle"/>
    <n v="63.91"/>
    <n v="8"/>
    <n v="25.564"/>
    <n v="536.84400000000005"/>
    <d v="2019-03-13T00:00:00"/>
    <x v="1"/>
    <s v="Wednesday"/>
    <d v="1899-12-30T19:52:00"/>
    <s v="19"/>
    <x v="2"/>
    <n v="511.28"/>
    <n v="4.7619047620000003"/>
    <n v="25.564"/>
    <n v="4.5999999999999996"/>
  </r>
  <r>
    <x v="124"/>
    <x v="2"/>
    <x v="2"/>
    <x v="0"/>
    <x v="0"/>
    <s v="Fashion accessories"/>
    <n v="56.47"/>
    <n v="8"/>
    <n v="22.588000000000001"/>
    <n v="474.34800000000001"/>
    <d v="2019-03-09T00:00:00"/>
    <x v="1"/>
    <s v="Saturday"/>
    <d v="1899-12-30T14:57:00"/>
    <s v="14"/>
    <x v="0"/>
    <n v="451.76"/>
    <n v="4.7619047620000003"/>
    <n v="22.588000000000001"/>
    <n v="7.3"/>
  </r>
  <r>
    <x v="125"/>
    <x v="0"/>
    <x v="0"/>
    <x v="1"/>
    <x v="0"/>
    <s v="Home and lifestyle"/>
    <n v="93.69"/>
    <n v="7"/>
    <n v="32.791499999999999"/>
    <n v="688.62149999999997"/>
    <d v="2019-03-10T00:00:00"/>
    <x v="1"/>
    <s v="Sunday"/>
    <d v="1899-12-30T18:44:00"/>
    <s v="18"/>
    <x v="2"/>
    <n v="655.83"/>
    <n v="4.7619047620000003"/>
    <n v="32.791499999999999"/>
    <n v="4.5"/>
  </r>
  <r>
    <x v="126"/>
    <x v="0"/>
    <x v="0"/>
    <x v="1"/>
    <x v="0"/>
    <s v="Sports and travel"/>
    <n v="32.25"/>
    <n v="5"/>
    <n v="8.0625"/>
    <n v="169.3125"/>
    <d v="2019-01-27T00:00:00"/>
    <x v="0"/>
    <s v="Sunday"/>
    <d v="1899-12-30T13:26:00"/>
    <s v="13"/>
    <x v="1"/>
    <n v="161.25"/>
    <n v="4.7619047620000003"/>
    <n v="8.0625"/>
    <n v="9"/>
  </r>
  <r>
    <x v="127"/>
    <x v="1"/>
    <x v="1"/>
    <x v="1"/>
    <x v="0"/>
    <s v="Fashion accessories"/>
    <n v="31.73"/>
    <n v="9"/>
    <n v="14.278499999999999"/>
    <n v="299.8485"/>
    <d v="2019-01-08T00:00:00"/>
    <x v="0"/>
    <s v="Tuesday"/>
    <d v="1899-12-30T16:17:00"/>
    <s v="16"/>
    <x v="2"/>
    <n v="285.57"/>
    <n v="4.7619047620000003"/>
    <n v="14.278499999999999"/>
    <n v="5.9"/>
  </r>
  <r>
    <x v="128"/>
    <x v="1"/>
    <x v="1"/>
    <x v="0"/>
    <x v="0"/>
    <s v="Food and beverages"/>
    <n v="68.540000000000006"/>
    <n v="8"/>
    <n v="27.416"/>
    <n v="575.73599999999999"/>
    <d v="2019-01-08T00:00:00"/>
    <x v="0"/>
    <s v="Tuesday"/>
    <d v="1899-12-30T15:57:00"/>
    <s v="15"/>
    <x v="0"/>
    <n v="548.32000000000005"/>
    <n v="4.7619047620000003"/>
    <n v="27.416"/>
    <n v="8.5"/>
  </r>
  <r>
    <x v="129"/>
    <x v="2"/>
    <x v="2"/>
    <x v="1"/>
    <x v="0"/>
    <s v="Sports and travel"/>
    <n v="90.28"/>
    <n v="9"/>
    <n v="40.625999999999998"/>
    <n v="853.14599999999996"/>
    <d v="2019-02-08T00:00:00"/>
    <x v="2"/>
    <s v="Friday"/>
    <d v="1899-12-30T11:15:00"/>
    <s v="11"/>
    <x v="0"/>
    <n v="812.52"/>
    <n v="4.7619047620000003"/>
    <n v="40.625999999999998"/>
    <n v="7.2"/>
  </r>
  <r>
    <x v="130"/>
    <x v="2"/>
    <x v="2"/>
    <x v="1"/>
    <x v="0"/>
    <s v="Fashion accessories"/>
    <n v="39.619999999999997"/>
    <n v="7"/>
    <n v="13.867000000000001"/>
    <n v="291.20699999999999"/>
    <d v="2019-01-25T00:00:00"/>
    <x v="0"/>
    <s v="Friday"/>
    <d v="1899-12-30T13:18:00"/>
    <s v="13"/>
    <x v="1"/>
    <n v="277.33999999999997"/>
    <n v="4.7619047620000003"/>
    <n v="13.867000000000001"/>
    <n v="7.5"/>
  </r>
  <r>
    <x v="131"/>
    <x v="0"/>
    <x v="0"/>
    <x v="0"/>
    <x v="0"/>
    <s v="Sports and travel"/>
    <n v="92.13"/>
    <n v="6"/>
    <n v="27.638999999999999"/>
    <n v="580.41899999999998"/>
    <d v="2019-03-06T00:00:00"/>
    <x v="1"/>
    <s v="Wednesday"/>
    <d v="1899-12-30T20:34:00"/>
    <s v="20"/>
    <x v="1"/>
    <n v="552.78"/>
    <n v="4.7619047620000003"/>
    <n v="27.638999999999999"/>
    <n v="8.3000000000000007"/>
  </r>
  <r>
    <x v="132"/>
    <x v="2"/>
    <x v="2"/>
    <x v="1"/>
    <x v="0"/>
    <s v="Sports and travel"/>
    <n v="34.840000000000003"/>
    <n v="4"/>
    <n v="6.968"/>
    <n v="146.328"/>
    <d v="2019-02-10T00:00:00"/>
    <x v="2"/>
    <s v="Sunday"/>
    <d v="1899-12-30T18:36:00"/>
    <s v="18"/>
    <x v="1"/>
    <n v="139.36000000000001"/>
    <n v="4.7619047620000003"/>
    <n v="6.968"/>
    <n v="7.4"/>
  </r>
  <r>
    <x v="133"/>
    <x v="2"/>
    <x v="2"/>
    <x v="0"/>
    <x v="1"/>
    <s v="Electronic accessories"/>
    <n v="87.45"/>
    <n v="6"/>
    <n v="26.234999999999999"/>
    <n v="550.93499999999995"/>
    <d v="2019-02-17T00:00:00"/>
    <x v="2"/>
    <s v="Sunday"/>
    <d v="1899-12-30T14:40:00"/>
    <s v="14"/>
    <x v="2"/>
    <n v="524.70000000000005"/>
    <n v="4.7619047620000003"/>
    <n v="26.234999999999999"/>
    <n v="8.8000000000000007"/>
  </r>
  <r>
    <x v="134"/>
    <x v="1"/>
    <x v="1"/>
    <x v="1"/>
    <x v="0"/>
    <s v="Health and beauty"/>
    <n v="81.3"/>
    <n v="6"/>
    <n v="24.39"/>
    <n v="512.19000000000005"/>
    <d v="2019-03-08T00:00:00"/>
    <x v="1"/>
    <s v="Friday"/>
    <d v="1899-12-30T16:43:00"/>
    <s v="16"/>
    <x v="0"/>
    <n v="487.8"/>
    <n v="4.7619047620000003"/>
    <n v="24.39"/>
    <n v="5.3"/>
  </r>
  <r>
    <x v="135"/>
    <x v="1"/>
    <x v="1"/>
    <x v="1"/>
    <x v="1"/>
    <s v="Fashion accessories"/>
    <n v="90.22"/>
    <n v="3"/>
    <n v="13.532999999999999"/>
    <n v="284.19299999999998"/>
    <d v="2019-02-18T00:00:00"/>
    <x v="2"/>
    <s v="Monday"/>
    <d v="1899-12-30T19:39:00"/>
    <s v="19"/>
    <x v="1"/>
    <n v="270.66000000000003"/>
    <n v="4.7619047620000003"/>
    <n v="13.532999999999999"/>
    <n v="6.2"/>
  </r>
  <r>
    <x v="136"/>
    <x v="0"/>
    <x v="0"/>
    <x v="1"/>
    <x v="0"/>
    <s v="Electronic accessories"/>
    <n v="26.31"/>
    <n v="5"/>
    <n v="6.5774999999999997"/>
    <n v="138.1275"/>
    <d v="2019-01-18T00:00:00"/>
    <x v="0"/>
    <s v="Friday"/>
    <d v="1899-12-30T20:59:00"/>
    <s v="20"/>
    <x v="2"/>
    <n v="131.55000000000001"/>
    <n v="4.7619047620000003"/>
    <n v="6.5774999999999997"/>
    <n v="8.8000000000000007"/>
  </r>
  <r>
    <x v="137"/>
    <x v="0"/>
    <x v="0"/>
    <x v="0"/>
    <x v="0"/>
    <s v="Home and lifestyle"/>
    <n v="34.42"/>
    <n v="6"/>
    <n v="10.326000000000001"/>
    <n v="216.846"/>
    <d v="2019-02-18T00:00:00"/>
    <x v="2"/>
    <s v="Monday"/>
    <d v="1899-12-30T15:39:00"/>
    <s v="15"/>
    <x v="1"/>
    <n v="206.52"/>
    <n v="4.7619047620000003"/>
    <n v="10.326000000000001"/>
    <n v="9.8000000000000007"/>
  </r>
  <r>
    <x v="138"/>
    <x v="2"/>
    <x v="2"/>
    <x v="1"/>
    <x v="1"/>
    <s v="Sports and travel"/>
    <n v="51.91"/>
    <n v="10"/>
    <n v="25.954999999999998"/>
    <n v="545.05499999999995"/>
    <d v="2019-02-16T00:00:00"/>
    <x v="2"/>
    <s v="Saturday"/>
    <d v="1899-12-30T12:21:00"/>
    <s v="12"/>
    <x v="1"/>
    <n v="519.1"/>
    <n v="4.7619047620000003"/>
    <n v="25.954999999999998"/>
    <n v="8.1999999999999993"/>
  </r>
  <r>
    <x v="139"/>
    <x v="0"/>
    <x v="0"/>
    <x v="1"/>
    <x v="1"/>
    <s v="Sports and travel"/>
    <n v="72.5"/>
    <n v="8"/>
    <n v="29"/>
    <n v="609"/>
    <d v="2019-03-16T00:00:00"/>
    <x v="1"/>
    <s v="Saturday"/>
    <d v="1899-12-30T19:25:00"/>
    <s v="19"/>
    <x v="0"/>
    <n v="580"/>
    <n v="4.7619047620000003"/>
    <n v="29"/>
    <n v="9.1999999999999993"/>
  </r>
  <r>
    <x v="140"/>
    <x v="1"/>
    <x v="1"/>
    <x v="0"/>
    <x v="0"/>
    <s v="Sports and travel"/>
    <n v="89.8"/>
    <n v="10"/>
    <n v="44.9"/>
    <n v="942.9"/>
    <d v="2019-01-23T00:00:00"/>
    <x v="0"/>
    <s v="Wednesday"/>
    <d v="1899-12-30T13:00:00"/>
    <s v="13"/>
    <x v="2"/>
    <n v="898"/>
    <n v="4.7619047620000003"/>
    <n v="44.9"/>
    <n v="5.4"/>
  </r>
  <r>
    <x v="141"/>
    <x v="1"/>
    <x v="1"/>
    <x v="0"/>
    <x v="1"/>
    <s v="Health and beauty"/>
    <n v="90.5"/>
    <n v="10"/>
    <n v="45.25"/>
    <n v="950.25"/>
    <d v="2019-01-25T00:00:00"/>
    <x v="0"/>
    <s v="Friday"/>
    <d v="1899-12-30T13:48:00"/>
    <s v="13"/>
    <x v="1"/>
    <n v="905"/>
    <n v="4.7619047620000003"/>
    <n v="45.25"/>
    <n v="8.1"/>
  </r>
  <r>
    <x v="142"/>
    <x v="1"/>
    <x v="1"/>
    <x v="0"/>
    <x v="0"/>
    <s v="Health and beauty"/>
    <n v="68.599999999999994"/>
    <n v="10"/>
    <n v="34.299999999999997"/>
    <n v="720.3"/>
    <d v="2019-02-05T00:00:00"/>
    <x v="2"/>
    <s v="Tuesday"/>
    <d v="1899-12-30T19:57:00"/>
    <s v="19"/>
    <x v="1"/>
    <n v="686"/>
    <n v="4.7619047620000003"/>
    <n v="34.299999999999997"/>
    <n v="9.1"/>
  </r>
  <r>
    <x v="143"/>
    <x v="1"/>
    <x v="1"/>
    <x v="0"/>
    <x v="0"/>
    <s v="Food and beverages"/>
    <n v="30.41"/>
    <n v="1"/>
    <n v="1.5205"/>
    <n v="31.930499999999999"/>
    <d v="2019-02-22T00:00:00"/>
    <x v="2"/>
    <s v="Friday"/>
    <d v="1899-12-30T10:36:00"/>
    <s v="10"/>
    <x v="2"/>
    <n v="30.41"/>
    <n v="4.7619047620000003"/>
    <n v="1.5205"/>
    <n v="8.4"/>
  </r>
  <r>
    <x v="144"/>
    <x v="0"/>
    <x v="0"/>
    <x v="1"/>
    <x v="0"/>
    <s v="Home and lifestyle"/>
    <n v="77.95"/>
    <n v="6"/>
    <n v="23.385000000000002"/>
    <n v="491.08499999999998"/>
    <d v="2019-01-21T00:00:00"/>
    <x v="0"/>
    <s v="Monday"/>
    <d v="1899-12-30T16:37:00"/>
    <s v="16"/>
    <x v="0"/>
    <n v="467.7"/>
    <n v="4.7619047620000003"/>
    <n v="23.385000000000002"/>
    <n v="8"/>
  </r>
  <r>
    <x v="145"/>
    <x v="1"/>
    <x v="1"/>
    <x v="1"/>
    <x v="0"/>
    <s v="Health and beauty"/>
    <n v="46.26"/>
    <n v="6"/>
    <n v="13.878"/>
    <n v="291.43799999999999"/>
    <d v="2019-03-08T00:00:00"/>
    <x v="1"/>
    <s v="Friday"/>
    <d v="1899-12-30T17:11:00"/>
    <s v="17"/>
    <x v="2"/>
    <n v="277.56"/>
    <n v="4.7619047620000003"/>
    <n v="13.878"/>
    <n v="9.5"/>
  </r>
  <r>
    <x v="146"/>
    <x v="0"/>
    <x v="0"/>
    <x v="0"/>
    <x v="0"/>
    <s v="Fashion accessories"/>
    <n v="30.14"/>
    <n v="10"/>
    <n v="15.07"/>
    <n v="316.47000000000003"/>
    <d v="2019-02-10T00:00:00"/>
    <x v="2"/>
    <s v="Sunday"/>
    <d v="1899-12-30T12:28:00"/>
    <s v="12"/>
    <x v="0"/>
    <n v="301.39999999999998"/>
    <n v="4.7619047620000003"/>
    <n v="15.07"/>
    <n v="9.1999999999999993"/>
  </r>
  <r>
    <x v="147"/>
    <x v="1"/>
    <x v="1"/>
    <x v="1"/>
    <x v="1"/>
    <s v="Health and beauty"/>
    <n v="66.14"/>
    <n v="4"/>
    <n v="13.228"/>
    <n v="277.78800000000001"/>
    <d v="2019-03-19T00:00:00"/>
    <x v="1"/>
    <s v="Tuesday"/>
    <d v="1899-12-30T12:46:00"/>
    <s v="12"/>
    <x v="2"/>
    <n v="264.56"/>
    <n v="4.7619047620000003"/>
    <n v="13.228"/>
    <n v="5.6"/>
  </r>
  <r>
    <x v="148"/>
    <x v="2"/>
    <x v="2"/>
    <x v="0"/>
    <x v="1"/>
    <s v="Home and lifestyle"/>
    <n v="71.86"/>
    <n v="8"/>
    <n v="28.744"/>
    <n v="603.62400000000002"/>
    <d v="2019-03-06T00:00:00"/>
    <x v="1"/>
    <s v="Wednesday"/>
    <d v="1899-12-30T15:07:00"/>
    <s v="15"/>
    <x v="2"/>
    <n v="574.88"/>
    <n v="4.7619047620000003"/>
    <n v="28.744"/>
    <n v="6.2"/>
  </r>
  <r>
    <x v="149"/>
    <x v="0"/>
    <x v="0"/>
    <x v="1"/>
    <x v="1"/>
    <s v="Health and beauty"/>
    <n v="32.46"/>
    <n v="8"/>
    <n v="12.984"/>
    <n v="272.66399999999999"/>
    <d v="2019-03-27T00:00:00"/>
    <x v="1"/>
    <s v="Wednesday"/>
    <d v="1899-12-30T13:48:00"/>
    <s v="13"/>
    <x v="2"/>
    <n v="259.68"/>
    <n v="4.7619047620000003"/>
    <n v="12.984"/>
    <n v="4.9000000000000004"/>
  </r>
  <r>
    <x v="150"/>
    <x v="2"/>
    <x v="2"/>
    <x v="0"/>
    <x v="0"/>
    <s v="Fashion accessories"/>
    <n v="91.54"/>
    <n v="4"/>
    <n v="18.308"/>
    <n v="384.46800000000002"/>
    <d v="2019-03-23T00:00:00"/>
    <x v="1"/>
    <s v="Saturday"/>
    <d v="1899-12-30T19:20:00"/>
    <s v="19"/>
    <x v="2"/>
    <n v="366.16"/>
    <n v="4.7619047620000003"/>
    <n v="18.308"/>
    <n v="4.8"/>
  </r>
  <r>
    <x v="151"/>
    <x v="1"/>
    <x v="1"/>
    <x v="0"/>
    <x v="1"/>
    <s v="Sports and travel"/>
    <n v="34.56"/>
    <n v="7"/>
    <n v="12.096"/>
    <n v="254.01599999999999"/>
    <d v="2019-03-11T00:00:00"/>
    <x v="1"/>
    <s v="Monday"/>
    <d v="1899-12-30T16:07:00"/>
    <s v="16"/>
    <x v="2"/>
    <n v="241.92"/>
    <n v="4.7619047620000003"/>
    <n v="12.096"/>
    <n v="7.3"/>
  </r>
  <r>
    <x v="152"/>
    <x v="0"/>
    <x v="0"/>
    <x v="1"/>
    <x v="1"/>
    <s v="Fashion accessories"/>
    <n v="83.24"/>
    <n v="9"/>
    <n v="37.457999999999998"/>
    <n v="786.61800000000005"/>
    <d v="2019-01-29T00:00:00"/>
    <x v="0"/>
    <s v="Tuesday"/>
    <d v="1899-12-30T11:56:00"/>
    <s v="11"/>
    <x v="2"/>
    <n v="749.16"/>
    <n v="4.7619047620000003"/>
    <n v="37.457999999999998"/>
    <n v="7.4"/>
  </r>
  <r>
    <x v="153"/>
    <x v="1"/>
    <x v="1"/>
    <x v="1"/>
    <x v="0"/>
    <s v="Food and beverages"/>
    <n v="16.48"/>
    <n v="6"/>
    <n v="4.944"/>
    <n v="103.824"/>
    <d v="2019-02-07T00:00:00"/>
    <x v="2"/>
    <s v="Thursday"/>
    <d v="1899-12-30T18:23:00"/>
    <s v="18"/>
    <x v="0"/>
    <n v="98.88"/>
    <n v="4.7619047620000003"/>
    <n v="4.944"/>
    <n v="9.9"/>
  </r>
  <r>
    <x v="154"/>
    <x v="1"/>
    <x v="1"/>
    <x v="1"/>
    <x v="0"/>
    <s v="Sports and travel"/>
    <n v="80.97"/>
    <n v="8"/>
    <n v="32.387999999999998"/>
    <n v="680.14800000000002"/>
    <d v="2019-01-28T00:00:00"/>
    <x v="0"/>
    <s v="Monday"/>
    <d v="1899-12-30T13:05:00"/>
    <s v="13"/>
    <x v="1"/>
    <n v="647.76"/>
    <n v="4.7619047620000003"/>
    <n v="32.387999999999998"/>
    <n v="9.3000000000000007"/>
  </r>
  <r>
    <x v="155"/>
    <x v="0"/>
    <x v="0"/>
    <x v="0"/>
    <x v="1"/>
    <s v="Food and beverages"/>
    <n v="92.29"/>
    <n v="5"/>
    <n v="23.072500000000002"/>
    <n v="484.52249999999998"/>
    <d v="2019-02-20T00:00:00"/>
    <x v="2"/>
    <s v="Wednesday"/>
    <d v="1899-12-30T15:55:00"/>
    <s v="15"/>
    <x v="2"/>
    <n v="461.45"/>
    <n v="4.7619047620000003"/>
    <n v="23.072500000000002"/>
    <n v="9"/>
  </r>
  <r>
    <x v="156"/>
    <x v="2"/>
    <x v="2"/>
    <x v="0"/>
    <x v="1"/>
    <s v="Electronic accessories"/>
    <n v="72.17"/>
    <n v="1"/>
    <n v="3.6084999999999998"/>
    <n v="75.778499999999994"/>
    <d v="2019-01-04T00:00:00"/>
    <x v="0"/>
    <s v="Friday"/>
    <d v="1899-12-30T19:40:00"/>
    <s v="19"/>
    <x v="1"/>
    <n v="72.17"/>
    <n v="4.7619047620000003"/>
    <n v="3.6084999999999998"/>
    <n v="6.1"/>
  </r>
  <r>
    <x v="157"/>
    <x v="2"/>
    <x v="2"/>
    <x v="1"/>
    <x v="1"/>
    <s v="Home and lifestyle"/>
    <n v="50.28"/>
    <n v="5"/>
    <n v="12.57"/>
    <n v="263.97000000000003"/>
    <d v="2019-03-07T00:00:00"/>
    <x v="1"/>
    <s v="Thursday"/>
    <d v="1899-12-30T13:58:00"/>
    <s v="13"/>
    <x v="0"/>
    <n v="251.4"/>
    <n v="4.7619047620000003"/>
    <n v="12.57"/>
    <n v="9.6999999999999993"/>
  </r>
  <r>
    <x v="158"/>
    <x v="2"/>
    <x v="2"/>
    <x v="0"/>
    <x v="1"/>
    <s v="Health and beauty"/>
    <n v="97.22"/>
    <n v="9"/>
    <n v="43.749000000000002"/>
    <n v="918.72900000000004"/>
    <d v="2019-03-30T00:00:00"/>
    <x v="1"/>
    <s v="Saturday"/>
    <d v="1899-12-30T14:43:00"/>
    <s v="14"/>
    <x v="0"/>
    <n v="874.98"/>
    <n v="4.7619047620000003"/>
    <n v="43.749000000000002"/>
    <n v="6"/>
  </r>
  <r>
    <x v="159"/>
    <x v="2"/>
    <x v="2"/>
    <x v="1"/>
    <x v="1"/>
    <s v="Sports and travel"/>
    <n v="93.39"/>
    <n v="6"/>
    <n v="28.016999999999999"/>
    <n v="588.35699999999997"/>
    <d v="2019-03-27T00:00:00"/>
    <x v="1"/>
    <s v="Wednesday"/>
    <d v="1899-12-30T19:18:00"/>
    <s v="19"/>
    <x v="0"/>
    <n v="560.34"/>
    <n v="4.7619047620000003"/>
    <n v="28.016999999999999"/>
    <n v="10"/>
  </r>
  <r>
    <x v="160"/>
    <x v="1"/>
    <x v="1"/>
    <x v="1"/>
    <x v="0"/>
    <s v="Food and beverages"/>
    <n v="43.18"/>
    <n v="8"/>
    <n v="17.271999999999998"/>
    <n v="362.71199999999999"/>
    <d v="2019-01-19T00:00:00"/>
    <x v="0"/>
    <s v="Saturday"/>
    <d v="1899-12-30T19:39:00"/>
    <s v="19"/>
    <x v="2"/>
    <n v="345.44"/>
    <n v="4.7619047620000003"/>
    <n v="17.271999999999998"/>
    <n v="8.3000000000000007"/>
  </r>
  <r>
    <x v="161"/>
    <x v="0"/>
    <x v="0"/>
    <x v="1"/>
    <x v="1"/>
    <s v="Sports and travel"/>
    <n v="63.69"/>
    <n v="1"/>
    <n v="3.1844999999999999"/>
    <n v="66.874499999999998"/>
    <d v="2019-02-25T00:00:00"/>
    <x v="2"/>
    <s v="Monday"/>
    <d v="1899-12-30T16:21:00"/>
    <s v="16"/>
    <x v="1"/>
    <n v="63.69"/>
    <n v="4.7619047620000003"/>
    <n v="3.1844999999999999"/>
    <n v="6"/>
  </r>
  <r>
    <x v="162"/>
    <x v="0"/>
    <x v="0"/>
    <x v="1"/>
    <x v="1"/>
    <s v="Food and beverages"/>
    <n v="45.79"/>
    <n v="7"/>
    <n v="16.026499999999999"/>
    <n v="336.55650000000003"/>
    <d v="2019-03-13T00:00:00"/>
    <x v="1"/>
    <s v="Wednesday"/>
    <d v="1899-12-30T19:44:00"/>
    <s v="19"/>
    <x v="2"/>
    <n v="320.52999999999997"/>
    <n v="4.7619047620000003"/>
    <n v="16.026499999999999"/>
    <n v="7"/>
  </r>
  <r>
    <x v="163"/>
    <x v="1"/>
    <x v="1"/>
    <x v="1"/>
    <x v="1"/>
    <s v="Sports and travel"/>
    <n v="76.400000000000006"/>
    <n v="2"/>
    <n v="7.64"/>
    <n v="160.44"/>
    <d v="2019-01-30T00:00:00"/>
    <x v="0"/>
    <s v="Wednesday"/>
    <d v="1899-12-30T19:42:00"/>
    <s v="19"/>
    <x v="0"/>
    <n v="152.80000000000001"/>
    <n v="4.7619047620000003"/>
    <n v="7.64"/>
    <n v="6.5"/>
  </r>
  <r>
    <x v="164"/>
    <x v="2"/>
    <x v="2"/>
    <x v="1"/>
    <x v="1"/>
    <s v="Food and beverages"/>
    <n v="39.9"/>
    <n v="10"/>
    <n v="19.95"/>
    <n v="418.95"/>
    <d v="2019-02-20T00:00:00"/>
    <x v="2"/>
    <s v="Wednesday"/>
    <d v="1899-12-30T15:24:00"/>
    <s v="15"/>
    <x v="2"/>
    <n v="399"/>
    <n v="4.7619047620000003"/>
    <n v="19.95"/>
    <n v="5.9"/>
  </r>
  <r>
    <x v="165"/>
    <x v="2"/>
    <x v="2"/>
    <x v="0"/>
    <x v="1"/>
    <s v="Health and beauty"/>
    <n v="42.57"/>
    <n v="8"/>
    <n v="17.027999999999999"/>
    <n v="357.58800000000002"/>
    <d v="2019-02-25T00:00:00"/>
    <x v="2"/>
    <s v="Monday"/>
    <d v="1899-12-30T14:12:00"/>
    <s v="14"/>
    <x v="0"/>
    <n v="340.56"/>
    <n v="4.7619047620000003"/>
    <n v="17.027999999999999"/>
    <n v="5.6"/>
  </r>
  <r>
    <x v="166"/>
    <x v="1"/>
    <x v="1"/>
    <x v="1"/>
    <x v="1"/>
    <s v="Home and lifestyle"/>
    <n v="95.58"/>
    <n v="10"/>
    <n v="47.79"/>
    <n v="1003.59"/>
    <d v="2019-01-16T00:00:00"/>
    <x v="0"/>
    <s v="Wednesday"/>
    <d v="1899-12-30T13:32:00"/>
    <s v="13"/>
    <x v="1"/>
    <n v="955.8"/>
    <n v="4.7619047620000003"/>
    <n v="47.79"/>
    <n v="4.8"/>
  </r>
  <r>
    <x v="167"/>
    <x v="0"/>
    <x v="0"/>
    <x v="1"/>
    <x v="1"/>
    <s v="Fashion accessories"/>
    <n v="98.98"/>
    <n v="10"/>
    <n v="49.49"/>
    <n v="1039.29"/>
    <d v="2019-02-08T00:00:00"/>
    <x v="2"/>
    <s v="Friday"/>
    <d v="1899-12-30T16:20:00"/>
    <s v="16"/>
    <x v="2"/>
    <n v="989.8"/>
    <n v="4.7619047620000003"/>
    <n v="49.49"/>
    <n v="8.6999999999999993"/>
  </r>
  <r>
    <x v="168"/>
    <x v="0"/>
    <x v="0"/>
    <x v="1"/>
    <x v="1"/>
    <s v="Food and beverages"/>
    <n v="51.28"/>
    <n v="6"/>
    <n v="15.384"/>
    <n v="323.06400000000002"/>
    <d v="2019-01-19T00:00:00"/>
    <x v="0"/>
    <s v="Saturday"/>
    <d v="1899-12-30T16:31:00"/>
    <s v="16"/>
    <x v="1"/>
    <n v="307.68"/>
    <n v="4.7619047620000003"/>
    <n v="15.384"/>
    <n v="6.5"/>
  </r>
  <r>
    <x v="169"/>
    <x v="0"/>
    <x v="0"/>
    <x v="0"/>
    <x v="1"/>
    <s v="Sports and travel"/>
    <n v="69.52"/>
    <n v="7"/>
    <n v="24.332000000000001"/>
    <n v="510.97199999999998"/>
    <d v="2019-02-01T00:00:00"/>
    <x v="2"/>
    <s v="Friday"/>
    <d v="1899-12-30T15:10:00"/>
    <s v="15"/>
    <x v="2"/>
    <n v="486.64"/>
    <n v="4.7619047620000003"/>
    <n v="24.332000000000001"/>
    <n v="8.5"/>
  </r>
  <r>
    <x v="170"/>
    <x v="0"/>
    <x v="0"/>
    <x v="1"/>
    <x v="1"/>
    <s v="Health and beauty"/>
    <n v="70.010000000000005"/>
    <n v="5"/>
    <n v="17.502500000000001"/>
    <n v="367.55250000000001"/>
    <d v="2019-01-03T00:00:00"/>
    <x v="0"/>
    <s v="Thursday"/>
    <d v="1899-12-30T11:36:00"/>
    <s v="11"/>
    <x v="0"/>
    <n v="350.05"/>
    <n v="4.7619047620000003"/>
    <n v="17.502500000000001"/>
    <n v="5.5"/>
  </r>
  <r>
    <x v="171"/>
    <x v="2"/>
    <x v="2"/>
    <x v="0"/>
    <x v="1"/>
    <s v="Food and beverages"/>
    <n v="80.05"/>
    <n v="5"/>
    <n v="20.012499999999999"/>
    <n v="420.26249999999999"/>
    <d v="2019-01-26T00:00:00"/>
    <x v="0"/>
    <s v="Saturday"/>
    <d v="1899-12-30T12:45:00"/>
    <s v="12"/>
    <x v="2"/>
    <n v="400.25"/>
    <n v="4.7619047620000003"/>
    <n v="20.012499999999999"/>
    <n v="9.4"/>
  </r>
  <r>
    <x v="172"/>
    <x v="1"/>
    <x v="1"/>
    <x v="1"/>
    <x v="1"/>
    <s v="Electronic accessories"/>
    <n v="20.85"/>
    <n v="8"/>
    <n v="8.34"/>
    <n v="175.14"/>
    <d v="2019-03-03T00:00:00"/>
    <x v="1"/>
    <s v="Sunday"/>
    <d v="1899-12-30T19:17:00"/>
    <s v="19"/>
    <x v="1"/>
    <n v="166.8"/>
    <n v="4.7619047620000003"/>
    <n v="8.34"/>
    <n v="6.3"/>
  </r>
  <r>
    <x v="173"/>
    <x v="2"/>
    <x v="2"/>
    <x v="0"/>
    <x v="1"/>
    <s v="Electronic accessories"/>
    <n v="52.89"/>
    <n v="6"/>
    <n v="15.867000000000001"/>
    <n v="333.20699999999999"/>
    <d v="2019-01-19T00:00:00"/>
    <x v="0"/>
    <s v="Saturday"/>
    <d v="1899-12-30T17:34:00"/>
    <s v="17"/>
    <x v="2"/>
    <n v="317.33999999999997"/>
    <n v="4.7619047620000003"/>
    <n v="15.867000000000001"/>
    <n v="9.8000000000000007"/>
  </r>
  <r>
    <x v="174"/>
    <x v="2"/>
    <x v="2"/>
    <x v="1"/>
    <x v="1"/>
    <s v="Food and beverages"/>
    <n v="19.79"/>
    <n v="8"/>
    <n v="7.9160000000000004"/>
    <n v="166.23599999999999"/>
    <d v="2019-01-18T00:00:00"/>
    <x v="0"/>
    <s v="Friday"/>
    <d v="1899-12-30T12:04:00"/>
    <s v="12"/>
    <x v="0"/>
    <n v="158.32"/>
    <n v="4.7619047620000003"/>
    <n v="7.9160000000000004"/>
    <n v="8.6999999999999993"/>
  </r>
  <r>
    <x v="175"/>
    <x v="0"/>
    <x v="0"/>
    <x v="0"/>
    <x v="1"/>
    <s v="Home and lifestyle"/>
    <n v="33.840000000000003"/>
    <n v="9"/>
    <n v="15.228"/>
    <n v="319.78800000000001"/>
    <d v="2019-03-21T00:00:00"/>
    <x v="1"/>
    <s v="Thursday"/>
    <d v="1899-12-30T16:21:00"/>
    <s v="16"/>
    <x v="0"/>
    <n v="304.56"/>
    <n v="4.7619047620000003"/>
    <n v="15.228"/>
    <n v="8.8000000000000007"/>
  </r>
  <r>
    <x v="176"/>
    <x v="0"/>
    <x v="0"/>
    <x v="0"/>
    <x v="1"/>
    <s v="Food and beverages"/>
    <n v="22.17"/>
    <n v="8"/>
    <n v="8.8680000000000003"/>
    <n v="186.22800000000001"/>
    <d v="2019-03-03T00:00:00"/>
    <x v="1"/>
    <s v="Sunday"/>
    <d v="1899-12-30T17:01:00"/>
    <s v="17"/>
    <x v="2"/>
    <n v="177.36"/>
    <n v="4.7619047620000003"/>
    <n v="8.8680000000000003"/>
    <n v="9.6"/>
  </r>
  <r>
    <x v="177"/>
    <x v="1"/>
    <x v="1"/>
    <x v="1"/>
    <x v="0"/>
    <s v="Fashion accessories"/>
    <n v="22.51"/>
    <n v="7"/>
    <n v="7.8784999999999998"/>
    <n v="165.4485"/>
    <d v="2019-02-13T00:00:00"/>
    <x v="2"/>
    <s v="Wednesday"/>
    <d v="1899-12-30T10:50:00"/>
    <s v="10"/>
    <x v="2"/>
    <n v="157.57"/>
    <n v="4.7619047620000003"/>
    <n v="7.8784999999999998"/>
    <n v="4.8"/>
  </r>
  <r>
    <x v="178"/>
    <x v="0"/>
    <x v="0"/>
    <x v="1"/>
    <x v="1"/>
    <s v="Food and beverages"/>
    <n v="73.88"/>
    <n v="6"/>
    <n v="22.164000000000001"/>
    <n v="465.44400000000002"/>
    <d v="2019-03-23T00:00:00"/>
    <x v="1"/>
    <s v="Saturday"/>
    <d v="1899-12-30T19:16:00"/>
    <s v="19"/>
    <x v="0"/>
    <n v="443.28"/>
    <n v="4.7619047620000003"/>
    <n v="22.164000000000001"/>
    <n v="4.4000000000000004"/>
  </r>
  <r>
    <x v="179"/>
    <x v="1"/>
    <x v="1"/>
    <x v="0"/>
    <x v="1"/>
    <s v="Health and beauty"/>
    <n v="86.8"/>
    <n v="3"/>
    <n v="13.02"/>
    <n v="273.42"/>
    <d v="2019-01-28T00:00:00"/>
    <x v="0"/>
    <s v="Monday"/>
    <d v="1899-12-30T16:47:00"/>
    <s v="16"/>
    <x v="0"/>
    <n v="260.39999999999998"/>
    <n v="4.7619047620000003"/>
    <n v="13.02"/>
    <n v="9.9"/>
  </r>
  <r>
    <x v="180"/>
    <x v="1"/>
    <x v="1"/>
    <x v="1"/>
    <x v="1"/>
    <s v="Fashion accessories"/>
    <n v="64.260000000000005"/>
    <n v="7"/>
    <n v="22.491"/>
    <n v="472.31099999999998"/>
    <d v="2019-02-09T00:00:00"/>
    <x v="2"/>
    <s v="Saturday"/>
    <d v="1899-12-30T10:00:00"/>
    <s v="10"/>
    <x v="1"/>
    <n v="449.82"/>
    <n v="4.7619047620000003"/>
    <n v="22.491"/>
    <n v="5.7"/>
  </r>
  <r>
    <x v="181"/>
    <x v="1"/>
    <x v="1"/>
    <x v="0"/>
    <x v="1"/>
    <s v="Food and beverages"/>
    <n v="38.47"/>
    <n v="8"/>
    <n v="15.388"/>
    <n v="323.14800000000002"/>
    <d v="2019-01-23T00:00:00"/>
    <x v="0"/>
    <s v="Wednesday"/>
    <d v="1899-12-30T11:51:00"/>
    <s v="11"/>
    <x v="1"/>
    <n v="307.76"/>
    <n v="4.7619047620000003"/>
    <n v="15.388"/>
    <n v="7.7"/>
  </r>
  <r>
    <x v="182"/>
    <x v="0"/>
    <x v="0"/>
    <x v="0"/>
    <x v="1"/>
    <s v="Sports and travel"/>
    <n v="15.5"/>
    <n v="10"/>
    <n v="7.75"/>
    <n v="162.75"/>
    <d v="2019-03-23T00:00:00"/>
    <x v="1"/>
    <s v="Saturday"/>
    <d v="1899-12-30T10:55:00"/>
    <s v="10"/>
    <x v="0"/>
    <n v="155"/>
    <n v="4.7619047620000003"/>
    <n v="7.75"/>
    <n v="8"/>
  </r>
  <r>
    <x v="183"/>
    <x v="1"/>
    <x v="1"/>
    <x v="1"/>
    <x v="1"/>
    <s v="Health and beauty"/>
    <n v="34.31"/>
    <n v="8"/>
    <n v="13.724"/>
    <n v="288.20400000000001"/>
    <d v="2019-01-25T00:00:00"/>
    <x v="0"/>
    <s v="Friday"/>
    <d v="1899-12-30T15:00:00"/>
    <s v="15"/>
    <x v="0"/>
    <n v="274.48"/>
    <n v="4.7619047620000003"/>
    <n v="13.724"/>
    <n v="5.7"/>
  </r>
  <r>
    <x v="184"/>
    <x v="0"/>
    <x v="0"/>
    <x v="1"/>
    <x v="0"/>
    <s v="Sports and travel"/>
    <n v="12.34"/>
    <n v="7"/>
    <n v="4.319"/>
    <n v="90.698999999999998"/>
    <d v="2019-03-04T00:00:00"/>
    <x v="1"/>
    <s v="Monday"/>
    <d v="1899-12-30T11:19:00"/>
    <s v="11"/>
    <x v="2"/>
    <n v="86.38"/>
    <n v="4.7619047620000003"/>
    <n v="4.319"/>
    <n v="6.7"/>
  </r>
  <r>
    <x v="185"/>
    <x v="2"/>
    <x v="2"/>
    <x v="0"/>
    <x v="1"/>
    <s v="Food and beverages"/>
    <n v="18.079999999999998"/>
    <n v="3"/>
    <n v="2.7120000000000002"/>
    <n v="56.951999999999998"/>
    <d v="2019-03-05T00:00:00"/>
    <x v="1"/>
    <s v="Tuesday"/>
    <d v="1899-12-30T19:46:00"/>
    <s v="19"/>
    <x v="0"/>
    <n v="54.24"/>
    <n v="4.7619047620000003"/>
    <n v="2.7120000000000002"/>
    <n v="8"/>
  </r>
  <r>
    <x v="186"/>
    <x v="2"/>
    <x v="2"/>
    <x v="0"/>
    <x v="0"/>
    <s v="Home and lifestyle"/>
    <n v="94.49"/>
    <n v="8"/>
    <n v="37.795999999999999"/>
    <n v="793.71600000000001"/>
    <d v="2019-03-03T00:00:00"/>
    <x v="1"/>
    <s v="Sunday"/>
    <d v="1899-12-30T19:00:00"/>
    <s v="19"/>
    <x v="0"/>
    <n v="755.92"/>
    <n v="4.7619047620000003"/>
    <n v="37.795999999999999"/>
    <n v="7.5"/>
  </r>
  <r>
    <x v="187"/>
    <x v="2"/>
    <x v="2"/>
    <x v="0"/>
    <x v="1"/>
    <s v="Home and lifestyle"/>
    <n v="46.47"/>
    <n v="4"/>
    <n v="9.2940000000000005"/>
    <n v="195.17400000000001"/>
    <d v="2019-02-08T00:00:00"/>
    <x v="2"/>
    <s v="Friday"/>
    <d v="1899-12-30T10:53:00"/>
    <s v="10"/>
    <x v="1"/>
    <n v="185.88"/>
    <n v="4.7619047620000003"/>
    <n v="9.2940000000000005"/>
    <n v="7"/>
  </r>
  <r>
    <x v="188"/>
    <x v="0"/>
    <x v="0"/>
    <x v="1"/>
    <x v="1"/>
    <s v="Home and lifestyle"/>
    <n v="74.069999999999993"/>
    <n v="1"/>
    <n v="3.7035"/>
    <n v="77.773499999999999"/>
    <d v="2019-02-10T00:00:00"/>
    <x v="2"/>
    <s v="Sunday"/>
    <d v="1899-12-30T12:50:00"/>
    <s v="12"/>
    <x v="0"/>
    <n v="74.069999999999993"/>
    <n v="4.7619047620000003"/>
    <n v="3.7035"/>
    <n v="9.9"/>
  </r>
  <r>
    <x v="189"/>
    <x v="1"/>
    <x v="1"/>
    <x v="1"/>
    <x v="0"/>
    <s v="Home and lifestyle"/>
    <n v="69.81"/>
    <n v="4"/>
    <n v="13.962"/>
    <n v="293.202"/>
    <d v="2019-01-28T00:00:00"/>
    <x v="0"/>
    <s v="Monday"/>
    <d v="1899-12-30T20:50:00"/>
    <s v="20"/>
    <x v="2"/>
    <n v="279.24"/>
    <n v="4.7619047620000003"/>
    <n v="13.962"/>
    <n v="5.9"/>
  </r>
  <r>
    <x v="190"/>
    <x v="2"/>
    <x v="2"/>
    <x v="1"/>
    <x v="0"/>
    <s v="Home and lifestyle"/>
    <n v="77.040000000000006"/>
    <n v="3"/>
    <n v="11.555999999999999"/>
    <n v="242.67599999999999"/>
    <d v="2019-02-11T00:00:00"/>
    <x v="2"/>
    <s v="Monday"/>
    <d v="1899-12-30T10:39:00"/>
    <s v="10"/>
    <x v="2"/>
    <n v="231.12"/>
    <n v="4.7619047620000003"/>
    <n v="11.555999999999999"/>
    <n v="7.2"/>
  </r>
  <r>
    <x v="191"/>
    <x v="2"/>
    <x v="2"/>
    <x v="1"/>
    <x v="0"/>
    <s v="Fashion accessories"/>
    <n v="73.52"/>
    <n v="2"/>
    <n v="7.3520000000000003"/>
    <n v="154.392"/>
    <d v="2019-01-15T00:00:00"/>
    <x v="0"/>
    <s v="Tuesday"/>
    <d v="1899-12-30T13:41:00"/>
    <s v="13"/>
    <x v="0"/>
    <n v="147.04"/>
    <n v="4.7619047620000003"/>
    <n v="7.3520000000000003"/>
    <n v="4.5999999999999996"/>
  </r>
  <r>
    <x v="192"/>
    <x v="1"/>
    <x v="1"/>
    <x v="1"/>
    <x v="0"/>
    <s v="Food and beverages"/>
    <n v="87.8"/>
    <n v="9"/>
    <n v="39.51"/>
    <n v="829.71"/>
    <d v="2019-03-16T00:00:00"/>
    <x v="1"/>
    <s v="Saturday"/>
    <d v="1899-12-30T19:08:00"/>
    <s v="19"/>
    <x v="1"/>
    <n v="790.2"/>
    <n v="4.7619047620000003"/>
    <n v="39.51"/>
    <n v="9.1999999999999993"/>
  </r>
  <r>
    <x v="193"/>
    <x v="2"/>
    <x v="2"/>
    <x v="1"/>
    <x v="1"/>
    <s v="Home and lifestyle"/>
    <n v="25.55"/>
    <n v="4"/>
    <n v="5.1100000000000003"/>
    <n v="107.31"/>
    <d v="2019-01-26T00:00:00"/>
    <x v="0"/>
    <s v="Saturday"/>
    <d v="1899-12-30T20:23:00"/>
    <s v="20"/>
    <x v="0"/>
    <n v="102.2"/>
    <n v="4.7619047620000003"/>
    <n v="5.1100000000000003"/>
    <n v="5.7"/>
  </r>
  <r>
    <x v="194"/>
    <x v="0"/>
    <x v="0"/>
    <x v="1"/>
    <x v="1"/>
    <s v="Electronic accessories"/>
    <n v="32.71"/>
    <n v="5"/>
    <n v="8.1775000000000002"/>
    <n v="171.72749999999999"/>
    <d v="2019-03-19T00:00:00"/>
    <x v="1"/>
    <s v="Tuesday"/>
    <d v="1899-12-30T11:30:00"/>
    <s v="11"/>
    <x v="2"/>
    <n v="163.55000000000001"/>
    <n v="4.7619047620000003"/>
    <n v="8.1775000000000002"/>
    <n v="9.9"/>
  </r>
  <r>
    <x v="195"/>
    <x v="1"/>
    <x v="1"/>
    <x v="0"/>
    <x v="0"/>
    <s v="Fashion accessories"/>
    <n v="74.290000000000006"/>
    <n v="1"/>
    <n v="3.7145000000000001"/>
    <n v="78.004499999999993"/>
    <d v="2019-01-13T00:00:00"/>
    <x v="0"/>
    <s v="Sunday"/>
    <d v="1899-12-30T19:30:00"/>
    <s v="19"/>
    <x v="1"/>
    <n v="74.290000000000006"/>
    <n v="4.7619047620000003"/>
    <n v="3.7145000000000001"/>
    <n v="5"/>
  </r>
  <r>
    <x v="196"/>
    <x v="1"/>
    <x v="1"/>
    <x v="0"/>
    <x v="1"/>
    <s v="Health and beauty"/>
    <n v="43.7"/>
    <n v="2"/>
    <n v="4.37"/>
    <n v="91.77"/>
    <d v="2019-03-26T00:00:00"/>
    <x v="1"/>
    <s v="Tuesday"/>
    <d v="1899-12-30T18:03:00"/>
    <s v="18"/>
    <x v="1"/>
    <n v="87.4"/>
    <n v="4.7619047620000003"/>
    <n v="4.37"/>
    <n v="4.9000000000000004"/>
  </r>
  <r>
    <x v="197"/>
    <x v="0"/>
    <x v="0"/>
    <x v="1"/>
    <x v="0"/>
    <s v="Home and lifestyle"/>
    <n v="25.29"/>
    <n v="1"/>
    <n v="1.2645"/>
    <n v="26.554500000000001"/>
    <d v="2019-03-23T00:00:00"/>
    <x v="1"/>
    <s v="Saturday"/>
    <d v="1899-12-30T10:13:00"/>
    <s v="10"/>
    <x v="0"/>
    <n v="25.29"/>
    <n v="4.7619047620000003"/>
    <n v="1.2645"/>
    <n v="6.1"/>
  </r>
  <r>
    <x v="198"/>
    <x v="1"/>
    <x v="1"/>
    <x v="1"/>
    <x v="1"/>
    <s v="Health and beauty"/>
    <n v="41.5"/>
    <n v="4"/>
    <n v="8.3000000000000007"/>
    <n v="174.3"/>
    <d v="2019-03-12T00:00:00"/>
    <x v="1"/>
    <s v="Tuesday"/>
    <d v="1899-12-30T19:58:00"/>
    <s v="19"/>
    <x v="2"/>
    <n v="166"/>
    <n v="4.7619047620000003"/>
    <n v="8.3000000000000007"/>
    <n v="8.1999999999999993"/>
  </r>
  <r>
    <x v="199"/>
    <x v="1"/>
    <x v="1"/>
    <x v="0"/>
    <x v="0"/>
    <s v="Food and beverages"/>
    <n v="71.39"/>
    <n v="5"/>
    <n v="17.8475"/>
    <n v="374.79750000000001"/>
    <d v="2019-02-17T00:00:00"/>
    <x v="2"/>
    <s v="Sunday"/>
    <d v="1899-12-30T19:57:00"/>
    <s v="19"/>
    <x v="2"/>
    <n v="356.95"/>
    <n v="4.7619047620000003"/>
    <n v="17.8475"/>
    <n v="5.5"/>
  </r>
  <r>
    <x v="200"/>
    <x v="1"/>
    <x v="1"/>
    <x v="0"/>
    <x v="0"/>
    <s v="Sports and travel"/>
    <n v="19.149999999999999"/>
    <n v="6"/>
    <n v="5.7450000000000001"/>
    <n v="120.645"/>
    <d v="2019-01-29T00:00:00"/>
    <x v="0"/>
    <s v="Tuesday"/>
    <d v="1899-12-30T10:01:00"/>
    <s v="10"/>
    <x v="2"/>
    <n v="114.9"/>
    <n v="4.7619047620000003"/>
    <n v="5.7450000000000001"/>
    <n v="6.8"/>
  </r>
  <r>
    <x v="201"/>
    <x v="2"/>
    <x v="2"/>
    <x v="0"/>
    <x v="0"/>
    <s v="Electronic accessories"/>
    <n v="57.49"/>
    <n v="4"/>
    <n v="11.497999999999999"/>
    <n v="241.458"/>
    <d v="2019-03-15T00:00:00"/>
    <x v="1"/>
    <s v="Friday"/>
    <d v="1899-12-30T11:57:00"/>
    <s v="11"/>
    <x v="1"/>
    <n v="229.96"/>
    <n v="4.7619047620000003"/>
    <n v="11.497999999999999"/>
    <n v="6.6"/>
  </r>
  <r>
    <x v="202"/>
    <x v="1"/>
    <x v="1"/>
    <x v="1"/>
    <x v="1"/>
    <s v="Electronic accessories"/>
    <n v="61.41"/>
    <n v="7"/>
    <n v="21.493500000000001"/>
    <n v="451.36349999999999"/>
    <d v="2019-01-14T00:00:00"/>
    <x v="0"/>
    <s v="Monday"/>
    <d v="1899-12-30T10:02:00"/>
    <s v="10"/>
    <x v="1"/>
    <n v="429.87"/>
    <n v="4.7619047620000003"/>
    <n v="21.493500000000001"/>
    <n v="9.8000000000000007"/>
  </r>
  <r>
    <x v="203"/>
    <x v="2"/>
    <x v="2"/>
    <x v="0"/>
    <x v="1"/>
    <s v="Health and beauty"/>
    <n v="25.9"/>
    <n v="10"/>
    <n v="12.95"/>
    <n v="271.95"/>
    <d v="2019-02-06T00:00:00"/>
    <x v="2"/>
    <s v="Wednesday"/>
    <d v="1899-12-30T14:51:00"/>
    <s v="14"/>
    <x v="0"/>
    <n v="259"/>
    <n v="4.7619047620000003"/>
    <n v="12.95"/>
    <n v="8.6999999999999993"/>
  </r>
  <r>
    <x v="204"/>
    <x v="2"/>
    <x v="2"/>
    <x v="0"/>
    <x v="1"/>
    <s v="Home and lifestyle"/>
    <n v="17.77"/>
    <n v="5"/>
    <n v="4.4424999999999999"/>
    <n v="93.292500000000004"/>
    <d v="2019-02-15T00:00:00"/>
    <x v="2"/>
    <s v="Friday"/>
    <d v="1899-12-30T12:42:00"/>
    <s v="12"/>
    <x v="2"/>
    <n v="88.85"/>
    <n v="4.7619047620000003"/>
    <n v="4.4424999999999999"/>
    <n v="5.4"/>
  </r>
  <r>
    <x v="205"/>
    <x v="0"/>
    <x v="0"/>
    <x v="1"/>
    <x v="0"/>
    <s v="Health and beauty"/>
    <n v="23.03"/>
    <n v="9"/>
    <n v="10.3635"/>
    <n v="217.6335"/>
    <d v="2019-01-03T00:00:00"/>
    <x v="0"/>
    <s v="Thursday"/>
    <d v="1899-12-30T12:02:00"/>
    <s v="12"/>
    <x v="0"/>
    <n v="207.27"/>
    <n v="4.7619047620000003"/>
    <n v="10.3635"/>
    <n v="7.9"/>
  </r>
  <r>
    <x v="206"/>
    <x v="1"/>
    <x v="1"/>
    <x v="0"/>
    <x v="0"/>
    <s v="Electronic accessories"/>
    <n v="66.650000000000006"/>
    <n v="9"/>
    <n v="29.9925"/>
    <n v="629.84249999999997"/>
    <d v="2019-01-04T00:00:00"/>
    <x v="0"/>
    <s v="Friday"/>
    <d v="1899-12-30T18:19:00"/>
    <s v="18"/>
    <x v="2"/>
    <n v="599.85"/>
    <n v="4.7619047620000003"/>
    <n v="29.9925"/>
    <n v="9.6999999999999993"/>
  </r>
  <r>
    <x v="207"/>
    <x v="1"/>
    <x v="1"/>
    <x v="0"/>
    <x v="0"/>
    <s v="Home and lifestyle"/>
    <n v="28.53"/>
    <n v="10"/>
    <n v="14.265000000000001"/>
    <n v="299.565"/>
    <d v="2019-03-18T00:00:00"/>
    <x v="1"/>
    <s v="Monday"/>
    <d v="1899-12-30T17:38:00"/>
    <s v="17"/>
    <x v="0"/>
    <n v="285.3"/>
    <n v="4.7619047620000003"/>
    <n v="14.265000000000001"/>
    <n v="7.8"/>
  </r>
  <r>
    <x v="208"/>
    <x v="2"/>
    <x v="2"/>
    <x v="1"/>
    <x v="0"/>
    <s v="Fashion accessories"/>
    <n v="30.37"/>
    <n v="3"/>
    <n v="4.5555000000000003"/>
    <n v="95.665499999999994"/>
    <d v="2019-03-28T00:00:00"/>
    <x v="1"/>
    <s v="Thursday"/>
    <d v="1899-12-30T13:41:00"/>
    <s v="13"/>
    <x v="0"/>
    <n v="91.11"/>
    <n v="4.7619047620000003"/>
    <n v="4.5555000000000003"/>
    <n v="5.0999999999999996"/>
  </r>
  <r>
    <x v="209"/>
    <x v="2"/>
    <x v="2"/>
    <x v="1"/>
    <x v="0"/>
    <s v="Electronic accessories"/>
    <n v="99.73"/>
    <n v="9"/>
    <n v="44.878500000000003"/>
    <n v="942.44849999999997"/>
    <d v="2019-03-02T00:00:00"/>
    <x v="1"/>
    <s v="Saturday"/>
    <d v="1899-12-30T19:42:00"/>
    <s v="19"/>
    <x v="2"/>
    <n v="897.57"/>
    <n v="4.7619047620000003"/>
    <n v="44.878500000000003"/>
    <n v="6.5"/>
  </r>
  <r>
    <x v="210"/>
    <x v="0"/>
    <x v="0"/>
    <x v="1"/>
    <x v="1"/>
    <s v="Electronic accessories"/>
    <n v="26.23"/>
    <n v="9"/>
    <n v="11.8035"/>
    <n v="247.87350000000001"/>
    <d v="2019-01-25T00:00:00"/>
    <x v="0"/>
    <s v="Friday"/>
    <d v="1899-12-30T20:24:00"/>
    <s v="20"/>
    <x v="0"/>
    <n v="236.07"/>
    <n v="4.7619047620000003"/>
    <n v="11.8035"/>
    <n v="5.9"/>
  </r>
  <r>
    <x v="211"/>
    <x v="1"/>
    <x v="1"/>
    <x v="1"/>
    <x v="0"/>
    <s v="Food and beverages"/>
    <n v="93.26"/>
    <n v="9"/>
    <n v="41.966999999999999"/>
    <n v="881.30700000000002"/>
    <d v="2019-01-16T00:00:00"/>
    <x v="0"/>
    <s v="Wednesday"/>
    <d v="1899-12-30T18:08:00"/>
    <s v="18"/>
    <x v="1"/>
    <n v="839.34"/>
    <n v="4.7619047620000003"/>
    <n v="41.966999999999999"/>
    <n v="8.8000000000000007"/>
  </r>
  <r>
    <x v="212"/>
    <x v="2"/>
    <x v="2"/>
    <x v="1"/>
    <x v="1"/>
    <s v="Home and lifestyle"/>
    <n v="92.36"/>
    <n v="5"/>
    <n v="23.09"/>
    <n v="484.89"/>
    <d v="2019-03-20T00:00:00"/>
    <x v="1"/>
    <s v="Wednesday"/>
    <d v="1899-12-30T19:17:00"/>
    <s v="19"/>
    <x v="0"/>
    <n v="461.8"/>
    <n v="4.7619047620000003"/>
    <n v="23.09"/>
    <n v="4.9000000000000004"/>
  </r>
  <r>
    <x v="213"/>
    <x v="2"/>
    <x v="2"/>
    <x v="1"/>
    <x v="1"/>
    <s v="Sports and travel"/>
    <n v="46.42"/>
    <n v="3"/>
    <n v="6.9630000000000001"/>
    <n v="146.22300000000001"/>
    <d v="2019-01-04T00:00:00"/>
    <x v="0"/>
    <s v="Friday"/>
    <d v="1899-12-30T13:24:00"/>
    <s v="13"/>
    <x v="2"/>
    <n v="139.26"/>
    <n v="4.7619047620000003"/>
    <n v="6.9630000000000001"/>
    <n v="4.4000000000000004"/>
  </r>
  <r>
    <x v="214"/>
    <x v="2"/>
    <x v="2"/>
    <x v="0"/>
    <x v="0"/>
    <s v="Sports and travel"/>
    <n v="29.61"/>
    <n v="7"/>
    <n v="10.3635"/>
    <n v="217.6335"/>
    <d v="2019-03-11T00:00:00"/>
    <x v="1"/>
    <s v="Monday"/>
    <d v="1899-12-30T15:53:00"/>
    <s v="15"/>
    <x v="1"/>
    <n v="207.27"/>
    <n v="4.7619047620000003"/>
    <n v="10.3635"/>
    <n v="6.5"/>
  </r>
  <r>
    <x v="215"/>
    <x v="0"/>
    <x v="0"/>
    <x v="1"/>
    <x v="1"/>
    <s v="Home and lifestyle"/>
    <n v="18.28"/>
    <n v="1"/>
    <n v="0.91400000000000003"/>
    <n v="19.193999999999999"/>
    <d v="2019-03-22T00:00:00"/>
    <x v="1"/>
    <s v="Friday"/>
    <d v="1899-12-30T15:05:00"/>
    <s v="15"/>
    <x v="2"/>
    <n v="18.28"/>
    <n v="4.7619047620000003"/>
    <n v="0.91400000000000003"/>
    <n v="8.3000000000000007"/>
  </r>
  <r>
    <x v="216"/>
    <x v="2"/>
    <x v="2"/>
    <x v="1"/>
    <x v="0"/>
    <s v="Sports and travel"/>
    <n v="24.77"/>
    <n v="5"/>
    <n v="6.1924999999999999"/>
    <n v="130.04249999999999"/>
    <d v="2019-03-24T00:00:00"/>
    <x v="1"/>
    <s v="Sunday"/>
    <d v="1899-12-30T18:27:00"/>
    <s v="18"/>
    <x v="1"/>
    <n v="123.85"/>
    <n v="4.7619047620000003"/>
    <n v="6.1924999999999999"/>
    <n v="8.5"/>
  </r>
  <r>
    <x v="217"/>
    <x v="0"/>
    <x v="0"/>
    <x v="0"/>
    <x v="0"/>
    <s v="Electronic accessories"/>
    <n v="94.64"/>
    <n v="3"/>
    <n v="14.196"/>
    <n v="298.11599999999999"/>
    <d v="2019-02-21T00:00:00"/>
    <x v="2"/>
    <s v="Thursday"/>
    <d v="1899-12-30T16:55:00"/>
    <s v="16"/>
    <x v="1"/>
    <n v="283.92"/>
    <n v="4.7619047620000003"/>
    <n v="14.196"/>
    <n v="5.5"/>
  </r>
  <r>
    <x v="218"/>
    <x v="2"/>
    <x v="2"/>
    <x v="1"/>
    <x v="1"/>
    <s v="Fashion accessories"/>
    <n v="94.87"/>
    <n v="8"/>
    <n v="37.948"/>
    <n v="796.90800000000002"/>
    <d v="2019-02-12T00:00:00"/>
    <x v="2"/>
    <s v="Tuesday"/>
    <d v="1899-12-30T12:58:00"/>
    <s v="12"/>
    <x v="0"/>
    <n v="758.96"/>
    <n v="4.7619047620000003"/>
    <n v="37.948"/>
    <n v="8.6999999999999993"/>
  </r>
  <r>
    <x v="219"/>
    <x v="2"/>
    <x v="2"/>
    <x v="1"/>
    <x v="0"/>
    <s v="Food and beverages"/>
    <n v="57.34"/>
    <n v="3"/>
    <n v="8.6010000000000009"/>
    <n v="180.62100000000001"/>
    <d v="2019-03-10T00:00:00"/>
    <x v="1"/>
    <s v="Sunday"/>
    <d v="1899-12-30T18:59:00"/>
    <s v="18"/>
    <x v="2"/>
    <n v="172.02"/>
    <n v="4.7619047620000003"/>
    <n v="8.6010000000000009"/>
    <n v="7.9"/>
  </r>
  <r>
    <x v="220"/>
    <x v="2"/>
    <x v="2"/>
    <x v="1"/>
    <x v="1"/>
    <s v="Electronic accessories"/>
    <n v="45.35"/>
    <n v="6"/>
    <n v="13.605"/>
    <n v="285.70499999999998"/>
    <d v="2019-01-31T00:00:00"/>
    <x v="0"/>
    <s v="Thursday"/>
    <d v="1899-12-30T13:44:00"/>
    <s v="13"/>
    <x v="0"/>
    <n v="272.10000000000002"/>
    <n v="4.7619047620000003"/>
    <n v="13.605"/>
    <n v="6.1"/>
  </r>
  <r>
    <x v="221"/>
    <x v="2"/>
    <x v="2"/>
    <x v="1"/>
    <x v="1"/>
    <s v="Food and beverages"/>
    <n v="62.08"/>
    <n v="7"/>
    <n v="21.728000000000002"/>
    <n v="456.28800000000001"/>
    <d v="2019-03-06T00:00:00"/>
    <x v="1"/>
    <s v="Wednesday"/>
    <d v="1899-12-30T13:46:00"/>
    <s v="13"/>
    <x v="0"/>
    <n v="434.56"/>
    <n v="4.7619047620000003"/>
    <n v="21.728000000000002"/>
    <n v="5.4"/>
  </r>
  <r>
    <x v="222"/>
    <x v="1"/>
    <x v="1"/>
    <x v="1"/>
    <x v="1"/>
    <s v="Electronic accessories"/>
    <n v="11.81"/>
    <n v="5"/>
    <n v="2.9525000000000001"/>
    <n v="62.002499999999998"/>
    <d v="2019-02-17T00:00:00"/>
    <x v="2"/>
    <s v="Sunday"/>
    <d v="1899-12-30T18:06:00"/>
    <s v="18"/>
    <x v="1"/>
    <n v="59.05"/>
    <n v="4.7619047620000003"/>
    <n v="2.9525000000000001"/>
    <n v="9.4"/>
  </r>
  <r>
    <x v="223"/>
    <x v="1"/>
    <x v="1"/>
    <x v="0"/>
    <x v="0"/>
    <s v="Fashion accessories"/>
    <n v="12.54"/>
    <n v="1"/>
    <n v="0.627"/>
    <n v="13.167"/>
    <d v="2019-02-21T00:00:00"/>
    <x v="2"/>
    <s v="Thursday"/>
    <d v="1899-12-30T12:38:00"/>
    <s v="12"/>
    <x v="1"/>
    <n v="12.54"/>
    <n v="4.7619047620000003"/>
    <n v="0.627"/>
    <n v="8.1999999999999993"/>
  </r>
  <r>
    <x v="224"/>
    <x v="0"/>
    <x v="0"/>
    <x v="1"/>
    <x v="1"/>
    <s v="Food and beverages"/>
    <n v="43.25"/>
    <n v="2"/>
    <n v="4.3250000000000002"/>
    <n v="90.825000000000003"/>
    <d v="2019-03-20T00:00:00"/>
    <x v="1"/>
    <s v="Wednesday"/>
    <d v="1899-12-30T15:56:00"/>
    <s v="15"/>
    <x v="1"/>
    <n v="86.5"/>
    <n v="4.7619047620000003"/>
    <n v="4.3250000000000002"/>
    <n v="6.2"/>
  </r>
  <r>
    <x v="225"/>
    <x v="1"/>
    <x v="1"/>
    <x v="0"/>
    <x v="0"/>
    <s v="Sports and travel"/>
    <n v="87.16"/>
    <n v="2"/>
    <n v="8.7159999999999993"/>
    <n v="183.036"/>
    <d v="2019-01-11T00:00:00"/>
    <x v="0"/>
    <s v="Friday"/>
    <d v="1899-12-30T14:29:00"/>
    <s v="14"/>
    <x v="2"/>
    <n v="174.32"/>
    <n v="4.7619047620000003"/>
    <n v="8.7159999999999993"/>
    <n v="9.6999999999999993"/>
  </r>
  <r>
    <x v="226"/>
    <x v="2"/>
    <x v="2"/>
    <x v="0"/>
    <x v="1"/>
    <s v="Health and beauty"/>
    <n v="69.37"/>
    <n v="9"/>
    <n v="31.2165"/>
    <n v="655.54650000000004"/>
    <d v="2019-01-26T00:00:00"/>
    <x v="0"/>
    <s v="Saturday"/>
    <d v="1899-12-30T19:14:00"/>
    <s v="19"/>
    <x v="0"/>
    <n v="624.33000000000004"/>
    <n v="4.7619047620000003"/>
    <n v="31.2165"/>
    <n v="4"/>
  </r>
  <r>
    <x v="227"/>
    <x v="1"/>
    <x v="1"/>
    <x v="0"/>
    <x v="1"/>
    <s v="Electronic accessories"/>
    <n v="37.06"/>
    <n v="4"/>
    <n v="7.4119999999999999"/>
    <n v="155.65199999999999"/>
    <d v="2019-01-31T00:00:00"/>
    <x v="0"/>
    <s v="Thursday"/>
    <d v="1899-12-30T16:24:00"/>
    <s v="16"/>
    <x v="0"/>
    <n v="148.24"/>
    <n v="4.7619047620000003"/>
    <n v="7.4119999999999999"/>
    <n v="9.6999999999999993"/>
  </r>
  <r>
    <x v="228"/>
    <x v="2"/>
    <x v="2"/>
    <x v="0"/>
    <x v="0"/>
    <s v="Electronic accessories"/>
    <n v="90.7"/>
    <n v="6"/>
    <n v="27.21"/>
    <n v="571.41"/>
    <d v="2019-02-26T00:00:00"/>
    <x v="2"/>
    <s v="Tuesday"/>
    <d v="1899-12-30T10:52:00"/>
    <s v="10"/>
    <x v="1"/>
    <n v="544.20000000000005"/>
    <n v="4.7619047620000003"/>
    <n v="27.21"/>
    <n v="5.3"/>
  </r>
  <r>
    <x v="229"/>
    <x v="0"/>
    <x v="0"/>
    <x v="1"/>
    <x v="0"/>
    <s v="Home and lifestyle"/>
    <n v="63.42"/>
    <n v="8"/>
    <n v="25.367999999999999"/>
    <n v="532.72799999999995"/>
    <d v="2019-03-11T00:00:00"/>
    <x v="1"/>
    <s v="Monday"/>
    <d v="1899-12-30T12:55:00"/>
    <s v="12"/>
    <x v="0"/>
    <n v="507.36"/>
    <n v="4.7619047620000003"/>
    <n v="25.367999999999999"/>
    <n v="7.4"/>
  </r>
  <r>
    <x v="230"/>
    <x v="2"/>
    <x v="2"/>
    <x v="1"/>
    <x v="0"/>
    <s v="Fashion accessories"/>
    <n v="81.37"/>
    <n v="2"/>
    <n v="8.1370000000000005"/>
    <n v="170.87700000000001"/>
    <d v="2019-01-26T00:00:00"/>
    <x v="0"/>
    <s v="Saturday"/>
    <d v="1899-12-30T19:28:00"/>
    <s v="19"/>
    <x v="1"/>
    <n v="162.74"/>
    <n v="4.7619047620000003"/>
    <n v="8.1370000000000005"/>
    <n v="6.5"/>
  </r>
  <r>
    <x v="231"/>
    <x v="2"/>
    <x v="2"/>
    <x v="0"/>
    <x v="0"/>
    <s v="Electronic accessories"/>
    <n v="10.59"/>
    <n v="3"/>
    <n v="1.5885"/>
    <n v="33.358499999999999"/>
    <d v="2019-03-12T00:00:00"/>
    <x v="1"/>
    <s v="Tuesday"/>
    <d v="1899-12-30T13:52:00"/>
    <s v="13"/>
    <x v="2"/>
    <n v="31.77"/>
    <n v="4.7619047620000003"/>
    <n v="1.5885"/>
    <n v="8.6999999999999993"/>
  </r>
  <r>
    <x v="232"/>
    <x v="2"/>
    <x v="2"/>
    <x v="1"/>
    <x v="0"/>
    <s v="Health and beauty"/>
    <n v="84.09"/>
    <n v="9"/>
    <n v="37.840499999999999"/>
    <n v="794.65049999999997"/>
    <d v="2019-02-11T00:00:00"/>
    <x v="2"/>
    <s v="Monday"/>
    <d v="1899-12-30T10:54:00"/>
    <s v="10"/>
    <x v="1"/>
    <n v="756.81"/>
    <n v="4.7619047620000003"/>
    <n v="37.840499999999999"/>
    <n v="8"/>
  </r>
  <r>
    <x v="233"/>
    <x v="2"/>
    <x v="2"/>
    <x v="0"/>
    <x v="1"/>
    <s v="Fashion accessories"/>
    <n v="73.819999999999993"/>
    <n v="4"/>
    <n v="14.763999999999999"/>
    <n v="310.04399999999998"/>
    <d v="2019-02-21T00:00:00"/>
    <x v="2"/>
    <s v="Thursday"/>
    <d v="1899-12-30T18:31:00"/>
    <s v="18"/>
    <x v="1"/>
    <n v="295.27999999999997"/>
    <n v="4.7619047620000003"/>
    <n v="14.763999999999999"/>
    <n v="6.7"/>
  </r>
  <r>
    <x v="234"/>
    <x v="0"/>
    <x v="0"/>
    <x v="0"/>
    <x v="1"/>
    <s v="Health and beauty"/>
    <n v="51.94"/>
    <n v="10"/>
    <n v="25.97"/>
    <n v="545.37"/>
    <d v="2019-03-09T00:00:00"/>
    <x v="1"/>
    <s v="Saturday"/>
    <d v="1899-12-30T18:24:00"/>
    <s v="18"/>
    <x v="0"/>
    <n v="519.4"/>
    <n v="4.7619047620000003"/>
    <n v="25.97"/>
    <n v="6.5"/>
  </r>
  <r>
    <x v="235"/>
    <x v="0"/>
    <x v="0"/>
    <x v="1"/>
    <x v="0"/>
    <s v="Sports and travel"/>
    <n v="93.14"/>
    <n v="2"/>
    <n v="9.3140000000000001"/>
    <n v="195.59399999999999"/>
    <d v="2019-01-20T00:00:00"/>
    <x v="0"/>
    <s v="Sunday"/>
    <d v="1899-12-30T18:09:00"/>
    <s v="18"/>
    <x v="0"/>
    <n v="186.28"/>
    <n v="4.7619047620000003"/>
    <n v="9.3140000000000001"/>
    <n v="4.0999999999999996"/>
  </r>
  <r>
    <x v="236"/>
    <x v="1"/>
    <x v="1"/>
    <x v="1"/>
    <x v="1"/>
    <s v="Health and beauty"/>
    <n v="17.41"/>
    <n v="5"/>
    <n v="4.3525"/>
    <n v="91.402500000000003"/>
    <d v="2019-01-28T00:00:00"/>
    <x v="0"/>
    <s v="Monday"/>
    <d v="1899-12-30T15:16:00"/>
    <s v="15"/>
    <x v="2"/>
    <n v="87.05"/>
    <n v="4.7619047620000003"/>
    <n v="4.3525"/>
    <n v="4.9000000000000004"/>
  </r>
  <r>
    <x v="237"/>
    <x v="1"/>
    <x v="1"/>
    <x v="0"/>
    <x v="0"/>
    <s v="Fashion accessories"/>
    <n v="44.22"/>
    <n v="5"/>
    <n v="11.055"/>
    <n v="232.155"/>
    <d v="2019-03-05T00:00:00"/>
    <x v="1"/>
    <s v="Tuesday"/>
    <d v="1899-12-30T17:07:00"/>
    <s v="17"/>
    <x v="2"/>
    <n v="221.1"/>
    <n v="4.7619047620000003"/>
    <n v="11.055"/>
    <n v="8.6"/>
  </r>
  <r>
    <x v="238"/>
    <x v="2"/>
    <x v="2"/>
    <x v="0"/>
    <x v="0"/>
    <s v="Electronic accessories"/>
    <n v="13.22"/>
    <n v="5"/>
    <n v="3.3050000000000002"/>
    <n v="69.405000000000001"/>
    <d v="2019-03-02T00:00:00"/>
    <x v="1"/>
    <s v="Saturday"/>
    <d v="1899-12-30T19:26:00"/>
    <s v="19"/>
    <x v="1"/>
    <n v="66.099999999999994"/>
    <n v="4.7619047620000003"/>
    <n v="3.3050000000000002"/>
    <n v="4.3"/>
  </r>
  <r>
    <x v="239"/>
    <x v="0"/>
    <x v="0"/>
    <x v="1"/>
    <x v="1"/>
    <s v="Fashion accessories"/>
    <n v="89.69"/>
    <n v="1"/>
    <n v="4.4844999999999997"/>
    <n v="94.174499999999995"/>
    <d v="2019-01-11T00:00:00"/>
    <x v="0"/>
    <s v="Friday"/>
    <d v="1899-12-30T11:20:00"/>
    <s v="11"/>
    <x v="0"/>
    <n v="89.69"/>
    <n v="4.7619047620000003"/>
    <n v="4.4844999999999997"/>
    <n v="4.9000000000000004"/>
  </r>
  <r>
    <x v="240"/>
    <x v="0"/>
    <x v="0"/>
    <x v="1"/>
    <x v="1"/>
    <s v="Food and beverages"/>
    <n v="24.94"/>
    <n v="9"/>
    <n v="11.223000000000001"/>
    <n v="235.68299999999999"/>
    <d v="2019-01-11T00:00:00"/>
    <x v="0"/>
    <s v="Friday"/>
    <d v="1899-12-30T16:49:00"/>
    <s v="16"/>
    <x v="2"/>
    <n v="224.46"/>
    <n v="4.7619047620000003"/>
    <n v="11.223000000000001"/>
    <n v="5.6"/>
  </r>
  <r>
    <x v="241"/>
    <x v="0"/>
    <x v="0"/>
    <x v="1"/>
    <x v="1"/>
    <s v="Health and beauty"/>
    <n v="59.77"/>
    <n v="2"/>
    <n v="5.9770000000000003"/>
    <n v="125.517"/>
    <d v="2019-03-11T00:00:00"/>
    <x v="1"/>
    <s v="Monday"/>
    <d v="1899-12-30T12:01:00"/>
    <s v="12"/>
    <x v="2"/>
    <n v="119.54"/>
    <n v="4.7619047620000003"/>
    <n v="5.9770000000000003"/>
    <n v="5.8"/>
  </r>
  <r>
    <x v="242"/>
    <x v="1"/>
    <x v="1"/>
    <x v="0"/>
    <x v="1"/>
    <s v="Fashion accessories"/>
    <n v="93.2"/>
    <n v="2"/>
    <n v="9.32"/>
    <n v="195.72"/>
    <d v="2019-02-28T00:00:00"/>
    <x v="2"/>
    <s v="Thursday"/>
    <d v="1899-12-30T18:37:00"/>
    <s v="18"/>
    <x v="2"/>
    <n v="186.4"/>
    <n v="4.7619047620000003"/>
    <n v="9.32"/>
    <n v="6"/>
  </r>
  <r>
    <x v="243"/>
    <x v="0"/>
    <x v="0"/>
    <x v="0"/>
    <x v="1"/>
    <s v="Home and lifestyle"/>
    <n v="62.65"/>
    <n v="4"/>
    <n v="12.53"/>
    <n v="263.13"/>
    <d v="2019-01-05T00:00:00"/>
    <x v="0"/>
    <s v="Saturday"/>
    <d v="1899-12-30T11:25:00"/>
    <s v="11"/>
    <x v="1"/>
    <n v="250.6"/>
    <n v="4.7619047620000003"/>
    <n v="12.53"/>
    <n v="4.2"/>
  </r>
  <r>
    <x v="244"/>
    <x v="2"/>
    <x v="2"/>
    <x v="1"/>
    <x v="1"/>
    <s v="Home and lifestyle"/>
    <n v="93.87"/>
    <n v="8"/>
    <n v="37.548000000000002"/>
    <n v="788.50800000000004"/>
    <d v="2019-02-02T00:00:00"/>
    <x v="2"/>
    <s v="Saturday"/>
    <d v="1899-12-30T18:42:00"/>
    <s v="18"/>
    <x v="2"/>
    <n v="750.96"/>
    <n v="4.7619047620000003"/>
    <n v="37.548000000000002"/>
    <n v="8.3000000000000007"/>
  </r>
  <r>
    <x v="245"/>
    <x v="0"/>
    <x v="0"/>
    <x v="0"/>
    <x v="1"/>
    <s v="Home and lifestyle"/>
    <n v="47.59"/>
    <n v="8"/>
    <n v="19.036000000000001"/>
    <n v="399.75599999999997"/>
    <d v="2019-01-01T00:00:00"/>
    <x v="0"/>
    <s v="Tuesday"/>
    <d v="1899-12-30T14:47:00"/>
    <s v="14"/>
    <x v="1"/>
    <n v="380.72"/>
    <n v="4.7619047620000003"/>
    <n v="19.036000000000001"/>
    <n v="5.7"/>
  </r>
  <r>
    <x v="246"/>
    <x v="2"/>
    <x v="2"/>
    <x v="0"/>
    <x v="0"/>
    <s v="Electronic accessories"/>
    <n v="81.400000000000006"/>
    <n v="3"/>
    <n v="12.21"/>
    <n v="256.41000000000003"/>
    <d v="2019-02-09T00:00:00"/>
    <x v="2"/>
    <s v="Saturday"/>
    <d v="1899-12-30T19:43:00"/>
    <s v="19"/>
    <x v="1"/>
    <n v="244.2"/>
    <n v="4.7619047620000003"/>
    <n v="12.21"/>
    <n v="4.8"/>
  </r>
  <r>
    <x v="247"/>
    <x v="0"/>
    <x v="0"/>
    <x v="0"/>
    <x v="1"/>
    <s v="Fashion accessories"/>
    <n v="17.940000000000001"/>
    <n v="5"/>
    <n v="4.4850000000000003"/>
    <n v="94.185000000000002"/>
    <d v="2019-01-23T00:00:00"/>
    <x v="0"/>
    <s v="Wednesday"/>
    <d v="1899-12-30T14:04:00"/>
    <s v="14"/>
    <x v="0"/>
    <n v="89.7"/>
    <n v="4.7619047620000003"/>
    <n v="4.4850000000000003"/>
    <n v="6.8"/>
  </r>
  <r>
    <x v="248"/>
    <x v="0"/>
    <x v="0"/>
    <x v="0"/>
    <x v="1"/>
    <s v="Electronic accessories"/>
    <n v="77.72"/>
    <n v="4"/>
    <n v="15.544"/>
    <n v="326.42399999999998"/>
    <d v="2019-01-07T00:00:00"/>
    <x v="0"/>
    <s v="Monday"/>
    <d v="1899-12-30T16:11:00"/>
    <s v="16"/>
    <x v="2"/>
    <n v="310.88"/>
    <n v="4.7619047620000003"/>
    <n v="15.544"/>
    <n v="8.8000000000000007"/>
  </r>
  <r>
    <x v="249"/>
    <x v="2"/>
    <x v="2"/>
    <x v="1"/>
    <x v="1"/>
    <s v="Food and beverages"/>
    <n v="73.06"/>
    <n v="7"/>
    <n v="25.571000000000002"/>
    <n v="536.99099999999999"/>
    <d v="2019-01-14T00:00:00"/>
    <x v="0"/>
    <s v="Monday"/>
    <d v="1899-12-30T19:06:00"/>
    <s v="19"/>
    <x v="2"/>
    <n v="511.42"/>
    <n v="4.7619047620000003"/>
    <n v="25.571000000000002"/>
    <n v="4.2"/>
  </r>
  <r>
    <x v="250"/>
    <x v="2"/>
    <x v="2"/>
    <x v="0"/>
    <x v="1"/>
    <s v="Food and beverages"/>
    <n v="46.55"/>
    <n v="9"/>
    <n v="20.947500000000002"/>
    <n v="439.89749999999998"/>
    <d v="2019-02-02T00:00:00"/>
    <x v="2"/>
    <s v="Saturday"/>
    <d v="1899-12-30T15:34:00"/>
    <s v="15"/>
    <x v="0"/>
    <n v="418.95"/>
    <n v="4.7619047620000003"/>
    <n v="20.947500000000002"/>
    <n v="6.4"/>
  </r>
  <r>
    <x v="251"/>
    <x v="1"/>
    <x v="1"/>
    <x v="0"/>
    <x v="1"/>
    <s v="Fashion accessories"/>
    <n v="35.19"/>
    <n v="10"/>
    <n v="17.594999999999999"/>
    <n v="369.495"/>
    <d v="2019-03-17T00:00:00"/>
    <x v="1"/>
    <s v="Sunday"/>
    <d v="1899-12-30T19:06:00"/>
    <s v="19"/>
    <x v="2"/>
    <n v="351.9"/>
    <n v="4.7619047620000003"/>
    <n v="17.594999999999999"/>
    <n v="8.4"/>
  </r>
  <r>
    <x v="252"/>
    <x v="1"/>
    <x v="1"/>
    <x v="1"/>
    <x v="0"/>
    <s v="Sports and travel"/>
    <n v="14.39"/>
    <n v="2"/>
    <n v="1.4390000000000001"/>
    <n v="30.219000000000001"/>
    <d v="2019-03-02T00:00:00"/>
    <x v="1"/>
    <s v="Saturday"/>
    <d v="1899-12-30T19:44:00"/>
    <s v="19"/>
    <x v="2"/>
    <n v="28.78"/>
    <n v="4.7619047620000003"/>
    <n v="1.4390000000000001"/>
    <n v="7.2"/>
  </r>
  <r>
    <x v="253"/>
    <x v="0"/>
    <x v="0"/>
    <x v="1"/>
    <x v="1"/>
    <s v="Home and lifestyle"/>
    <n v="23.75"/>
    <n v="4"/>
    <n v="4.75"/>
    <n v="99.75"/>
    <d v="2019-03-16T00:00:00"/>
    <x v="1"/>
    <s v="Saturday"/>
    <d v="1899-12-30T11:22:00"/>
    <s v="11"/>
    <x v="1"/>
    <n v="95"/>
    <n v="4.7619047620000003"/>
    <n v="4.75"/>
    <n v="5.2"/>
  </r>
  <r>
    <x v="254"/>
    <x v="0"/>
    <x v="0"/>
    <x v="0"/>
    <x v="1"/>
    <s v="Home and lifestyle"/>
    <n v="58.9"/>
    <n v="8"/>
    <n v="23.56"/>
    <n v="494.76"/>
    <d v="2019-01-06T00:00:00"/>
    <x v="0"/>
    <s v="Sunday"/>
    <d v="1899-12-30T11:23:00"/>
    <s v="11"/>
    <x v="1"/>
    <n v="471.2"/>
    <n v="4.7619047620000003"/>
    <n v="23.56"/>
    <n v="8.9"/>
  </r>
  <r>
    <x v="255"/>
    <x v="2"/>
    <x v="2"/>
    <x v="0"/>
    <x v="1"/>
    <s v="Fashion accessories"/>
    <n v="32.619999999999997"/>
    <n v="4"/>
    <n v="6.524"/>
    <n v="137.00399999999999"/>
    <d v="2019-01-29T00:00:00"/>
    <x v="0"/>
    <s v="Tuesday"/>
    <d v="1899-12-30T14:12:00"/>
    <s v="14"/>
    <x v="1"/>
    <n v="130.47999999999999"/>
    <n v="4.7619047620000003"/>
    <n v="6.524"/>
    <n v="9"/>
  </r>
  <r>
    <x v="256"/>
    <x v="0"/>
    <x v="0"/>
    <x v="0"/>
    <x v="1"/>
    <s v="Electronic accessories"/>
    <n v="66.349999999999994"/>
    <n v="1"/>
    <n v="3.3174999999999999"/>
    <n v="69.667500000000004"/>
    <d v="2019-01-31T00:00:00"/>
    <x v="0"/>
    <s v="Thursday"/>
    <d v="1899-12-30T10:46:00"/>
    <s v="10"/>
    <x v="2"/>
    <n v="66.349999999999994"/>
    <n v="4.7619047620000003"/>
    <n v="3.3174999999999999"/>
    <n v="9.6999999999999993"/>
  </r>
  <r>
    <x v="257"/>
    <x v="0"/>
    <x v="0"/>
    <x v="0"/>
    <x v="1"/>
    <s v="Home and lifestyle"/>
    <n v="25.91"/>
    <n v="6"/>
    <n v="7.7729999999999997"/>
    <n v="163.233"/>
    <d v="2019-02-05T00:00:00"/>
    <x v="2"/>
    <s v="Tuesday"/>
    <d v="1899-12-30T10:16:00"/>
    <s v="10"/>
    <x v="0"/>
    <n v="155.46"/>
    <n v="4.7619047620000003"/>
    <n v="7.7729999999999997"/>
    <n v="8.6999999999999993"/>
  </r>
  <r>
    <x v="258"/>
    <x v="0"/>
    <x v="0"/>
    <x v="0"/>
    <x v="1"/>
    <s v="Electronic accessories"/>
    <n v="32.25"/>
    <n v="4"/>
    <n v="6.45"/>
    <n v="135.44999999999999"/>
    <d v="2019-02-13T00:00:00"/>
    <x v="2"/>
    <s v="Wednesday"/>
    <d v="1899-12-30T12:38:00"/>
    <s v="12"/>
    <x v="0"/>
    <n v="129"/>
    <n v="4.7619047620000003"/>
    <n v="6.45"/>
    <n v="6.5"/>
  </r>
  <r>
    <x v="259"/>
    <x v="1"/>
    <x v="1"/>
    <x v="0"/>
    <x v="1"/>
    <s v="Electronic accessories"/>
    <n v="65.94"/>
    <n v="4"/>
    <n v="13.188000000000001"/>
    <n v="276.94799999999998"/>
    <d v="2019-02-07T00:00:00"/>
    <x v="2"/>
    <s v="Thursday"/>
    <d v="1899-12-30T13:05:00"/>
    <s v="13"/>
    <x v="2"/>
    <n v="263.76"/>
    <n v="4.7619047620000003"/>
    <n v="13.188000000000001"/>
    <n v="6.9"/>
  </r>
  <r>
    <x v="260"/>
    <x v="0"/>
    <x v="0"/>
    <x v="1"/>
    <x v="0"/>
    <s v="Electronic accessories"/>
    <n v="75.06"/>
    <n v="9"/>
    <n v="33.777000000000001"/>
    <n v="709.31700000000001"/>
    <d v="2019-03-19T00:00:00"/>
    <x v="1"/>
    <s v="Tuesday"/>
    <d v="1899-12-30T13:25:00"/>
    <s v="13"/>
    <x v="0"/>
    <n v="675.54"/>
    <n v="4.7619047620000003"/>
    <n v="33.777000000000001"/>
    <n v="6.2"/>
  </r>
  <r>
    <x v="261"/>
    <x v="1"/>
    <x v="1"/>
    <x v="1"/>
    <x v="0"/>
    <s v="Fashion accessories"/>
    <n v="16.45"/>
    <n v="4"/>
    <n v="3.29"/>
    <n v="69.09"/>
    <d v="2019-03-07T00:00:00"/>
    <x v="1"/>
    <s v="Thursday"/>
    <d v="1899-12-30T14:53:00"/>
    <s v="14"/>
    <x v="0"/>
    <n v="65.8"/>
    <n v="4.7619047620000003"/>
    <n v="3.29"/>
    <n v="5.6"/>
  </r>
  <r>
    <x v="262"/>
    <x v="2"/>
    <x v="2"/>
    <x v="0"/>
    <x v="0"/>
    <s v="Fashion accessories"/>
    <n v="38.299999999999997"/>
    <n v="4"/>
    <n v="7.66"/>
    <n v="160.86000000000001"/>
    <d v="2019-03-13T00:00:00"/>
    <x v="1"/>
    <s v="Wednesday"/>
    <d v="1899-12-30T19:22:00"/>
    <s v="19"/>
    <x v="1"/>
    <n v="153.19999999999999"/>
    <n v="4.7619047620000003"/>
    <n v="7.66"/>
    <n v="5.7"/>
  </r>
  <r>
    <x v="263"/>
    <x v="0"/>
    <x v="0"/>
    <x v="0"/>
    <x v="0"/>
    <s v="Sports and travel"/>
    <n v="22.24"/>
    <n v="10"/>
    <n v="11.12"/>
    <n v="233.52"/>
    <d v="2019-02-09T00:00:00"/>
    <x v="2"/>
    <s v="Saturday"/>
    <d v="1899-12-30T11:00:00"/>
    <s v="11"/>
    <x v="1"/>
    <n v="222.4"/>
    <n v="4.7619047620000003"/>
    <n v="11.12"/>
    <n v="4.2"/>
  </r>
  <r>
    <x v="264"/>
    <x v="2"/>
    <x v="2"/>
    <x v="1"/>
    <x v="1"/>
    <s v="Sports and travel"/>
    <n v="54.45"/>
    <n v="1"/>
    <n v="2.7225000000000001"/>
    <n v="57.172499999999999"/>
    <d v="2019-02-26T00:00:00"/>
    <x v="2"/>
    <s v="Tuesday"/>
    <d v="1899-12-30T19:24:00"/>
    <s v="19"/>
    <x v="0"/>
    <n v="54.45"/>
    <n v="4.7619047620000003"/>
    <n v="2.7225000000000001"/>
    <n v="7.9"/>
  </r>
  <r>
    <x v="265"/>
    <x v="0"/>
    <x v="0"/>
    <x v="0"/>
    <x v="0"/>
    <s v="Sports and travel"/>
    <n v="98.4"/>
    <n v="7"/>
    <n v="34.44"/>
    <n v="723.24"/>
    <d v="2019-03-12T00:00:00"/>
    <x v="1"/>
    <s v="Tuesday"/>
    <d v="1899-12-30T12:43:00"/>
    <s v="12"/>
    <x v="2"/>
    <n v="688.8"/>
    <n v="4.7619047620000003"/>
    <n v="34.44"/>
    <n v="8.6999999999999993"/>
  </r>
  <r>
    <x v="266"/>
    <x v="1"/>
    <x v="1"/>
    <x v="1"/>
    <x v="1"/>
    <s v="Home and lifestyle"/>
    <n v="35.47"/>
    <n v="4"/>
    <n v="7.0940000000000003"/>
    <n v="148.97399999999999"/>
    <d v="2019-03-14T00:00:00"/>
    <x v="1"/>
    <s v="Thursday"/>
    <d v="1899-12-30T17:22:00"/>
    <s v="17"/>
    <x v="2"/>
    <n v="141.88"/>
    <n v="4.7619047620000003"/>
    <n v="7.0940000000000003"/>
    <n v="6.9"/>
  </r>
  <r>
    <x v="267"/>
    <x v="2"/>
    <x v="2"/>
    <x v="0"/>
    <x v="0"/>
    <s v="Food and beverages"/>
    <n v="74.599999999999994"/>
    <n v="10"/>
    <n v="37.299999999999997"/>
    <n v="783.3"/>
    <d v="2019-01-08T00:00:00"/>
    <x v="0"/>
    <s v="Tuesday"/>
    <d v="1899-12-30T20:55:00"/>
    <s v="20"/>
    <x v="1"/>
    <n v="746"/>
    <n v="4.7619047620000003"/>
    <n v="37.299999999999997"/>
    <n v="9.5"/>
  </r>
  <r>
    <x v="268"/>
    <x v="0"/>
    <x v="0"/>
    <x v="0"/>
    <x v="1"/>
    <s v="Home and lifestyle"/>
    <n v="70.739999999999995"/>
    <n v="4"/>
    <n v="14.148"/>
    <n v="297.108"/>
    <d v="2019-01-05T00:00:00"/>
    <x v="0"/>
    <s v="Saturday"/>
    <d v="1899-12-30T16:05:00"/>
    <s v="16"/>
    <x v="2"/>
    <n v="282.95999999999998"/>
    <n v="4.7619047620000003"/>
    <n v="14.148"/>
    <n v="4.4000000000000004"/>
  </r>
  <r>
    <x v="269"/>
    <x v="0"/>
    <x v="0"/>
    <x v="0"/>
    <x v="0"/>
    <s v="Home and lifestyle"/>
    <n v="35.54"/>
    <n v="10"/>
    <n v="17.77"/>
    <n v="373.17"/>
    <d v="2019-01-04T00:00:00"/>
    <x v="0"/>
    <s v="Friday"/>
    <d v="1899-12-30T13:34:00"/>
    <s v="13"/>
    <x v="0"/>
    <n v="355.4"/>
    <n v="4.7619047620000003"/>
    <n v="17.77"/>
    <n v="7"/>
  </r>
  <r>
    <x v="270"/>
    <x v="2"/>
    <x v="2"/>
    <x v="1"/>
    <x v="0"/>
    <s v="Sports and travel"/>
    <n v="67.430000000000007"/>
    <n v="5"/>
    <n v="16.857500000000002"/>
    <n v="354.00749999999999"/>
    <d v="2019-03-06T00:00:00"/>
    <x v="1"/>
    <s v="Wednesday"/>
    <d v="1899-12-30T18:13:00"/>
    <s v="18"/>
    <x v="0"/>
    <n v="337.15"/>
    <n v="4.7619047620000003"/>
    <n v="16.857500000000002"/>
    <n v="6.3"/>
  </r>
  <r>
    <x v="271"/>
    <x v="1"/>
    <x v="1"/>
    <x v="0"/>
    <x v="0"/>
    <s v="Health and beauty"/>
    <n v="21.12"/>
    <n v="2"/>
    <n v="2.1120000000000001"/>
    <n v="44.351999999999997"/>
    <d v="2019-01-03T00:00:00"/>
    <x v="0"/>
    <s v="Thursday"/>
    <d v="1899-12-30T19:17:00"/>
    <s v="19"/>
    <x v="1"/>
    <n v="42.24"/>
    <n v="4.7619047620000003"/>
    <n v="2.1120000000000001"/>
    <n v="9.6999999999999993"/>
  </r>
  <r>
    <x v="272"/>
    <x v="0"/>
    <x v="0"/>
    <x v="0"/>
    <x v="0"/>
    <s v="Home and lifestyle"/>
    <n v="21.54"/>
    <n v="9"/>
    <n v="9.6929999999999996"/>
    <n v="203.553"/>
    <d v="2019-01-07T00:00:00"/>
    <x v="0"/>
    <s v="Monday"/>
    <d v="1899-12-30T11:44:00"/>
    <s v="11"/>
    <x v="2"/>
    <n v="193.86"/>
    <n v="4.7619047620000003"/>
    <n v="9.6929999999999996"/>
    <n v="8.8000000000000007"/>
  </r>
  <r>
    <x v="273"/>
    <x v="0"/>
    <x v="0"/>
    <x v="1"/>
    <x v="0"/>
    <s v="Home and lifestyle"/>
    <n v="12.03"/>
    <n v="2"/>
    <n v="1.2030000000000001"/>
    <n v="25.263000000000002"/>
    <d v="2019-01-27T00:00:00"/>
    <x v="0"/>
    <s v="Sunday"/>
    <d v="1899-12-30T15:51:00"/>
    <s v="15"/>
    <x v="1"/>
    <n v="24.06"/>
    <n v="4.7619047620000003"/>
    <n v="1.2030000000000001"/>
    <n v="5.0999999999999996"/>
  </r>
  <r>
    <x v="274"/>
    <x v="2"/>
    <x v="2"/>
    <x v="1"/>
    <x v="0"/>
    <s v="Health and beauty"/>
    <n v="99.71"/>
    <n v="6"/>
    <n v="29.913"/>
    <n v="628.173"/>
    <d v="2019-02-26T00:00:00"/>
    <x v="2"/>
    <s v="Tuesday"/>
    <d v="1899-12-30T16:52:00"/>
    <s v="16"/>
    <x v="0"/>
    <n v="598.26"/>
    <n v="4.7619047620000003"/>
    <n v="29.913"/>
    <n v="7.9"/>
  </r>
  <r>
    <x v="275"/>
    <x v="2"/>
    <x v="2"/>
    <x v="1"/>
    <x v="1"/>
    <s v="Fashion accessories"/>
    <n v="47.97"/>
    <n v="7"/>
    <n v="16.7895"/>
    <n v="352.5795"/>
    <d v="2019-01-07T00:00:00"/>
    <x v="0"/>
    <s v="Monday"/>
    <d v="1899-12-30T20:52:00"/>
    <s v="20"/>
    <x v="1"/>
    <n v="335.79"/>
    <n v="4.7619047620000003"/>
    <n v="16.7895"/>
    <n v="6.2"/>
  </r>
  <r>
    <x v="276"/>
    <x v="1"/>
    <x v="1"/>
    <x v="0"/>
    <x v="0"/>
    <s v="Home and lifestyle"/>
    <n v="21.82"/>
    <n v="10"/>
    <n v="10.91"/>
    <n v="229.11"/>
    <d v="2019-01-07T00:00:00"/>
    <x v="0"/>
    <s v="Monday"/>
    <d v="1899-12-30T17:36:00"/>
    <s v="17"/>
    <x v="1"/>
    <n v="218.2"/>
    <n v="4.7619047620000003"/>
    <n v="10.91"/>
    <n v="7.1"/>
  </r>
  <r>
    <x v="277"/>
    <x v="1"/>
    <x v="1"/>
    <x v="1"/>
    <x v="0"/>
    <s v="Fashion accessories"/>
    <n v="95.42"/>
    <n v="4"/>
    <n v="19.084"/>
    <n v="400.76400000000001"/>
    <d v="2019-02-02T00:00:00"/>
    <x v="2"/>
    <s v="Saturday"/>
    <d v="1899-12-30T13:23:00"/>
    <s v="13"/>
    <x v="0"/>
    <n v="381.68"/>
    <n v="4.7619047620000003"/>
    <n v="19.084"/>
    <n v="6.4"/>
  </r>
  <r>
    <x v="278"/>
    <x v="1"/>
    <x v="1"/>
    <x v="0"/>
    <x v="1"/>
    <s v="Fashion accessories"/>
    <n v="70.989999999999995"/>
    <n v="10"/>
    <n v="35.494999999999997"/>
    <n v="745.39499999999998"/>
    <d v="2019-03-20T00:00:00"/>
    <x v="1"/>
    <s v="Wednesday"/>
    <d v="1899-12-30T16:28:00"/>
    <s v="16"/>
    <x v="1"/>
    <n v="709.9"/>
    <n v="4.7619047620000003"/>
    <n v="35.494999999999997"/>
    <n v="5.7"/>
  </r>
  <r>
    <x v="279"/>
    <x v="0"/>
    <x v="0"/>
    <x v="0"/>
    <x v="1"/>
    <s v="Sports and travel"/>
    <n v="44.02"/>
    <n v="10"/>
    <n v="22.01"/>
    <n v="462.21"/>
    <d v="2019-03-20T00:00:00"/>
    <x v="1"/>
    <s v="Wednesday"/>
    <d v="1899-12-30T19:57:00"/>
    <s v="19"/>
    <x v="2"/>
    <n v="440.2"/>
    <n v="4.7619047620000003"/>
    <n v="22.01"/>
    <n v="9.6"/>
  </r>
  <r>
    <x v="280"/>
    <x v="0"/>
    <x v="0"/>
    <x v="1"/>
    <x v="0"/>
    <s v="Home and lifestyle"/>
    <n v="69.959999999999994"/>
    <n v="8"/>
    <n v="27.984000000000002"/>
    <n v="587.66399999999999"/>
    <d v="2019-02-15T00:00:00"/>
    <x v="2"/>
    <s v="Friday"/>
    <d v="1899-12-30T17:01:00"/>
    <s v="17"/>
    <x v="2"/>
    <n v="559.67999999999995"/>
    <n v="4.7619047620000003"/>
    <n v="27.984000000000002"/>
    <n v="6.4"/>
  </r>
  <r>
    <x v="281"/>
    <x v="1"/>
    <x v="1"/>
    <x v="1"/>
    <x v="1"/>
    <s v="Home and lifestyle"/>
    <n v="37"/>
    <n v="1"/>
    <n v="1.85"/>
    <n v="38.85"/>
    <d v="2019-03-06T00:00:00"/>
    <x v="1"/>
    <s v="Wednesday"/>
    <d v="1899-12-30T13:29:00"/>
    <s v="13"/>
    <x v="2"/>
    <n v="37"/>
    <n v="4.7619047620000003"/>
    <n v="1.85"/>
    <n v="7.9"/>
  </r>
  <r>
    <x v="282"/>
    <x v="0"/>
    <x v="0"/>
    <x v="1"/>
    <x v="0"/>
    <s v="Sports and travel"/>
    <n v="15.34"/>
    <n v="1"/>
    <n v="0.76700000000000002"/>
    <n v="16.106999999999999"/>
    <d v="2019-01-06T00:00:00"/>
    <x v="0"/>
    <s v="Sunday"/>
    <d v="1899-12-30T11:09:00"/>
    <s v="11"/>
    <x v="1"/>
    <n v="15.34"/>
    <n v="4.7619047620000003"/>
    <n v="0.76700000000000002"/>
    <n v="6.5"/>
  </r>
  <r>
    <x v="283"/>
    <x v="0"/>
    <x v="0"/>
    <x v="0"/>
    <x v="1"/>
    <s v="Health and beauty"/>
    <n v="99.83"/>
    <n v="6"/>
    <n v="29.949000000000002"/>
    <n v="628.92899999999997"/>
    <d v="2019-03-04T00:00:00"/>
    <x v="1"/>
    <s v="Monday"/>
    <d v="1899-12-30T15:02:00"/>
    <s v="15"/>
    <x v="0"/>
    <n v="598.98"/>
    <n v="4.7619047620000003"/>
    <n v="29.949000000000002"/>
    <n v="8.5"/>
  </r>
  <r>
    <x v="284"/>
    <x v="0"/>
    <x v="0"/>
    <x v="0"/>
    <x v="0"/>
    <s v="Health and beauty"/>
    <n v="47.67"/>
    <n v="4"/>
    <n v="9.5340000000000007"/>
    <n v="200.214"/>
    <d v="2019-03-12T00:00:00"/>
    <x v="1"/>
    <s v="Tuesday"/>
    <d v="1899-12-30T14:21:00"/>
    <s v="14"/>
    <x v="1"/>
    <n v="190.68"/>
    <n v="4.7619047620000003"/>
    <n v="9.5340000000000007"/>
    <n v="9.1"/>
  </r>
  <r>
    <x v="285"/>
    <x v="2"/>
    <x v="2"/>
    <x v="1"/>
    <x v="1"/>
    <s v="Health and beauty"/>
    <n v="66.680000000000007"/>
    <n v="5"/>
    <n v="16.670000000000002"/>
    <n v="350.07"/>
    <d v="2019-02-20T00:00:00"/>
    <x v="2"/>
    <s v="Wednesday"/>
    <d v="1899-12-30T18:01:00"/>
    <s v="18"/>
    <x v="1"/>
    <n v="333.4"/>
    <n v="4.7619047620000003"/>
    <n v="16.670000000000002"/>
    <n v="7.6"/>
  </r>
  <r>
    <x v="286"/>
    <x v="1"/>
    <x v="1"/>
    <x v="0"/>
    <x v="1"/>
    <s v="Home and lifestyle"/>
    <n v="74.86"/>
    <n v="1"/>
    <n v="3.7429999999999999"/>
    <n v="78.602999999999994"/>
    <d v="2019-03-24T00:00:00"/>
    <x v="1"/>
    <s v="Sunday"/>
    <d v="1899-12-30T14:49:00"/>
    <s v="14"/>
    <x v="1"/>
    <n v="74.86"/>
    <n v="4.7619047620000003"/>
    <n v="3.7429999999999999"/>
    <n v="6.9"/>
  </r>
  <r>
    <x v="287"/>
    <x v="1"/>
    <x v="1"/>
    <x v="1"/>
    <x v="0"/>
    <s v="Sports and travel"/>
    <n v="23.75"/>
    <n v="9"/>
    <n v="10.6875"/>
    <n v="224.4375"/>
    <d v="2019-01-31T00:00:00"/>
    <x v="0"/>
    <s v="Thursday"/>
    <d v="1899-12-30T12:02:00"/>
    <s v="12"/>
    <x v="1"/>
    <n v="213.75"/>
    <n v="4.7619047620000003"/>
    <n v="10.6875"/>
    <n v="9.5"/>
  </r>
  <r>
    <x v="288"/>
    <x v="2"/>
    <x v="2"/>
    <x v="1"/>
    <x v="0"/>
    <s v="Food and beverages"/>
    <n v="48.51"/>
    <n v="7"/>
    <n v="16.9785"/>
    <n v="356.54849999999999"/>
    <d v="2019-01-25T00:00:00"/>
    <x v="0"/>
    <s v="Friday"/>
    <d v="1899-12-30T13:30:00"/>
    <s v="13"/>
    <x v="2"/>
    <n v="339.57"/>
    <n v="4.7619047620000003"/>
    <n v="16.9785"/>
    <n v="5.2"/>
  </r>
  <r>
    <x v="289"/>
    <x v="0"/>
    <x v="0"/>
    <x v="0"/>
    <x v="0"/>
    <s v="Home and lifestyle"/>
    <n v="94.88"/>
    <n v="7"/>
    <n v="33.207999999999998"/>
    <n v="697.36800000000005"/>
    <d v="2019-02-03T00:00:00"/>
    <x v="2"/>
    <s v="Sunday"/>
    <d v="1899-12-30T14:38:00"/>
    <s v="14"/>
    <x v="1"/>
    <n v="664.16"/>
    <n v="4.7619047620000003"/>
    <n v="33.207999999999998"/>
    <n v="4.2"/>
  </r>
  <r>
    <x v="290"/>
    <x v="2"/>
    <x v="2"/>
    <x v="0"/>
    <x v="1"/>
    <s v="Electronic accessories"/>
    <n v="40.299999999999997"/>
    <n v="10"/>
    <n v="20.149999999999999"/>
    <n v="423.15"/>
    <d v="2019-01-24T00:00:00"/>
    <x v="0"/>
    <s v="Thursday"/>
    <d v="1899-12-30T17:37:00"/>
    <s v="17"/>
    <x v="2"/>
    <n v="403"/>
    <n v="4.7619047620000003"/>
    <n v="20.149999999999999"/>
    <n v="7"/>
  </r>
  <r>
    <x v="291"/>
    <x v="1"/>
    <x v="1"/>
    <x v="1"/>
    <x v="1"/>
    <s v="Electronic accessories"/>
    <n v="27.85"/>
    <n v="7"/>
    <n v="9.7475000000000005"/>
    <n v="204.69749999999999"/>
    <d v="2019-03-14T00:00:00"/>
    <x v="1"/>
    <s v="Thursday"/>
    <d v="1899-12-30T17:20:00"/>
    <s v="17"/>
    <x v="0"/>
    <n v="194.95"/>
    <n v="4.7619047620000003"/>
    <n v="9.7475000000000005"/>
    <n v="6"/>
  </r>
  <r>
    <x v="292"/>
    <x v="0"/>
    <x v="0"/>
    <x v="0"/>
    <x v="0"/>
    <s v="Electronic accessories"/>
    <n v="62.48"/>
    <n v="1"/>
    <n v="3.1240000000000001"/>
    <n v="65.603999999999999"/>
    <d v="2019-02-18T00:00:00"/>
    <x v="2"/>
    <s v="Monday"/>
    <d v="1899-12-30T20:29:00"/>
    <s v="20"/>
    <x v="1"/>
    <n v="62.48"/>
    <n v="4.7619047620000003"/>
    <n v="3.1240000000000001"/>
    <n v="4.7"/>
  </r>
  <r>
    <x v="293"/>
    <x v="0"/>
    <x v="0"/>
    <x v="0"/>
    <x v="0"/>
    <s v="Food and beverages"/>
    <n v="36.36"/>
    <n v="2"/>
    <n v="3.6360000000000001"/>
    <n v="76.355999999999995"/>
    <d v="2019-01-21T00:00:00"/>
    <x v="0"/>
    <s v="Monday"/>
    <d v="1899-12-30T10:00:00"/>
    <s v="10"/>
    <x v="1"/>
    <n v="72.72"/>
    <n v="4.7619047620000003"/>
    <n v="3.6360000000000001"/>
    <n v="7.1"/>
  </r>
  <r>
    <x v="294"/>
    <x v="2"/>
    <x v="2"/>
    <x v="1"/>
    <x v="1"/>
    <s v="Health and beauty"/>
    <n v="18.11"/>
    <n v="10"/>
    <n v="9.0549999999999997"/>
    <n v="190.155"/>
    <d v="2019-03-13T00:00:00"/>
    <x v="1"/>
    <s v="Wednesday"/>
    <d v="1899-12-30T11:46:00"/>
    <s v="11"/>
    <x v="0"/>
    <n v="181.1"/>
    <n v="4.7619047620000003"/>
    <n v="9.0549999999999997"/>
    <n v="5.9"/>
  </r>
  <r>
    <x v="295"/>
    <x v="1"/>
    <x v="1"/>
    <x v="0"/>
    <x v="0"/>
    <s v="Electronic accessories"/>
    <n v="51.92"/>
    <n v="5"/>
    <n v="12.98"/>
    <n v="272.58"/>
    <d v="2019-03-03T00:00:00"/>
    <x v="1"/>
    <s v="Sunday"/>
    <d v="1899-12-30T13:42:00"/>
    <s v="13"/>
    <x v="1"/>
    <n v="259.60000000000002"/>
    <n v="4.7619047620000003"/>
    <n v="12.98"/>
    <n v="7.5"/>
  </r>
  <r>
    <x v="296"/>
    <x v="1"/>
    <x v="1"/>
    <x v="1"/>
    <x v="1"/>
    <s v="Electronic accessories"/>
    <n v="28.84"/>
    <n v="4"/>
    <n v="5.7679999999999998"/>
    <n v="121.128"/>
    <d v="2019-03-29T00:00:00"/>
    <x v="1"/>
    <s v="Friday"/>
    <d v="1899-12-30T14:44:00"/>
    <s v="14"/>
    <x v="1"/>
    <n v="115.36"/>
    <n v="4.7619047620000003"/>
    <n v="5.7679999999999998"/>
    <n v="6.4"/>
  </r>
  <r>
    <x v="297"/>
    <x v="0"/>
    <x v="0"/>
    <x v="0"/>
    <x v="1"/>
    <s v="Home and lifestyle"/>
    <n v="78.38"/>
    <n v="6"/>
    <n v="23.513999999999999"/>
    <n v="493.79399999999998"/>
    <d v="2019-01-10T00:00:00"/>
    <x v="0"/>
    <s v="Thursday"/>
    <d v="1899-12-30T14:16:00"/>
    <s v="14"/>
    <x v="0"/>
    <n v="470.28"/>
    <n v="4.7619047620000003"/>
    <n v="23.513999999999999"/>
    <n v="5.8"/>
  </r>
  <r>
    <x v="298"/>
    <x v="0"/>
    <x v="0"/>
    <x v="0"/>
    <x v="1"/>
    <s v="Home and lifestyle"/>
    <n v="60.01"/>
    <n v="4"/>
    <n v="12.002000000000001"/>
    <n v="252.042"/>
    <d v="2019-01-25T00:00:00"/>
    <x v="0"/>
    <s v="Friday"/>
    <d v="1899-12-30T15:54:00"/>
    <s v="15"/>
    <x v="1"/>
    <n v="240.04"/>
    <n v="4.7619047620000003"/>
    <n v="12.002000000000001"/>
    <n v="4.5"/>
  </r>
  <r>
    <x v="299"/>
    <x v="1"/>
    <x v="1"/>
    <x v="0"/>
    <x v="0"/>
    <s v="Home and lifestyle"/>
    <n v="88.61"/>
    <n v="1"/>
    <n v="4.4305000000000003"/>
    <n v="93.040499999999994"/>
    <d v="2019-01-19T00:00:00"/>
    <x v="0"/>
    <s v="Saturday"/>
    <d v="1899-12-30T10:21:00"/>
    <s v="10"/>
    <x v="1"/>
    <n v="88.61"/>
    <n v="4.7619047620000003"/>
    <n v="4.4305000000000003"/>
    <n v="7.7"/>
  </r>
  <r>
    <x v="300"/>
    <x v="1"/>
    <x v="1"/>
    <x v="1"/>
    <x v="1"/>
    <s v="Fashion accessories"/>
    <n v="99.82"/>
    <n v="2"/>
    <n v="9.9819999999999993"/>
    <n v="209.62200000000001"/>
    <d v="2019-01-02T00:00:00"/>
    <x v="0"/>
    <s v="Wednesday"/>
    <d v="1899-12-30T18:09:00"/>
    <s v="18"/>
    <x v="2"/>
    <n v="199.64"/>
    <n v="4.7619047620000003"/>
    <n v="9.9819999999999993"/>
    <n v="6.7"/>
  </r>
  <r>
    <x v="301"/>
    <x v="2"/>
    <x v="2"/>
    <x v="0"/>
    <x v="1"/>
    <s v="Health and beauty"/>
    <n v="39.01"/>
    <n v="1"/>
    <n v="1.9504999999999999"/>
    <n v="40.960500000000003"/>
    <d v="2019-03-12T00:00:00"/>
    <x v="1"/>
    <s v="Tuesday"/>
    <d v="1899-12-30T16:46:00"/>
    <s v="16"/>
    <x v="2"/>
    <n v="39.01"/>
    <n v="4.7619047620000003"/>
    <n v="1.9504999999999999"/>
    <n v="4.7"/>
  </r>
  <r>
    <x v="302"/>
    <x v="1"/>
    <x v="1"/>
    <x v="1"/>
    <x v="1"/>
    <s v="Food and beverages"/>
    <n v="48.61"/>
    <n v="1"/>
    <n v="2.4304999999999999"/>
    <n v="51.040500000000002"/>
    <d v="2019-02-25T00:00:00"/>
    <x v="2"/>
    <s v="Monday"/>
    <d v="1899-12-30T15:31:00"/>
    <s v="15"/>
    <x v="1"/>
    <n v="48.61"/>
    <n v="4.7619047620000003"/>
    <n v="2.4304999999999999"/>
    <n v="4.4000000000000004"/>
  </r>
  <r>
    <x v="303"/>
    <x v="0"/>
    <x v="0"/>
    <x v="1"/>
    <x v="0"/>
    <s v="Electronic accessories"/>
    <n v="51.19"/>
    <n v="4"/>
    <n v="10.238"/>
    <n v="214.99799999999999"/>
    <d v="2019-03-18T00:00:00"/>
    <x v="1"/>
    <s v="Monday"/>
    <d v="1899-12-30T17:15:00"/>
    <s v="17"/>
    <x v="2"/>
    <n v="204.76"/>
    <n v="4.7619047620000003"/>
    <n v="10.238"/>
    <n v="4.7"/>
  </r>
  <r>
    <x v="304"/>
    <x v="2"/>
    <x v="2"/>
    <x v="1"/>
    <x v="0"/>
    <s v="Electronic accessories"/>
    <n v="14.96"/>
    <n v="8"/>
    <n v="5.984"/>
    <n v="125.664"/>
    <d v="2019-02-23T00:00:00"/>
    <x v="2"/>
    <s v="Saturday"/>
    <d v="1899-12-30T12:29:00"/>
    <s v="12"/>
    <x v="1"/>
    <n v="119.68"/>
    <n v="4.7619047620000003"/>
    <n v="5.984"/>
    <n v="8.6"/>
  </r>
  <r>
    <x v="305"/>
    <x v="0"/>
    <x v="0"/>
    <x v="0"/>
    <x v="1"/>
    <s v="Electronic accessories"/>
    <n v="72.2"/>
    <n v="7"/>
    <n v="25.27"/>
    <n v="530.66999999999996"/>
    <d v="2019-03-26T00:00:00"/>
    <x v="1"/>
    <s v="Tuesday"/>
    <d v="1899-12-30T20:14:00"/>
    <s v="20"/>
    <x v="0"/>
    <n v="505.4"/>
    <n v="4.7619047620000003"/>
    <n v="25.27"/>
    <n v="4.3"/>
  </r>
  <r>
    <x v="306"/>
    <x v="0"/>
    <x v="0"/>
    <x v="1"/>
    <x v="0"/>
    <s v="Sports and travel"/>
    <n v="40.229999999999997"/>
    <n v="7"/>
    <n v="14.080500000000001"/>
    <n v="295.69049999999999"/>
    <d v="2019-03-30T00:00:00"/>
    <x v="1"/>
    <s v="Saturday"/>
    <d v="1899-12-30T13:22:00"/>
    <s v="13"/>
    <x v="1"/>
    <n v="281.61"/>
    <n v="4.7619047620000003"/>
    <n v="14.080500000000001"/>
    <n v="9.6"/>
  </r>
  <r>
    <x v="307"/>
    <x v="0"/>
    <x v="0"/>
    <x v="0"/>
    <x v="0"/>
    <s v="Home and lifestyle"/>
    <n v="88.79"/>
    <n v="8"/>
    <n v="35.515999999999998"/>
    <n v="745.83600000000001"/>
    <d v="2019-02-17T00:00:00"/>
    <x v="2"/>
    <s v="Sunday"/>
    <d v="1899-12-30T17:09:00"/>
    <s v="17"/>
    <x v="1"/>
    <n v="710.32"/>
    <n v="4.7619047620000003"/>
    <n v="35.515999999999998"/>
    <n v="4.0999999999999996"/>
  </r>
  <r>
    <x v="308"/>
    <x v="0"/>
    <x v="0"/>
    <x v="0"/>
    <x v="0"/>
    <s v="Electronic accessories"/>
    <n v="26.48"/>
    <n v="3"/>
    <n v="3.972"/>
    <n v="83.412000000000006"/>
    <d v="2019-03-21T00:00:00"/>
    <x v="1"/>
    <s v="Thursday"/>
    <d v="1899-12-30T10:40:00"/>
    <s v="10"/>
    <x v="0"/>
    <n v="79.44"/>
    <n v="4.7619047620000003"/>
    <n v="3.972"/>
    <n v="4.7"/>
  </r>
  <r>
    <x v="309"/>
    <x v="0"/>
    <x v="0"/>
    <x v="1"/>
    <x v="0"/>
    <s v="Fashion accessories"/>
    <n v="81.91"/>
    <n v="2"/>
    <n v="8.1910000000000007"/>
    <n v="172.011"/>
    <d v="2019-03-05T00:00:00"/>
    <x v="1"/>
    <s v="Tuesday"/>
    <d v="1899-12-30T17:43:00"/>
    <s v="17"/>
    <x v="1"/>
    <n v="163.82"/>
    <n v="4.7619047620000003"/>
    <n v="8.1910000000000007"/>
    <n v="7.8"/>
  </r>
  <r>
    <x v="310"/>
    <x v="2"/>
    <x v="2"/>
    <x v="0"/>
    <x v="1"/>
    <s v="Sports and travel"/>
    <n v="79.930000000000007"/>
    <n v="6"/>
    <n v="23.978999999999999"/>
    <n v="503.55900000000003"/>
    <d v="2019-01-31T00:00:00"/>
    <x v="0"/>
    <s v="Thursday"/>
    <d v="1899-12-30T14:04:00"/>
    <s v="14"/>
    <x v="1"/>
    <n v="479.58"/>
    <n v="4.7619047620000003"/>
    <n v="23.978999999999999"/>
    <n v="5.5"/>
  </r>
  <r>
    <x v="311"/>
    <x v="1"/>
    <x v="1"/>
    <x v="0"/>
    <x v="1"/>
    <s v="Fashion accessories"/>
    <n v="69.33"/>
    <n v="2"/>
    <n v="6.9329999999999998"/>
    <n v="145.59299999999999"/>
    <d v="2019-02-05T00:00:00"/>
    <x v="2"/>
    <s v="Tuesday"/>
    <d v="1899-12-30T19:05:00"/>
    <s v="19"/>
    <x v="0"/>
    <n v="138.66"/>
    <n v="4.7619047620000003"/>
    <n v="6.9329999999999998"/>
    <n v="9.6999999999999993"/>
  </r>
  <r>
    <x v="312"/>
    <x v="0"/>
    <x v="0"/>
    <x v="0"/>
    <x v="0"/>
    <s v="Food and beverages"/>
    <n v="14.23"/>
    <n v="5"/>
    <n v="3.5575000000000001"/>
    <n v="74.707499999999996"/>
    <d v="2019-02-01T00:00:00"/>
    <x v="2"/>
    <s v="Friday"/>
    <d v="1899-12-30T10:08:00"/>
    <s v="10"/>
    <x v="2"/>
    <n v="71.150000000000006"/>
    <n v="4.7619047620000003"/>
    <n v="3.5575000000000001"/>
    <n v="4.4000000000000004"/>
  </r>
  <r>
    <x v="313"/>
    <x v="0"/>
    <x v="0"/>
    <x v="0"/>
    <x v="0"/>
    <s v="Health and beauty"/>
    <n v="15.55"/>
    <n v="9"/>
    <n v="6.9974999999999996"/>
    <n v="146.94749999999999"/>
    <d v="2019-03-07T00:00:00"/>
    <x v="1"/>
    <s v="Thursday"/>
    <d v="1899-12-30T13:12:00"/>
    <s v="13"/>
    <x v="1"/>
    <n v="139.94999999999999"/>
    <n v="4.7619047620000003"/>
    <n v="6.9974999999999996"/>
    <n v="5"/>
  </r>
  <r>
    <x v="314"/>
    <x v="1"/>
    <x v="1"/>
    <x v="0"/>
    <x v="0"/>
    <s v="Electronic accessories"/>
    <n v="78.13"/>
    <n v="10"/>
    <n v="39.064999999999998"/>
    <n v="820.36500000000001"/>
    <d v="2019-02-10T00:00:00"/>
    <x v="2"/>
    <s v="Sunday"/>
    <d v="1899-12-30T20:51:00"/>
    <s v="20"/>
    <x v="1"/>
    <n v="781.3"/>
    <n v="4.7619047620000003"/>
    <n v="39.064999999999998"/>
    <n v="4.4000000000000004"/>
  </r>
  <r>
    <x v="315"/>
    <x v="1"/>
    <x v="1"/>
    <x v="0"/>
    <x v="1"/>
    <s v="Food and beverages"/>
    <n v="99.37"/>
    <n v="2"/>
    <n v="9.9369999999999994"/>
    <n v="208.67699999999999"/>
    <d v="2019-02-14T00:00:00"/>
    <x v="2"/>
    <s v="Thursday"/>
    <d v="1899-12-30T17:29:00"/>
    <s v="17"/>
    <x v="1"/>
    <n v="198.74"/>
    <n v="4.7619047620000003"/>
    <n v="9.9369999999999994"/>
    <n v="5.2"/>
  </r>
  <r>
    <x v="316"/>
    <x v="1"/>
    <x v="1"/>
    <x v="0"/>
    <x v="0"/>
    <s v="Food and beverages"/>
    <n v="21.08"/>
    <n v="3"/>
    <n v="3.1619999999999999"/>
    <n v="66.402000000000001"/>
    <d v="2019-02-09T00:00:00"/>
    <x v="2"/>
    <s v="Saturday"/>
    <d v="1899-12-30T10:25:00"/>
    <s v="10"/>
    <x v="1"/>
    <n v="63.24"/>
    <n v="4.7619047620000003"/>
    <n v="3.1619999999999999"/>
    <n v="7.3"/>
  </r>
  <r>
    <x v="317"/>
    <x v="1"/>
    <x v="1"/>
    <x v="0"/>
    <x v="1"/>
    <s v="Electronic accessories"/>
    <n v="74.790000000000006"/>
    <n v="5"/>
    <n v="18.697500000000002"/>
    <n v="392.64749999999998"/>
    <d v="2019-01-10T00:00:00"/>
    <x v="0"/>
    <s v="Thursday"/>
    <d v="1899-12-30T11:34:00"/>
    <s v="11"/>
    <x v="1"/>
    <n v="373.95"/>
    <n v="4.7619047620000003"/>
    <n v="18.697500000000002"/>
    <n v="4.9000000000000004"/>
  </r>
  <r>
    <x v="318"/>
    <x v="1"/>
    <x v="1"/>
    <x v="0"/>
    <x v="0"/>
    <s v="Health and beauty"/>
    <n v="29.67"/>
    <n v="7"/>
    <n v="10.384499999999999"/>
    <n v="218.0745"/>
    <d v="2019-03-11T00:00:00"/>
    <x v="1"/>
    <s v="Monday"/>
    <d v="1899-12-30T18:58:00"/>
    <s v="18"/>
    <x v="2"/>
    <n v="207.69"/>
    <n v="4.7619047620000003"/>
    <n v="10.384499999999999"/>
    <n v="8.1"/>
  </r>
  <r>
    <x v="319"/>
    <x v="1"/>
    <x v="1"/>
    <x v="0"/>
    <x v="1"/>
    <s v="Health and beauty"/>
    <n v="44.07"/>
    <n v="4"/>
    <n v="8.8140000000000001"/>
    <n v="185.09399999999999"/>
    <d v="2019-02-18T00:00:00"/>
    <x v="2"/>
    <s v="Monday"/>
    <d v="1899-12-30T16:28:00"/>
    <s v="16"/>
    <x v="0"/>
    <n v="176.28"/>
    <n v="4.7619047620000003"/>
    <n v="8.8140000000000001"/>
    <n v="8.4"/>
  </r>
  <r>
    <x v="320"/>
    <x v="1"/>
    <x v="1"/>
    <x v="1"/>
    <x v="0"/>
    <s v="Food and beverages"/>
    <n v="22.93"/>
    <n v="9"/>
    <n v="10.3185"/>
    <n v="216.6885"/>
    <d v="2019-02-26T00:00:00"/>
    <x v="2"/>
    <s v="Tuesday"/>
    <d v="1899-12-30T20:26:00"/>
    <s v="20"/>
    <x v="1"/>
    <n v="206.37"/>
    <n v="4.7619047620000003"/>
    <n v="10.3185"/>
    <n v="5.5"/>
  </r>
  <r>
    <x v="321"/>
    <x v="1"/>
    <x v="1"/>
    <x v="1"/>
    <x v="0"/>
    <s v="Health and beauty"/>
    <n v="39.42"/>
    <n v="1"/>
    <n v="1.9710000000000001"/>
    <n v="41.390999999999998"/>
    <d v="2019-01-18T00:00:00"/>
    <x v="0"/>
    <s v="Friday"/>
    <d v="1899-12-30T15:08:00"/>
    <s v="15"/>
    <x v="1"/>
    <n v="39.42"/>
    <n v="4.7619047620000003"/>
    <n v="1.9710000000000001"/>
    <n v="8.4"/>
  </r>
  <r>
    <x v="322"/>
    <x v="0"/>
    <x v="0"/>
    <x v="1"/>
    <x v="1"/>
    <s v="Health and beauty"/>
    <n v="15.26"/>
    <n v="6"/>
    <n v="4.5780000000000003"/>
    <n v="96.138000000000005"/>
    <d v="2019-02-15T00:00:00"/>
    <x v="2"/>
    <s v="Friday"/>
    <d v="1899-12-30T18:03:00"/>
    <s v="18"/>
    <x v="0"/>
    <n v="91.56"/>
    <n v="4.7619047620000003"/>
    <n v="4.5780000000000003"/>
    <n v="9.8000000000000007"/>
  </r>
  <r>
    <x v="323"/>
    <x v="0"/>
    <x v="0"/>
    <x v="1"/>
    <x v="0"/>
    <s v="Fashion accessories"/>
    <n v="61.77"/>
    <n v="5"/>
    <n v="15.442500000000001"/>
    <n v="324.29250000000002"/>
    <d v="2019-03-08T00:00:00"/>
    <x v="1"/>
    <s v="Friday"/>
    <d v="1899-12-30T13:21:00"/>
    <s v="13"/>
    <x v="1"/>
    <n v="308.85000000000002"/>
    <n v="4.7619047620000003"/>
    <n v="15.442500000000001"/>
    <n v="6.7"/>
  </r>
  <r>
    <x v="324"/>
    <x v="0"/>
    <x v="0"/>
    <x v="1"/>
    <x v="1"/>
    <s v="Home and lifestyle"/>
    <n v="21.52"/>
    <n v="6"/>
    <n v="6.4560000000000004"/>
    <n v="135.57599999999999"/>
    <d v="2019-01-17T00:00:00"/>
    <x v="0"/>
    <s v="Thursday"/>
    <d v="1899-12-30T12:48:00"/>
    <s v="12"/>
    <x v="2"/>
    <n v="129.12"/>
    <n v="4.7619047620000003"/>
    <n v="6.4560000000000004"/>
    <n v="9.4"/>
  </r>
  <r>
    <x v="325"/>
    <x v="2"/>
    <x v="2"/>
    <x v="1"/>
    <x v="1"/>
    <s v="Sports and travel"/>
    <n v="97.74"/>
    <n v="4"/>
    <n v="19.547999999999998"/>
    <n v="410.50799999999998"/>
    <d v="2019-03-12T00:00:00"/>
    <x v="1"/>
    <s v="Tuesday"/>
    <d v="1899-12-30T19:53:00"/>
    <s v="19"/>
    <x v="0"/>
    <n v="390.96"/>
    <n v="4.7619047620000003"/>
    <n v="19.547999999999998"/>
    <n v="6.4"/>
  </r>
  <r>
    <x v="326"/>
    <x v="0"/>
    <x v="0"/>
    <x v="0"/>
    <x v="1"/>
    <s v="Food and beverages"/>
    <n v="99.78"/>
    <n v="5"/>
    <n v="24.945"/>
    <n v="523.84500000000003"/>
    <d v="2019-03-09T00:00:00"/>
    <x v="1"/>
    <s v="Saturday"/>
    <d v="1899-12-30T19:09:00"/>
    <s v="19"/>
    <x v="1"/>
    <n v="498.9"/>
    <n v="4.7619047620000003"/>
    <n v="24.945"/>
    <n v="5.4"/>
  </r>
  <r>
    <x v="327"/>
    <x v="1"/>
    <x v="1"/>
    <x v="0"/>
    <x v="1"/>
    <s v="Food and beverages"/>
    <n v="94.26"/>
    <n v="4"/>
    <n v="18.852"/>
    <n v="395.892"/>
    <d v="2019-03-12T00:00:00"/>
    <x v="1"/>
    <s v="Tuesday"/>
    <d v="1899-12-30T16:30:00"/>
    <s v="16"/>
    <x v="1"/>
    <n v="377.04"/>
    <n v="4.7619047620000003"/>
    <n v="18.852"/>
    <n v="8.6"/>
  </r>
  <r>
    <x v="328"/>
    <x v="2"/>
    <x v="2"/>
    <x v="0"/>
    <x v="1"/>
    <s v="Health and beauty"/>
    <n v="51.13"/>
    <n v="4"/>
    <n v="10.226000000000001"/>
    <n v="214.74600000000001"/>
    <d v="2019-01-25T00:00:00"/>
    <x v="0"/>
    <s v="Friday"/>
    <d v="1899-12-30T10:11:00"/>
    <s v="10"/>
    <x v="2"/>
    <n v="204.52"/>
    <n v="4.7619047620000003"/>
    <n v="10.226000000000001"/>
    <n v="4"/>
  </r>
  <r>
    <x v="329"/>
    <x v="0"/>
    <x v="0"/>
    <x v="0"/>
    <x v="1"/>
    <s v="Electronic accessories"/>
    <n v="36.36"/>
    <n v="4"/>
    <n v="7.2720000000000002"/>
    <n v="152.71199999999999"/>
    <d v="2019-03-25T00:00:00"/>
    <x v="1"/>
    <s v="Monday"/>
    <d v="1899-12-30T13:07:00"/>
    <s v="13"/>
    <x v="1"/>
    <n v="145.44"/>
    <n v="4.7619047620000003"/>
    <n v="7.2720000000000002"/>
    <n v="7.6"/>
  </r>
  <r>
    <x v="330"/>
    <x v="2"/>
    <x v="2"/>
    <x v="1"/>
    <x v="1"/>
    <s v="Home and lifestyle"/>
    <n v="22.02"/>
    <n v="9"/>
    <n v="9.9090000000000007"/>
    <n v="208.089"/>
    <d v="2019-02-07T00:00:00"/>
    <x v="2"/>
    <s v="Thursday"/>
    <d v="1899-12-30T18:48:00"/>
    <s v="18"/>
    <x v="1"/>
    <n v="198.18"/>
    <n v="4.7619047620000003"/>
    <n v="9.9090000000000007"/>
    <n v="6.8"/>
  </r>
  <r>
    <x v="331"/>
    <x v="0"/>
    <x v="0"/>
    <x v="1"/>
    <x v="1"/>
    <s v="Food and beverages"/>
    <n v="32.9"/>
    <n v="3"/>
    <n v="4.9349999999999996"/>
    <n v="103.63500000000001"/>
    <d v="2019-02-17T00:00:00"/>
    <x v="2"/>
    <s v="Sunday"/>
    <d v="1899-12-30T17:27:00"/>
    <s v="17"/>
    <x v="2"/>
    <n v="98.7"/>
    <n v="4.7619047620000003"/>
    <n v="4.9349999999999996"/>
    <n v="9.1"/>
  </r>
  <r>
    <x v="332"/>
    <x v="0"/>
    <x v="0"/>
    <x v="1"/>
    <x v="1"/>
    <s v="Fashion accessories"/>
    <n v="77.02"/>
    <n v="5"/>
    <n v="19.254999999999999"/>
    <n v="404.35500000000002"/>
    <d v="2019-02-03T00:00:00"/>
    <x v="2"/>
    <s v="Sunday"/>
    <d v="1899-12-30T15:59:00"/>
    <s v="15"/>
    <x v="1"/>
    <n v="385.1"/>
    <n v="4.7619047620000003"/>
    <n v="19.254999999999999"/>
    <n v="5.5"/>
  </r>
  <r>
    <x v="333"/>
    <x v="0"/>
    <x v="0"/>
    <x v="0"/>
    <x v="1"/>
    <s v="Food and beverages"/>
    <n v="23.48"/>
    <n v="2"/>
    <n v="2.3479999999999999"/>
    <n v="49.308"/>
    <d v="2019-03-14T00:00:00"/>
    <x v="1"/>
    <s v="Thursday"/>
    <d v="1899-12-30T11:21:00"/>
    <s v="11"/>
    <x v="2"/>
    <n v="46.96"/>
    <n v="4.7619047620000003"/>
    <n v="2.3479999999999999"/>
    <n v="7.9"/>
  </r>
  <r>
    <x v="334"/>
    <x v="1"/>
    <x v="1"/>
    <x v="0"/>
    <x v="1"/>
    <s v="Sports and travel"/>
    <n v="14.7"/>
    <n v="5"/>
    <n v="3.6749999999999998"/>
    <n v="77.174999999999997"/>
    <d v="2019-03-24T00:00:00"/>
    <x v="1"/>
    <s v="Sunday"/>
    <d v="1899-12-30T13:48:00"/>
    <s v="13"/>
    <x v="0"/>
    <n v="73.5"/>
    <n v="4.7619047620000003"/>
    <n v="3.6749999999999998"/>
    <n v="8.5"/>
  </r>
  <r>
    <x v="335"/>
    <x v="0"/>
    <x v="0"/>
    <x v="0"/>
    <x v="0"/>
    <s v="Electronic accessories"/>
    <n v="28.45"/>
    <n v="5"/>
    <n v="7.1124999999999998"/>
    <n v="149.36250000000001"/>
    <d v="2019-03-21T00:00:00"/>
    <x v="1"/>
    <s v="Thursday"/>
    <d v="1899-12-30T10:17:00"/>
    <s v="10"/>
    <x v="2"/>
    <n v="142.25"/>
    <n v="4.7619047620000003"/>
    <n v="7.1124999999999998"/>
    <n v="9.1"/>
  </r>
  <r>
    <x v="336"/>
    <x v="0"/>
    <x v="0"/>
    <x v="1"/>
    <x v="1"/>
    <s v="Fashion accessories"/>
    <n v="76.400000000000006"/>
    <n v="9"/>
    <n v="34.380000000000003"/>
    <n v="721.98"/>
    <d v="2019-03-19T00:00:00"/>
    <x v="1"/>
    <s v="Tuesday"/>
    <d v="1899-12-30T15:49:00"/>
    <s v="15"/>
    <x v="0"/>
    <n v="687.6"/>
    <n v="4.7619047620000003"/>
    <n v="34.380000000000003"/>
    <n v="7.5"/>
  </r>
  <r>
    <x v="337"/>
    <x v="2"/>
    <x v="2"/>
    <x v="1"/>
    <x v="0"/>
    <s v="Sports and travel"/>
    <n v="57.95"/>
    <n v="6"/>
    <n v="17.385000000000002"/>
    <n v="365.08499999999998"/>
    <d v="2019-02-24T00:00:00"/>
    <x v="2"/>
    <s v="Sunday"/>
    <d v="1899-12-30T13:02:00"/>
    <s v="13"/>
    <x v="1"/>
    <n v="347.7"/>
    <n v="4.7619047620000003"/>
    <n v="17.385000000000002"/>
    <n v="5.2"/>
  </r>
  <r>
    <x v="338"/>
    <x v="1"/>
    <x v="1"/>
    <x v="1"/>
    <x v="0"/>
    <s v="Electronic accessories"/>
    <n v="47.65"/>
    <n v="3"/>
    <n v="7.1475"/>
    <n v="150.0975"/>
    <d v="2019-03-28T00:00:00"/>
    <x v="1"/>
    <s v="Thursday"/>
    <d v="1899-12-30T12:58:00"/>
    <s v="12"/>
    <x v="2"/>
    <n v="142.94999999999999"/>
    <n v="4.7619047620000003"/>
    <n v="7.1475"/>
    <n v="9.5"/>
  </r>
  <r>
    <x v="339"/>
    <x v="2"/>
    <x v="2"/>
    <x v="0"/>
    <x v="0"/>
    <s v="Food and beverages"/>
    <n v="42.82"/>
    <n v="9"/>
    <n v="19.268999999999998"/>
    <n v="404.649"/>
    <d v="2019-02-05T00:00:00"/>
    <x v="2"/>
    <s v="Tuesday"/>
    <d v="1899-12-30T15:26:00"/>
    <s v="15"/>
    <x v="2"/>
    <n v="385.38"/>
    <n v="4.7619047620000003"/>
    <n v="19.268999999999998"/>
    <n v="8.9"/>
  </r>
  <r>
    <x v="340"/>
    <x v="2"/>
    <x v="2"/>
    <x v="0"/>
    <x v="1"/>
    <s v="Electronic accessories"/>
    <n v="48.09"/>
    <n v="3"/>
    <n v="7.2134999999999998"/>
    <n v="151.48349999999999"/>
    <d v="2019-02-10T00:00:00"/>
    <x v="2"/>
    <s v="Sunday"/>
    <d v="1899-12-30T18:23:00"/>
    <s v="18"/>
    <x v="2"/>
    <n v="144.27000000000001"/>
    <n v="4.7619047620000003"/>
    <n v="7.2134999999999998"/>
    <n v="7.8"/>
  </r>
  <r>
    <x v="341"/>
    <x v="2"/>
    <x v="2"/>
    <x v="0"/>
    <x v="0"/>
    <s v="Health and beauty"/>
    <n v="55.97"/>
    <n v="7"/>
    <n v="19.589500000000001"/>
    <n v="411.37950000000001"/>
    <d v="2019-03-05T00:00:00"/>
    <x v="1"/>
    <s v="Tuesday"/>
    <d v="1899-12-30T19:06:00"/>
    <s v="19"/>
    <x v="0"/>
    <n v="391.79"/>
    <n v="4.7619047620000003"/>
    <n v="19.589500000000001"/>
    <n v="8.9"/>
  </r>
  <r>
    <x v="342"/>
    <x v="2"/>
    <x v="2"/>
    <x v="0"/>
    <x v="0"/>
    <s v="Health and beauty"/>
    <n v="76.900000000000006"/>
    <n v="7"/>
    <n v="26.914999999999999"/>
    <n v="565.21500000000003"/>
    <d v="2019-02-15T00:00:00"/>
    <x v="2"/>
    <s v="Friday"/>
    <d v="1899-12-30T20:21:00"/>
    <s v="20"/>
    <x v="1"/>
    <n v="538.29999999999995"/>
    <n v="4.7619047620000003"/>
    <n v="26.914999999999999"/>
    <n v="7.7"/>
  </r>
  <r>
    <x v="343"/>
    <x v="1"/>
    <x v="1"/>
    <x v="1"/>
    <x v="0"/>
    <s v="Food and beverages"/>
    <n v="97.03"/>
    <n v="5"/>
    <n v="24.2575"/>
    <n v="509.40750000000003"/>
    <d v="2019-01-30T00:00:00"/>
    <x v="0"/>
    <s v="Wednesday"/>
    <d v="1899-12-30T16:24:00"/>
    <s v="16"/>
    <x v="0"/>
    <n v="485.15"/>
    <n v="4.7619047620000003"/>
    <n v="24.2575"/>
    <n v="9.3000000000000007"/>
  </r>
  <r>
    <x v="344"/>
    <x v="0"/>
    <x v="0"/>
    <x v="1"/>
    <x v="1"/>
    <s v="Sports and travel"/>
    <n v="44.65"/>
    <n v="3"/>
    <n v="6.6974999999999998"/>
    <n v="140.64750000000001"/>
    <d v="2019-02-14T00:00:00"/>
    <x v="2"/>
    <s v="Thursday"/>
    <d v="1899-12-30T15:04:00"/>
    <s v="15"/>
    <x v="1"/>
    <n v="133.94999999999999"/>
    <n v="4.7619047620000003"/>
    <n v="6.6974999999999998"/>
    <n v="6.2"/>
  </r>
  <r>
    <x v="345"/>
    <x v="0"/>
    <x v="0"/>
    <x v="1"/>
    <x v="0"/>
    <s v="Fashion accessories"/>
    <n v="77.930000000000007"/>
    <n v="9"/>
    <n v="35.0685"/>
    <n v="736.43849999999998"/>
    <d v="2019-02-27T00:00:00"/>
    <x v="2"/>
    <s v="Wednesday"/>
    <d v="1899-12-30T16:10:00"/>
    <s v="16"/>
    <x v="0"/>
    <n v="701.37"/>
    <n v="4.7619047620000003"/>
    <n v="35.0685"/>
    <n v="7.6"/>
  </r>
  <r>
    <x v="346"/>
    <x v="0"/>
    <x v="0"/>
    <x v="0"/>
    <x v="1"/>
    <s v="Electronic accessories"/>
    <n v="71.95"/>
    <n v="1"/>
    <n v="3.5975000000000001"/>
    <n v="75.547499999999999"/>
    <d v="2019-02-04T00:00:00"/>
    <x v="2"/>
    <s v="Monday"/>
    <d v="1899-12-30T12:14:00"/>
    <s v="12"/>
    <x v="1"/>
    <n v="71.95"/>
    <n v="4.7619047620000003"/>
    <n v="3.5975000000000001"/>
    <n v="7.3"/>
  </r>
  <r>
    <x v="347"/>
    <x v="1"/>
    <x v="1"/>
    <x v="0"/>
    <x v="0"/>
    <s v="Home and lifestyle"/>
    <n v="89.25"/>
    <n v="8"/>
    <n v="35.700000000000003"/>
    <n v="749.7"/>
    <d v="2019-01-20T00:00:00"/>
    <x v="0"/>
    <s v="Sunday"/>
    <d v="1899-12-30T10:13:00"/>
    <s v="10"/>
    <x v="1"/>
    <n v="714"/>
    <n v="4.7619047620000003"/>
    <n v="35.700000000000003"/>
    <n v="4.7"/>
  </r>
  <r>
    <x v="348"/>
    <x v="0"/>
    <x v="0"/>
    <x v="1"/>
    <x v="1"/>
    <s v="Electronic accessories"/>
    <n v="26.02"/>
    <n v="7"/>
    <n v="9.1069999999999993"/>
    <n v="191.24700000000001"/>
    <d v="2019-03-28T00:00:00"/>
    <x v="1"/>
    <s v="Thursday"/>
    <d v="1899-12-30T17:38:00"/>
    <s v="17"/>
    <x v="1"/>
    <n v="182.14"/>
    <n v="4.7619047620000003"/>
    <n v="9.1069999999999993"/>
    <n v="5.0999999999999996"/>
  </r>
  <r>
    <x v="349"/>
    <x v="2"/>
    <x v="2"/>
    <x v="1"/>
    <x v="0"/>
    <s v="Health and beauty"/>
    <n v="13.5"/>
    <n v="10"/>
    <n v="6.75"/>
    <n v="141.75"/>
    <d v="2019-02-27T00:00:00"/>
    <x v="2"/>
    <s v="Wednesday"/>
    <d v="1899-12-30T11:06:00"/>
    <s v="11"/>
    <x v="2"/>
    <n v="135"/>
    <n v="4.7619047620000003"/>
    <n v="6.75"/>
    <n v="4.8"/>
  </r>
  <r>
    <x v="350"/>
    <x v="1"/>
    <x v="1"/>
    <x v="0"/>
    <x v="0"/>
    <s v="Fashion accessories"/>
    <n v="99.3"/>
    <n v="10"/>
    <n v="49.65"/>
    <n v="1042.6500000000001"/>
    <d v="2019-02-15T00:00:00"/>
    <x v="2"/>
    <s v="Friday"/>
    <d v="1899-12-30T14:53:00"/>
    <s v="14"/>
    <x v="2"/>
    <n v="993"/>
    <n v="4.7619047620000003"/>
    <n v="49.65"/>
    <n v="6.6"/>
  </r>
  <r>
    <x v="351"/>
    <x v="0"/>
    <x v="0"/>
    <x v="1"/>
    <x v="1"/>
    <s v="Electronic accessories"/>
    <n v="51.69"/>
    <n v="7"/>
    <n v="18.0915"/>
    <n v="379.92149999999998"/>
    <d v="2019-01-26T00:00:00"/>
    <x v="0"/>
    <s v="Saturday"/>
    <d v="1899-12-30T18:22:00"/>
    <s v="18"/>
    <x v="1"/>
    <n v="361.83"/>
    <n v="4.7619047620000003"/>
    <n v="18.0915"/>
    <n v="5.5"/>
  </r>
  <r>
    <x v="352"/>
    <x v="2"/>
    <x v="2"/>
    <x v="0"/>
    <x v="0"/>
    <s v="Fashion accessories"/>
    <n v="54.73"/>
    <n v="7"/>
    <n v="19.1555"/>
    <n v="402.26549999999997"/>
    <d v="2019-03-14T00:00:00"/>
    <x v="1"/>
    <s v="Thursday"/>
    <d v="1899-12-30T19:02:00"/>
    <s v="19"/>
    <x v="2"/>
    <n v="383.11"/>
    <n v="4.7619047620000003"/>
    <n v="19.1555"/>
    <n v="8.5"/>
  </r>
  <r>
    <x v="353"/>
    <x v="2"/>
    <x v="2"/>
    <x v="0"/>
    <x v="1"/>
    <s v="Home and lifestyle"/>
    <n v="27"/>
    <n v="9"/>
    <n v="12.15"/>
    <n v="255.15"/>
    <d v="2019-03-02T00:00:00"/>
    <x v="1"/>
    <s v="Saturday"/>
    <d v="1899-12-30T14:16:00"/>
    <s v="14"/>
    <x v="1"/>
    <n v="243"/>
    <n v="4.7619047620000003"/>
    <n v="12.15"/>
    <n v="4.8"/>
  </r>
  <r>
    <x v="354"/>
    <x v="1"/>
    <x v="1"/>
    <x v="1"/>
    <x v="0"/>
    <s v="Electronic accessories"/>
    <n v="30.24"/>
    <n v="1"/>
    <n v="1.512"/>
    <n v="31.751999999999999"/>
    <d v="2019-03-04T00:00:00"/>
    <x v="1"/>
    <s v="Monday"/>
    <d v="1899-12-30T15:44:00"/>
    <s v="15"/>
    <x v="1"/>
    <n v="30.24"/>
    <n v="4.7619047620000003"/>
    <n v="1.512"/>
    <n v="8.4"/>
  </r>
  <r>
    <x v="355"/>
    <x v="2"/>
    <x v="2"/>
    <x v="0"/>
    <x v="0"/>
    <s v="Food and beverages"/>
    <n v="89.14"/>
    <n v="4"/>
    <n v="17.827999999999999"/>
    <n v="374.38799999999998"/>
    <d v="2019-01-07T00:00:00"/>
    <x v="0"/>
    <s v="Monday"/>
    <d v="1899-12-30T12:20:00"/>
    <s v="12"/>
    <x v="2"/>
    <n v="356.56"/>
    <n v="4.7619047620000003"/>
    <n v="17.827999999999999"/>
    <n v="7.8"/>
  </r>
  <r>
    <x v="356"/>
    <x v="1"/>
    <x v="1"/>
    <x v="1"/>
    <x v="0"/>
    <s v="Fashion accessories"/>
    <n v="37.549999999999997"/>
    <n v="10"/>
    <n v="18.774999999999999"/>
    <n v="394.27499999999998"/>
    <d v="2019-03-08T00:00:00"/>
    <x v="1"/>
    <s v="Friday"/>
    <d v="1899-12-30T20:01:00"/>
    <s v="20"/>
    <x v="2"/>
    <n v="375.5"/>
    <n v="4.7619047620000003"/>
    <n v="18.774999999999999"/>
    <n v="9.3000000000000007"/>
  </r>
  <r>
    <x v="357"/>
    <x v="1"/>
    <x v="1"/>
    <x v="1"/>
    <x v="0"/>
    <s v="Sports and travel"/>
    <n v="95.44"/>
    <n v="10"/>
    <n v="47.72"/>
    <n v="1002.12"/>
    <d v="2019-01-09T00:00:00"/>
    <x v="0"/>
    <s v="Wednesday"/>
    <d v="1899-12-30T13:45:00"/>
    <s v="13"/>
    <x v="1"/>
    <n v="954.4"/>
    <n v="4.7619047620000003"/>
    <n v="47.72"/>
    <n v="5.2"/>
  </r>
  <r>
    <x v="358"/>
    <x v="2"/>
    <x v="2"/>
    <x v="1"/>
    <x v="1"/>
    <s v="Electronic accessories"/>
    <n v="27.5"/>
    <n v="3"/>
    <n v="4.125"/>
    <n v="86.625"/>
    <d v="2019-03-01T00:00:00"/>
    <x v="1"/>
    <s v="Friday"/>
    <d v="1899-12-30T15:40:00"/>
    <s v="15"/>
    <x v="0"/>
    <n v="82.5"/>
    <n v="4.7619047620000003"/>
    <n v="4.125"/>
    <n v="6.5"/>
  </r>
  <r>
    <x v="359"/>
    <x v="2"/>
    <x v="2"/>
    <x v="1"/>
    <x v="1"/>
    <s v="Sports and travel"/>
    <n v="74.97"/>
    <n v="1"/>
    <n v="3.7484999999999999"/>
    <n v="78.718500000000006"/>
    <d v="2019-03-16T00:00:00"/>
    <x v="1"/>
    <s v="Saturday"/>
    <d v="1899-12-30T16:58:00"/>
    <s v="16"/>
    <x v="1"/>
    <n v="74.97"/>
    <n v="4.7619047620000003"/>
    <n v="3.7484999999999999"/>
    <n v="5.6"/>
  </r>
  <r>
    <x v="360"/>
    <x v="0"/>
    <x v="0"/>
    <x v="0"/>
    <x v="1"/>
    <s v="Food and beverages"/>
    <n v="80.959999999999994"/>
    <n v="8"/>
    <n v="32.384"/>
    <n v="680.06399999999996"/>
    <d v="2019-02-17T00:00:00"/>
    <x v="2"/>
    <s v="Sunday"/>
    <d v="1899-12-30T11:12:00"/>
    <s v="11"/>
    <x v="2"/>
    <n v="647.67999999999995"/>
    <n v="4.7619047620000003"/>
    <n v="32.384"/>
    <n v="7.4"/>
  </r>
  <r>
    <x v="361"/>
    <x v="1"/>
    <x v="1"/>
    <x v="1"/>
    <x v="0"/>
    <s v="Food and beverages"/>
    <n v="94.47"/>
    <n v="8"/>
    <n v="37.787999999999997"/>
    <n v="793.548"/>
    <d v="2019-02-27T00:00:00"/>
    <x v="2"/>
    <s v="Wednesday"/>
    <d v="1899-12-30T15:12:00"/>
    <s v="15"/>
    <x v="1"/>
    <n v="755.76"/>
    <n v="4.7619047620000003"/>
    <n v="37.787999999999997"/>
    <n v="9.1"/>
  </r>
  <r>
    <x v="362"/>
    <x v="1"/>
    <x v="1"/>
    <x v="1"/>
    <x v="1"/>
    <s v="Food and beverages"/>
    <n v="99.79"/>
    <n v="2"/>
    <n v="9.9789999999999992"/>
    <n v="209.559"/>
    <d v="2019-03-07T00:00:00"/>
    <x v="1"/>
    <s v="Thursday"/>
    <d v="1899-12-30T20:37:00"/>
    <s v="20"/>
    <x v="0"/>
    <n v="199.58"/>
    <n v="4.7619047620000003"/>
    <n v="9.9789999999999992"/>
    <n v="8"/>
  </r>
  <r>
    <x v="363"/>
    <x v="0"/>
    <x v="0"/>
    <x v="1"/>
    <x v="1"/>
    <s v="Home and lifestyle"/>
    <n v="73.22"/>
    <n v="6"/>
    <n v="21.966000000000001"/>
    <n v="461.286"/>
    <d v="2019-01-21T00:00:00"/>
    <x v="0"/>
    <s v="Monday"/>
    <d v="1899-12-30T17:44:00"/>
    <s v="17"/>
    <x v="1"/>
    <n v="439.32"/>
    <n v="4.7619047620000003"/>
    <n v="21.966000000000001"/>
    <n v="7.2"/>
  </r>
  <r>
    <x v="364"/>
    <x v="1"/>
    <x v="1"/>
    <x v="1"/>
    <x v="0"/>
    <s v="Food and beverages"/>
    <n v="41.24"/>
    <n v="4"/>
    <n v="8.2479999999999993"/>
    <n v="173.208"/>
    <d v="2019-02-19T00:00:00"/>
    <x v="2"/>
    <s v="Tuesday"/>
    <d v="1899-12-30T16:23:00"/>
    <s v="16"/>
    <x v="1"/>
    <n v="164.96"/>
    <n v="4.7619047620000003"/>
    <n v="8.2479999999999993"/>
    <n v="7.1"/>
  </r>
  <r>
    <x v="365"/>
    <x v="1"/>
    <x v="1"/>
    <x v="1"/>
    <x v="0"/>
    <s v="Fashion accessories"/>
    <n v="81.680000000000007"/>
    <n v="4"/>
    <n v="16.335999999999999"/>
    <n v="343.05599999999998"/>
    <d v="2019-01-06T00:00:00"/>
    <x v="0"/>
    <s v="Sunday"/>
    <d v="1899-12-30T12:12:00"/>
    <s v="12"/>
    <x v="1"/>
    <n v="326.72000000000003"/>
    <n v="4.7619047620000003"/>
    <n v="16.335999999999999"/>
    <n v="9.1"/>
  </r>
  <r>
    <x v="366"/>
    <x v="1"/>
    <x v="1"/>
    <x v="1"/>
    <x v="0"/>
    <s v="Electronic accessories"/>
    <n v="51.32"/>
    <n v="9"/>
    <n v="23.094000000000001"/>
    <n v="484.97399999999999"/>
    <d v="2019-03-14T00:00:00"/>
    <x v="1"/>
    <s v="Thursday"/>
    <d v="1899-12-30T19:33:00"/>
    <s v="19"/>
    <x v="1"/>
    <n v="461.88"/>
    <n v="4.7619047620000003"/>
    <n v="23.094000000000001"/>
    <n v="5.6"/>
  </r>
  <r>
    <x v="367"/>
    <x v="0"/>
    <x v="0"/>
    <x v="0"/>
    <x v="1"/>
    <s v="Home and lifestyle"/>
    <n v="65.94"/>
    <n v="4"/>
    <n v="13.188000000000001"/>
    <n v="276.94799999999998"/>
    <d v="2019-03-24T00:00:00"/>
    <x v="1"/>
    <s v="Sunday"/>
    <d v="1899-12-30T10:29:00"/>
    <s v="10"/>
    <x v="1"/>
    <n v="263.76"/>
    <n v="4.7619047620000003"/>
    <n v="13.188000000000001"/>
    <n v="6"/>
  </r>
  <r>
    <x v="368"/>
    <x v="1"/>
    <x v="1"/>
    <x v="1"/>
    <x v="0"/>
    <s v="Sports and travel"/>
    <n v="14.36"/>
    <n v="10"/>
    <n v="7.18"/>
    <n v="150.78"/>
    <d v="2019-01-27T00:00:00"/>
    <x v="0"/>
    <s v="Sunday"/>
    <d v="1899-12-30T14:28:00"/>
    <s v="14"/>
    <x v="1"/>
    <n v="143.6"/>
    <n v="4.7619047620000003"/>
    <n v="7.18"/>
    <n v="5.4"/>
  </r>
  <r>
    <x v="369"/>
    <x v="0"/>
    <x v="0"/>
    <x v="0"/>
    <x v="1"/>
    <s v="Electronic accessories"/>
    <n v="21.5"/>
    <n v="9"/>
    <n v="9.6750000000000007"/>
    <n v="203.17500000000001"/>
    <d v="2019-03-06T00:00:00"/>
    <x v="1"/>
    <s v="Wednesday"/>
    <d v="1899-12-30T12:46:00"/>
    <s v="12"/>
    <x v="2"/>
    <n v="193.5"/>
    <n v="4.7619047620000003"/>
    <n v="9.6750000000000007"/>
    <n v="7.8"/>
  </r>
  <r>
    <x v="370"/>
    <x v="2"/>
    <x v="2"/>
    <x v="0"/>
    <x v="0"/>
    <s v="Electronic accessories"/>
    <n v="26.26"/>
    <n v="7"/>
    <n v="9.1910000000000007"/>
    <n v="193.011"/>
    <d v="2019-02-02T00:00:00"/>
    <x v="2"/>
    <s v="Saturday"/>
    <d v="1899-12-30T19:40:00"/>
    <s v="19"/>
    <x v="1"/>
    <n v="183.82"/>
    <n v="4.7619047620000003"/>
    <n v="9.1910000000000007"/>
    <n v="9.9"/>
  </r>
  <r>
    <x v="371"/>
    <x v="2"/>
    <x v="2"/>
    <x v="1"/>
    <x v="0"/>
    <s v="Fashion accessories"/>
    <n v="60.96"/>
    <n v="2"/>
    <n v="6.0960000000000001"/>
    <n v="128.01599999999999"/>
    <d v="2019-01-25T00:00:00"/>
    <x v="0"/>
    <s v="Friday"/>
    <d v="1899-12-30T19:39:00"/>
    <s v="19"/>
    <x v="2"/>
    <n v="121.92"/>
    <n v="4.7619047620000003"/>
    <n v="6.0960000000000001"/>
    <n v="4.9000000000000004"/>
  </r>
  <r>
    <x v="372"/>
    <x v="1"/>
    <x v="1"/>
    <x v="1"/>
    <x v="0"/>
    <s v="Home and lifestyle"/>
    <n v="70.11"/>
    <n v="6"/>
    <n v="21.033000000000001"/>
    <n v="441.69299999999998"/>
    <d v="2019-03-14T00:00:00"/>
    <x v="1"/>
    <s v="Thursday"/>
    <d v="1899-12-30T17:54:00"/>
    <s v="17"/>
    <x v="0"/>
    <n v="420.66"/>
    <n v="4.7619047620000003"/>
    <n v="21.033000000000001"/>
    <n v="5.2"/>
  </r>
  <r>
    <x v="373"/>
    <x v="1"/>
    <x v="1"/>
    <x v="1"/>
    <x v="1"/>
    <s v="Fashion accessories"/>
    <n v="42.08"/>
    <n v="6"/>
    <n v="12.624000000000001"/>
    <n v="265.10399999999998"/>
    <d v="2019-01-29T00:00:00"/>
    <x v="0"/>
    <s v="Tuesday"/>
    <d v="1899-12-30T12:25:00"/>
    <s v="12"/>
    <x v="1"/>
    <n v="252.48"/>
    <n v="4.7619047620000003"/>
    <n v="12.624000000000001"/>
    <n v="8.9"/>
  </r>
  <r>
    <x v="374"/>
    <x v="0"/>
    <x v="0"/>
    <x v="1"/>
    <x v="0"/>
    <s v="Home and lifestyle"/>
    <n v="67.09"/>
    <n v="5"/>
    <n v="16.772500000000001"/>
    <n v="352.22250000000003"/>
    <d v="2019-01-03T00:00:00"/>
    <x v="0"/>
    <s v="Thursday"/>
    <d v="1899-12-30T16:47:00"/>
    <s v="16"/>
    <x v="2"/>
    <n v="335.45"/>
    <n v="4.7619047620000003"/>
    <n v="16.772500000000001"/>
    <n v="9.1"/>
  </r>
  <r>
    <x v="375"/>
    <x v="0"/>
    <x v="0"/>
    <x v="0"/>
    <x v="0"/>
    <s v="Fashion accessories"/>
    <n v="96.7"/>
    <n v="5"/>
    <n v="24.175000000000001"/>
    <n v="507.67500000000001"/>
    <d v="2019-01-14T00:00:00"/>
    <x v="0"/>
    <s v="Monday"/>
    <d v="1899-12-30T12:52:00"/>
    <s v="12"/>
    <x v="0"/>
    <n v="483.5"/>
    <n v="4.7619047620000003"/>
    <n v="24.175000000000001"/>
    <n v="7"/>
  </r>
  <r>
    <x v="376"/>
    <x v="2"/>
    <x v="2"/>
    <x v="0"/>
    <x v="0"/>
    <s v="Home and lifestyle"/>
    <n v="35.380000000000003"/>
    <n v="9"/>
    <n v="15.920999999999999"/>
    <n v="334.34100000000001"/>
    <d v="2019-01-05T00:00:00"/>
    <x v="0"/>
    <s v="Saturday"/>
    <d v="1899-12-30T19:50:00"/>
    <s v="19"/>
    <x v="2"/>
    <n v="318.42"/>
    <n v="4.7619047620000003"/>
    <n v="15.920999999999999"/>
    <n v="9.6"/>
  </r>
  <r>
    <x v="377"/>
    <x v="1"/>
    <x v="1"/>
    <x v="1"/>
    <x v="1"/>
    <s v="Sports and travel"/>
    <n v="95.49"/>
    <n v="7"/>
    <n v="33.421500000000002"/>
    <n v="701.85149999999999"/>
    <d v="2019-02-22T00:00:00"/>
    <x v="2"/>
    <s v="Friday"/>
    <d v="1899-12-30T18:17:00"/>
    <s v="18"/>
    <x v="0"/>
    <n v="668.43"/>
    <n v="4.7619047620000003"/>
    <n v="33.421500000000002"/>
    <n v="8.6999999999999993"/>
  </r>
  <r>
    <x v="378"/>
    <x v="1"/>
    <x v="1"/>
    <x v="0"/>
    <x v="1"/>
    <s v="Fashion accessories"/>
    <n v="96.98"/>
    <n v="4"/>
    <n v="19.396000000000001"/>
    <n v="407.31599999999997"/>
    <d v="2019-02-06T00:00:00"/>
    <x v="2"/>
    <s v="Wednesday"/>
    <d v="1899-12-30T17:20:00"/>
    <s v="17"/>
    <x v="0"/>
    <n v="387.92"/>
    <n v="4.7619047620000003"/>
    <n v="19.396000000000001"/>
    <n v="9.4"/>
  </r>
  <r>
    <x v="379"/>
    <x v="2"/>
    <x v="2"/>
    <x v="1"/>
    <x v="0"/>
    <s v="Electronic accessories"/>
    <n v="23.65"/>
    <n v="4"/>
    <n v="4.7300000000000004"/>
    <n v="99.33"/>
    <d v="2019-01-30T00:00:00"/>
    <x v="0"/>
    <s v="Wednesday"/>
    <d v="1899-12-30T13:32:00"/>
    <s v="13"/>
    <x v="2"/>
    <n v="94.6"/>
    <n v="4.7619047620000003"/>
    <n v="4.7300000000000004"/>
    <n v="4"/>
  </r>
  <r>
    <x v="380"/>
    <x v="0"/>
    <x v="0"/>
    <x v="0"/>
    <x v="1"/>
    <s v="Sports and travel"/>
    <n v="82.33"/>
    <n v="4"/>
    <n v="16.466000000000001"/>
    <n v="345.786"/>
    <d v="2019-01-11T00:00:00"/>
    <x v="0"/>
    <s v="Friday"/>
    <d v="1899-12-30T10:37:00"/>
    <s v="10"/>
    <x v="2"/>
    <n v="329.32"/>
    <n v="4.7619047620000003"/>
    <n v="16.466000000000001"/>
    <n v="7.5"/>
  </r>
  <r>
    <x v="381"/>
    <x v="1"/>
    <x v="1"/>
    <x v="1"/>
    <x v="0"/>
    <s v="Electronic accessories"/>
    <n v="26.61"/>
    <n v="2"/>
    <n v="2.661"/>
    <n v="55.881"/>
    <d v="2019-03-19T00:00:00"/>
    <x v="1"/>
    <s v="Tuesday"/>
    <d v="1899-12-30T14:35:00"/>
    <s v="14"/>
    <x v="1"/>
    <n v="53.22"/>
    <n v="4.7619047620000003"/>
    <n v="2.661"/>
    <n v="4.2"/>
  </r>
  <r>
    <x v="382"/>
    <x v="2"/>
    <x v="2"/>
    <x v="1"/>
    <x v="0"/>
    <s v="Food and beverages"/>
    <n v="99.69"/>
    <n v="5"/>
    <n v="24.922499999999999"/>
    <n v="523.37249999999995"/>
    <d v="2019-01-14T00:00:00"/>
    <x v="0"/>
    <s v="Monday"/>
    <d v="1899-12-30T12:09:00"/>
    <s v="12"/>
    <x v="1"/>
    <n v="498.45"/>
    <n v="4.7619047620000003"/>
    <n v="24.922499999999999"/>
    <n v="9.9"/>
  </r>
  <r>
    <x v="383"/>
    <x v="1"/>
    <x v="1"/>
    <x v="0"/>
    <x v="0"/>
    <s v="Food and beverages"/>
    <n v="74.89"/>
    <n v="4"/>
    <n v="14.978"/>
    <n v="314.53800000000001"/>
    <d v="2019-03-01T00:00:00"/>
    <x v="1"/>
    <s v="Friday"/>
    <d v="1899-12-30T15:32:00"/>
    <s v="15"/>
    <x v="0"/>
    <n v="299.56"/>
    <n v="4.7619047620000003"/>
    <n v="14.978"/>
    <n v="4.2"/>
  </r>
  <r>
    <x v="384"/>
    <x v="0"/>
    <x v="0"/>
    <x v="1"/>
    <x v="0"/>
    <s v="Food and beverages"/>
    <n v="40.94"/>
    <n v="5"/>
    <n v="10.234999999999999"/>
    <n v="214.935"/>
    <d v="2019-01-06T00:00:00"/>
    <x v="0"/>
    <s v="Sunday"/>
    <d v="1899-12-30T13:58:00"/>
    <s v="13"/>
    <x v="0"/>
    <n v="204.7"/>
    <n v="4.7619047620000003"/>
    <n v="10.234999999999999"/>
    <n v="9.9"/>
  </r>
  <r>
    <x v="385"/>
    <x v="2"/>
    <x v="2"/>
    <x v="0"/>
    <x v="1"/>
    <s v="Sports and travel"/>
    <n v="75.819999999999993"/>
    <n v="1"/>
    <n v="3.7909999999999999"/>
    <n v="79.611000000000004"/>
    <d v="2019-01-31T00:00:00"/>
    <x v="0"/>
    <s v="Thursday"/>
    <d v="1899-12-30T13:19:00"/>
    <s v="13"/>
    <x v="1"/>
    <n v="75.819999999999993"/>
    <n v="4.7619047620000003"/>
    <n v="3.7909999999999999"/>
    <n v="5.8"/>
  </r>
  <r>
    <x v="386"/>
    <x v="1"/>
    <x v="1"/>
    <x v="1"/>
    <x v="1"/>
    <s v="Food and beverages"/>
    <n v="46.77"/>
    <n v="6"/>
    <n v="14.031000000000001"/>
    <n v="294.65100000000001"/>
    <d v="2019-03-11T00:00:00"/>
    <x v="1"/>
    <s v="Monday"/>
    <d v="1899-12-30T13:37:00"/>
    <s v="13"/>
    <x v="1"/>
    <n v="280.62"/>
    <n v="4.7619047620000003"/>
    <n v="14.031000000000001"/>
    <n v="6"/>
  </r>
  <r>
    <x v="387"/>
    <x v="0"/>
    <x v="0"/>
    <x v="1"/>
    <x v="0"/>
    <s v="Health and beauty"/>
    <n v="32.32"/>
    <n v="10"/>
    <n v="16.16"/>
    <n v="339.36"/>
    <d v="2019-02-20T00:00:00"/>
    <x v="2"/>
    <s v="Wednesday"/>
    <d v="1899-12-30T16:49:00"/>
    <s v="16"/>
    <x v="2"/>
    <n v="323.2"/>
    <n v="4.7619047620000003"/>
    <n v="16.16"/>
    <n v="10"/>
  </r>
  <r>
    <x v="388"/>
    <x v="1"/>
    <x v="1"/>
    <x v="0"/>
    <x v="0"/>
    <s v="Fashion accessories"/>
    <n v="54.07"/>
    <n v="9"/>
    <n v="24.331499999999998"/>
    <n v="510.9615"/>
    <d v="2019-01-27T00:00:00"/>
    <x v="0"/>
    <s v="Sunday"/>
    <d v="1899-12-30T14:55:00"/>
    <s v="14"/>
    <x v="0"/>
    <n v="486.63"/>
    <n v="4.7619047620000003"/>
    <n v="24.331499999999998"/>
    <n v="9.5"/>
  </r>
  <r>
    <x v="389"/>
    <x v="2"/>
    <x v="2"/>
    <x v="1"/>
    <x v="1"/>
    <s v="Food and beverages"/>
    <n v="18.22"/>
    <n v="7"/>
    <n v="6.3769999999999998"/>
    <n v="133.917"/>
    <d v="2019-03-10T00:00:00"/>
    <x v="1"/>
    <s v="Sunday"/>
    <d v="1899-12-30T14:04:00"/>
    <s v="14"/>
    <x v="2"/>
    <n v="127.54"/>
    <n v="4.7619047620000003"/>
    <n v="6.3769999999999998"/>
    <n v="6.6"/>
  </r>
  <r>
    <x v="390"/>
    <x v="1"/>
    <x v="1"/>
    <x v="0"/>
    <x v="0"/>
    <s v="Fashion accessories"/>
    <n v="80.48"/>
    <n v="3"/>
    <n v="12.071999999999999"/>
    <n v="253.512"/>
    <d v="2019-02-15T00:00:00"/>
    <x v="2"/>
    <s v="Friday"/>
    <d v="1899-12-30T12:31:00"/>
    <s v="12"/>
    <x v="1"/>
    <n v="241.44"/>
    <n v="4.7619047620000003"/>
    <n v="12.071999999999999"/>
    <n v="8.1"/>
  </r>
  <r>
    <x v="391"/>
    <x v="2"/>
    <x v="2"/>
    <x v="1"/>
    <x v="0"/>
    <s v="Fashion accessories"/>
    <n v="37.950000000000003"/>
    <n v="10"/>
    <n v="18.975000000000001"/>
    <n v="398.47500000000002"/>
    <d v="2019-01-26T00:00:00"/>
    <x v="0"/>
    <s v="Saturday"/>
    <d v="1899-12-30T14:51:00"/>
    <s v="14"/>
    <x v="1"/>
    <n v="379.5"/>
    <n v="4.7619047620000003"/>
    <n v="18.975000000000001"/>
    <n v="9.6999999999999993"/>
  </r>
  <r>
    <x v="392"/>
    <x v="0"/>
    <x v="0"/>
    <x v="0"/>
    <x v="1"/>
    <s v="Electronic accessories"/>
    <n v="76.819999999999993"/>
    <n v="1"/>
    <n v="3.8410000000000002"/>
    <n v="80.661000000000001"/>
    <d v="2019-02-13T00:00:00"/>
    <x v="2"/>
    <s v="Wednesday"/>
    <d v="1899-12-30T18:27:00"/>
    <s v="18"/>
    <x v="0"/>
    <n v="76.819999999999993"/>
    <n v="4.7619047620000003"/>
    <n v="3.8410000000000002"/>
    <n v="7.2"/>
  </r>
  <r>
    <x v="393"/>
    <x v="0"/>
    <x v="0"/>
    <x v="0"/>
    <x v="0"/>
    <s v="Sports and travel"/>
    <n v="52.26"/>
    <n v="10"/>
    <n v="26.13"/>
    <n v="548.73"/>
    <d v="2019-03-09T00:00:00"/>
    <x v="1"/>
    <s v="Saturday"/>
    <d v="1899-12-30T12:45:00"/>
    <s v="12"/>
    <x v="2"/>
    <n v="522.6"/>
    <n v="4.7619047620000003"/>
    <n v="26.13"/>
    <n v="6.2"/>
  </r>
  <r>
    <x v="394"/>
    <x v="0"/>
    <x v="0"/>
    <x v="1"/>
    <x v="0"/>
    <s v="Health and beauty"/>
    <n v="79.739999999999995"/>
    <n v="1"/>
    <n v="3.9870000000000001"/>
    <n v="83.727000000000004"/>
    <d v="2019-03-06T00:00:00"/>
    <x v="1"/>
    <s v="Wednesday"/>
    <d v="1899-12-30T10:36:00"/>
    <s v="10"/>
    <x v="0"/>
    <n v="79.739999999999995"/>
    <n v="4.7619047620000003"/>
    <n v="3.9870000000000001"/>
    <n v="7.3"/>
  </r>
  <r>
    <x v="395"/>
    <x v="0"/>
    <x v="0"/>
    <x v="1"/>
    <x v="0"/>
    <s v="Health and beauty"/>
    <n v="77.5"/>
    <n v="5"/>
    <n v="19.375"/>
    <n v="406.875"/>
    <d v="2019-01-24T00:00:00"/>
    <x v="0"/>
    <s v="Thursday"/>
    <d v="1899-12-30T20:36:00"/>
    <s v="20"/>
    <x v="0"/>
    <n v="387.5"/>
    <n v="4.7619047620000003"/>
    <n v="19.375"/>
    <n v="4.3"/>
  </r>
  <r>
    <x v="396"/>
    <x v="0"/>
    <x v="0"/>
    <x v="1"/>
    <x v="0"/>
    <s v="Food and beverages"/>
    <n v="54.27"/>
    <n v="5"/>
    <n v="13.567500000000001"/>
    <n v="284.91750000000002"/>
    <d v="2019-03-13T00:00:00"/>
    <x v="1"/>
    <s v="Wednesday"/>
    <d v="1899-12-30T14:16:00"/>
    <s v="14"/>
    <x v="0"/>
    <n v="271.35000000000002"/>
    <n v="4.7619047620000003"/>
    <n v="13.567500000000001"/>
    <n v="4.5999999999999996"/>
  </r>
  <r>
    <x v="397"/>
    <x v="2"/>
    <x v="2"/>
    <x v="1"/>
    <x v="1"/>
    <s v="Home and lifestyle"/>
    <n v="13.59"/>
    <n v="9"/>
    <n v="6.1154999999999999"/>
    <n v="128.4255"/>
    <d v="2019-03-15T00:00:00"/>
    <x v="1"/>
    <s v="Friday"/>
    <d v="1899-12-30T10:26:00"/>
    <s v="10"/>
    <x v="1"/>
    <n v="122.31"/>
    <n v="4.7619047620000003"/>
    <n v="6.1154999999999999"/>
    <n v="5.8"/>
  </r>
  <r>
    <x v="398"/>
    <x v="2"/>
    <x v="2"/>
    <x v="0"/>
    <x v="0"/>
    <s v="Health and beauty"/>
    <n v="41.06"/>
    <n v="6"/>
    <n v="12.318"/>
    <n v="258.678"/>
    <d v="2019-03-05T00:00:00"/>
    <x v="1"/>
    <s v="Tuesday"/>
    <d v="1899-12-30T13:30:00"/>
    <s v="13"/>
    <x v="2"/>
    <n v="246.36"/>
    <n v="4.7619047620000003"/>
    <n v="12.318"/>
    <n v="8.3000000000000007"/>
  </r>
  <r>
    <x v="399"/>
    <x v="2"/>
    <x v="2"/>
    <x v="0"/>
    <x v="1"/>
    <s v="Electronic accessories"/>
    <n v="19.239999999999998"/>
    <n v="9"/>
    <n v="8.6579999999999995"/>
    <n v="181.81800000000001"/>
    <d v="2019-03-04T00:00:00"/>
    <x v="1"/>
    <s v="Monday"/>
    <d v="1899-12-30T16:28:00"/>
    <s v="16"/>
    <x v="1"/>
    <n v="173.16"/>
    <n v="4.7619047620000003"/>
    <n v="8.6579999999999995"/>
    <n v="8"/>
  </r>
  <r>
    <x v="400"/>
    <x v="1"/>
    <x v="1"/>
    <x v="1"/>
    <x v="0"/>
    <s v="Food and beverages"/>
    <n v="39.43"/>
    <n v="6"/>
    <n v="11.829000000000001"/>
    <n v="248.40899999999999"/>
    <d v="2019-03-25T00:00:00"/>
    <x v="1"/>
    <s v="Monday"/>
    <d v="1899-12-30T20:18:00"/>
    <s v="20"/>
    <x v="2"/>
    <n v="236.58"/>
    <n v="4.7619047620000003"/>
    <n v="11.829000000000001"/>
    <n v="9.4"/>
  </r>
  <r>
    <x v="401"/>
    <x v="1"/>
    <x v="1"/>
    <x v="1"/>
    <x v="1"/>
    <s v="Home and lifestyle"/>
    <n v="46.22"/>
    <n v="4"/>
    <n v="9.2439999999999998"/>
    <n v="194.124"/>
    <d v="2019-03-12T00:00:00"/>
    <x v="1"/>
    <s v="Tuesday"/>
    <d v="1899-12-30T20:04:00"/>
    <s v="20"/>
    <x v="2"/>
    <n v="184.88"/>
    <n v="4.7619047620000003"/>
    <n v="9.2439999999999998"/>
    <n v="6.2"/>
  </r>
  <r>
    <x v="402"/>
    <x v="1"/>
    <x v="1"/>
    <x v="0"/>
    <x v="1"/>
    <s v="Home and lifestyle"/>
    <n v="13.98"/>
    <n v="1"/>
    <n v="0.69899999999999995"/>
    <n v="14.679"/>
    <d v="2019-02-04T00:00:00"/>
    <x v="2"/>
    <s v="Monday"/>
    <d v="1899-12-30T13:38:00"/>
    <s v="13"/>
    <x v="0"/>
    <n v="13.98"/>
    <n v="4.7619047620000003"/>
    <n v="0.69899999999999995"/>
    <n v="9.8000000000000007"/>
  </r>
  <r>
    <x v="403"/>
    <x v="2"/>
    <x v="2"/>
    <x v="1"/>
    <x v="0"/>
    <s v="Fashion accessories"/>
    <n v="39.75"/>
    <n v="5"/>
    <n v="9.9375"/>
    <n v="208.6875"/>
    <d v="2019-02-22T00:00:00"/>
    <x v="2"/>
    <s v="Friday"/>
    <d v="1899-12-30T10:43:00"/>
    <s v="10"/>
    <x v="0"/>
    <n v="198.75"/>
    <n v="4.7619047620000003"/>
    <n v="9.9375"/>
    <n v="9.6"/>
  </r>
  <r>
    <x v="404"/>
    <x v="1"/>
    <x v="1"/>
    <x v="0"/>
    <x v="0"/>
    <s v="Fashion accessories"/>
    <n v="97.79"/>
    <n v="7"/>
    <n v="34.226500000000001"/>
    <n v="718.75649999999996"/>
    <d v="2019-02-16T00:00:00"/>
    <x v="2"/>
    <s v="Saturday"/>
    <d v="1899-12-30T17:30:00"/>
    <s v="17"/>
    <x v="0"/>
    <n v="684.53"/>
    <n v="4.7619047620000003"/>
    <n v="34.226500000000001"/>
    <n v="4.9000000000000004"/>
  </r>
  <r>
    <x v="405"/>
    <x v="0"/>
    <x v="0"/>
    <x v="0"/>
    <x v="1"/>
    <s v="Sports and travel"/>
    <n v="67.260000000000005"/>
    <n v="4"/>
    <n v="13.452"/>
    <n v="282.49200000000002"/>
    <d v="2019-01-19T00:00:00"/>
    <x v="0"/>
    <s v="Saturday"/>
    <d v="1899-12-30T15:28:00"/>
    <s v="15"/>
    <x v="2"/>
    <n v="269.04000000000002"/>
    <n v="4.7619047620000003"/>
    <n v="13.452"/>
    <n v="8"/>
  </r>
  <r>
    <x v="406"/>
    <x v="0"/>
    <x v="0"/>
    <x v="1"/>
    <x v="1"/>
    <s v="Food and beverages"/>
    <n v="13.79"/>
    <n v="5"/>
    <n v="3.4474999999999998"/>
    <n v="72.397499999999994"/>
    <d v="2019-01-11T00:00:00"/>
    <x v="0"/>
    <s v="Friday"/>
    <d v="1899-12-30T19:07:00"/>
    <s v="19"/>
    <x v="2"/>
    <n v="68.95"/>
    <n v="4.7619047620000003"/>
    <n v="3.4474999999999998"/>
    <n v="7.8"/>
  </r>
  <r>
    <x v="407"/>
    <x v="2"/>
    <x v="2"/>
    <x v="0"/>
    <x v="0"/>
    <s v="Fashion accessories"/>
    <n v="68.709999999999994"/>
    <n v="4"/>
    <n v="13.742000000000001"/>
    <n v="288.58199999999999"/>
    <d v="2019-01-04T00:00:00"/>
    <x v="0"/>
    <s v="Friday"/>
    <d v="1899-12-30T19:01:00"/>
    <s v="19"/>
    <x v="1"/>
    <n v="274.83999999999997"/>
    <n v="4.7619047620000003"/>
    <n v="13.742000000000001"/>
    <n v="4.0999999999999996"/>
  </r>
  <r>
    <x v="408"/>
    <x v="0"/>
    <x v="0"/>
    <x v="1"/>
    <x v="0"/>
    <s v="Home and lifestyle"/>
    <n v="56.53"/>
    <n v="4"/>
    <n v="11.305999999999999"/>
    <n v="237.42599999999999"/>
    <d v="2019-03-04T00:00:00"/>
    <x v="1"/>
    <s v="Monday"/>
    <d v="1899-12-30T19:48:00"/>
    <s v="19"/>
    <x v="0"/>
    <n v="226.12"/>
    <n v="4.7619047620000003"/>
    <n v="11.305999999999999"/>
    <n v="5.5"/>
  </r>
  <r>
    <x v="409"/>
    <x v="1"/>
    <x v="1"/>
    <x v="1"/>
    <x v="0"/>
    <s v="Fashion accessories"/>
    <n v="23.82"/>
    <n v="5"/>
    <n v="5.9550000000000001"/>
    <n v="125.05500000000001"/>
    <d v="2019-01-28T00:00:00"/>
    <x v="0"/>
    <s v="Monday"/>
    <d v="1899-12-30T19:24:00"/>
    <s v="19"/>
    <x v="0"/>
    <n v="119.1"/>
    <n v="4.7619047620000003"/>
    <n v="5.9550000000000001"/>
    <n v="5.4"/>
  </r>
  <r>
    <x v="410"/>
    <x v="2"/>
    <x v="2"/>
    <x v="1"/>
    <x v="0"/>
    <s v="Health and beauty"/>
    <n v="34.21"/>
    <n v="10"/>
    <n v="17.105"/>
    <n v="359.20499999999998"/>
    <d v="2019-01-02T00:00:00"/>
    <x v="0"/>
    <s v="Wednesday"/>
    <d v="1899-12-30T13:00:00"/>
    <s v="13"/>
    <x v="1"/>
    <n v="342.1"/>
    <n v="4.7619047620000003"/>
    <n v="17.105"/>
    <n v="5.0999999999999996"/>
  </r>
  <r>
    <x v="411"/>
    <x v="2"/>
    <x v="2"/>
    <x v="1"/>
    <x v="1"/>
    <s v="Sports and travel"/>
    <n v="21.87"/>
    <n v="2"/>
    <n v="2.1869999999999998"/>
    <n v="45.927"/>
    <d v="2019-01-25T00:00:00"/>
    <x v="0"/>
    <s v="Friday"/>
    <d v="1899-12-30T14:29:00"/>
    <s v="14"/>
    <x v="0"/>
    <n v="43.74"/>
    <n v="4.7619047620000003"/>
    <n v="2.1869999999999998"/>
    <n v="6.9"/>
  </r>
  <r>
    <x v="412"/>
    <x v="0"/>
    <x v="0"/>
    <x v="0"/>
    <x v="1"/>
    <s v="Health and beauty"/>
    <n v="20.97"/>
    <n v="5"/>
    <n v="5.2424999999999997"/>
    <n v="110.0925"/>
    <d v="2019-01-04T00:00:00"/>
    <x v="0"/>
    <s v="Friday"/>
    <d v="1899-12-30T13:21:00"/>
    <s v="13"/>
    <x v="1"/>
    <n v="104.85"/>
    <n v="4.7619047620000003"/>
    <n v="5.2424999999999997"/>
    <n v="7.8"/>
  </r>
  <r>
    <x v="413"/>
    <x v="0"/>
    <x v="0"/>
    <x v="1"/>
    <x v="1"/>
    <s v="Sports and travel"/>
    <n v="25.84"/>
    <n v="3"/>
    <n v="3.8759999999999999"/>
    <n v="81.396000000000001"/>
    <d v="2019-03-10T00:00:00"/>
    <x v="1"/>
    <s v="Sunday"/>
    <d v="1899-12-30T18:55:00"/>
    <s v="18"/>
    <x v="0"/>
    <n v="77.52"/>
    <n v="4.7619047620000003"/>
    <n v="3.8759999999999999"/>
    <n v="6.6"/>
  </r>
  <r>
    <x v="414"/>
    <x v="0"/>
    <x v="0"/>
    <x v="1"/>
    <x v="1"/>
    <s v="Home and lifestyle"/>
    <n v="50.93"/>
    <n v="8"/>
    <n v="20.372"/>
    <n v="427.81200000000001"/>
    <d v="2019-03-22T00:00:00"/>
    <x v="1"/>
    <s v="Friday"/>
    <d v="1899-12-30T19:36:00"/>
    <s v="19"/>
    <x v="0"/>
    <n v="407.44"/>
    <n v="4.7619047620000003"/>
    <n v="20.372"/>
    <n v="9.1999999999999993"/>
  </r>
  <r>
    <x v="415"/>
    <x v="2"/>
    <x v="2"/>
    <x v="1"/>
    <x v="1"/>
    <s v="Health and beauty"/>
    <n v="96.11"/>
    <n v="1"/>
    <n v="4.8055000000000003"/>
    <n v="100.91549999999999"/>
    <d v="2019-01-25T00:00:00"/>
    <x v="0"/>
    <s v="Friday"/>
    <d v="1899-12-30T16:28:00"/>
    <s v="16"/>
    <x v="0"/>
    <n v="96.11"/>
    <n v="4.7619047620000003"/>
    <n v="4.8055000000000003"/>
    <n v="7.8"/>
  </r>
  <r>
    <x v="416"/>
    <x v="1"/>
    <x v="1"/>
    <x v="1"/>
    <x v="0"/>
    <s v="Home and lifestyle"/>
    <n v="45.38"/>
    <n v="4"/>
    <n v="9.0760000000000005"/>
    <n v="190.596"/>
    <d v="2019-01-08T00:00:00"/>
    <x v="0"/>
    <s v="Tuesday"/>
    <d v="1899-12-30T13:48:00"/>
    <s v="13"/>
    <x v="2"/>
    <n v="181.52"/>
    <n v="4.7619047620000003"/>
    <n v="9.0760000000000005"/>
    <n v="8.6999999999999993"/>
  </r>
  <r>
    <x v="417"/>
    <x v="1"/>
    <x v="1"/>
    <x v="0"/>
    <x v="0"/>
    <s v="Health and beauty"/>
    <n v="81.510000000000005"/>
    <n v="1"/>
    <n v="4.0754999999999999"/>
    <n v="85.585499999999996"/>
    <d v="2019-01-22T00:00:00"/>
    <x v="0"/>
    <s v="Tuesday"/>
    <d v="1899-12-30T10:57:00"/>
    <s v="10"/>
    <x v="0"/>
    <n v="81.510000000000005"/>
    <n v="4.7619047620000003"/>
    <n v="4.0754999999999999"/>
    <n v="9.1999999999999993"/>
  </r>
  <r>
    <x v="418"/>
    <x v="2"/>
    <x v="2"/>
    <x v="1"/>
    <x v="0"/>
    <s v="Health and beauty"/>
    <n v="57.22"/>
    <n v="2"/>
    <n v="5.7220000000000004"/>
    <n v="120.16200000000001"/>
    <d v="2019-01-12T00:00:00"/>
    <x v="0"/>
    <s v="Saturday"/>
    <d v="1899-12-30T17:13:00"/>
    <s v="17"/>
    <x v="0"/>
    <n v="114.44"/>
    <n v="4.7619047620000003"/>
    <n v="5.7220000000000004"/>
    <n v="8.3000000000000007"/>
  </r>
  <r>
    <x v="419"/>
    <x v="0"/>
    <x v="0"/>
    <x v="0"/>
    <x v="0"/>
    <s v="Electronic accessories"/>
    <n v="25.22"/>
    <n v="7"/>
    <n v="8.827"/>
    <n v="185.36699999999999"/>
    <d v="2019-02-04T00:00:00"/>
    <x v="2"/>
    <s v="Monday"/>
    <d v="1899-12-30T10:23:00"/>
    <s v="10"/>
    <x v="1"/>
    <n v="176.54"/>
    <n v="4.7619047620000003"/>
    <n v="8.827"/>
    <n v="8.1999999999999993"/>
  </r>
  <r>
    <x v="420"/>
    <x v="1"/>
    <x v="1"/>
    <x v="0"/>
    <x v="0"/>
    <s v="Food and beverages"/>
    <n v="38.6"/>
    <n v="3"/>
    <n v="5.79"/>
    <n v="121.59"/>
    <d v="2019-03-28T00:00:00"/>
    <x v="1"/>
    <s v="Thursday"/>
    <d v="1899-12-30T13:57:00"/>
    <s v="13"/>
    <x v="0"/>
    <n v="115.8"/>
    <n v="4.7619047620000003"/>
    <n v="5.79"/>
    <n v="7.5"/>
  </r>
  <r>
    <x v="421"/>
    <x v="1"/>
    <x v="1"/>
    <x v="1"/>
    <x v="0"/>
    <s v="Electronic accessories"/>
    <n v="84.05"/>
    <n v="3"/>
    <n v="12.6075"/>
    <n v="264.75749999999999"/>
    <d v="2019-01-23T00:00:00"/>
    <x v="0"/>
    <s v="Wednesday"/>
    <d v="1899-12-30T13:29:00"/>
    <s v="13"/>
    <x v="1"/>
    <n v="252.15"/>
    <n v="4.7619047620000003"/>
    <n v="12.6075"/>
    <n v="9.8000000000000007"/>
  </r>
  <r>
    <x v="422"/>
    <x v="1"/>
    <x v="1"/>
    <x v="0"/>
    <x v="0"/>
    <s v="Fashion accessories"/>
    <n v="97.21"/>
    <n v="10"/>
    <n v="48.604999999999997"/>
    <n v="1020.705"/>
    <d v="2019-02-08T00:00:00"/>
    <x v="2"/>
    <s v="Friday"/>
    <d v="1899-12-30T13:00:00"/>
    <s v="13"/>
    <x v="2"/>
    <n v="972.1"/>
    <n v="4.7619047620000003"/>
    <n v="48.604999999999997"/>
    <n v="8.6999999999999993"/>
  </r>
  <r>
    <x v="423"/>
    <x v="2"/>
    <x v="2"/>
    <x v="0"/>
    <x v="1"/>
    <s v="Fashion accessories"/>
    <n v="25.42"/>
    <n v="8"/>
    <n v="10.167999999999999"/>
    <n v="213.52799999999999"/>
    <d v="2019-03-19T00:00:00"/>
    <x v="1"/>
    <s v="Tuesday"/>
    <d v="1899-12-30T19:42:00"/>
    <s v="19"/>
    <x v="2"/>
    <n v="203.36"/>
    <n v="4.7619047620000003"/>
    <n v="10.167999999999999"/>
    <n v="6.7"/>
  </r>
  <r>
    <x v="424"/>
    <x v="1"/>
    <x v="1"/>
    <x v="1"/>
    <x v="1"/>
    <s v="Fashion accessories"/>
    <n v="16.28"/>
    <n v="1"/>
    <n v="0.81399999999999995"/>
    <n v="17.094000000000001"/>
    <d v="2019-03-09T00:00:00"/>
    <x v="1"/>
    <s v="Saturday"/>
    <d v="1899-12-30T15:36:00"/>
    <s v="15"/>
    <x v="1"/>
    <n v="16.28"/>
    <n v="4.7619047620000003"/>
    <n v="0.81399999999999995"/>
    <n v="5"/>
  </r>
  <r>
    <x v="425"/>
    <x v="2"/>
    <x v="2"/>
    <x v="0"/>
    <x v="1"/>
    <s v="Fashion accessories"/>
    <n v="40.61"/>
    <n v="9"/>
    <n v="18.2745"/>
    <n v="383.7645"/>
    <d v="2019-01-02T00:00:00"/>
    <x v="0"/>
    <s v="Wednesday"/>
    <d v="1899-12-30T13:40:00"/>
    <s v="13"/>
    <x v="1"/>
    <n v="365.49"/>
    <n v="4.7619047620000003"/>
    <n v="18.2745"/>
    <n v="7"/>
  </r>
  <r>
    <x v="426"/>
    <x v="0"/>
    <x v="0"/>
    <x v="0"/>
    <x v="1"/>
    <s v="Health and beauty"/>
    <n v="53.17"/>
    <n v="7"/>
    <n v="18.609500000000001"/>
    <n v="390.79950000000002"/>
    <d v="2019-01-21T00:00:00"/>
    <x v="0"/>
    <s v="Monday"/>
    <d v="1899-12-30T18:01:00"/>
    <s v="18"/>
    <x v="1"/>
    <n v="372.19"/>
    <n v="4.7619047620000003"/>
    <n v="18.609500000000001"/>
    <n v="8.9"/>
  </r>
  <r>
    <x v="427"/>
    <x v="2"/>
    <x v="2"/>
    <x v="0"/>
    <x v="0"/>
    <s v="Food and beverages"/>
    <n v="20.87"/>
    <n v="3"/>
    <n v="3.1305000000000001"/>
    <n v="65.740499999999997"/>
    <d v="2019-03-20T00:00:00"/>
    <x v="1"/>
    <s v="Wednesday"/>
    <d v="1899-12-30T13:53:00"/>
    <s v="13"/>
    <x v="2"/>
    <n v="62.61"/>
    <n v="4.7619047620000003"/>
    <n v="3.1305000000000001"/>
    <n v="8"/>
  </r>
  <r>
    <x v="428"/>
    <x v="2"/>
    <x v="2"/>
    <x v="1"/>
    <x v="1"/>
    <s v="Sports and travel"/>
    <n v="67.27"/>
    <n v="5"/>
    <n v="16.817499999999999"/>
    <n v="353.16750000000002"/>
    <d v="2019-02-27T00:00:00"/>
    <x v="2"/>
    <s v="Wednesday"/>
    <d v="1899-12-30T17:27:00"/>
    <s v="17"/>
    <x v="1"/>
    <n v="336.35"/>
    <n v="4.7619047620000003"/>
    <n v="16.817499999999999"/>
    <n v="6.9"/>
  </r>
  <r>
    <x v="429"/>
    <x v="0"/>
    <x v="0"/>
    <x v="0"/>
    <x v="0"/>
    <s v="Home and lifestyle"/>
    <n v="90.65"/>
    <n v="10"/>
    <n v="45.325000000000003"/>
    <n v="951.82500000000005"/>
    <d v="2019-03-08T00:00:00"/>
    <x v="1"/>
    <s v="Friday"/>
    <d v="1899-12-30T10:53:00"/>
    <s v="10"/>
    <x v="0"/>
    <n v="906.5"/>
    <n v="4.7619047620000003"/>
    <n v="45.325000000000003"/>
    <n v="7.3"/>
  </r>
  <r>
    <x v="430"/>
    <x v="2"/>
    <x v="2"/>
    <x v="1"/>
    <x v="1"/>
    <s v="Fashion accessories"/>
    <n v="69.08"/>
    <n v="2"/>
    <n v="6.9080000000000004"/>
    <n v="145.06800000000001"/>
    <d v="2019-01-31T00:00:00"/>
    <x v="0"/>
    <s v="Thursday"/>
    <d v="1899-12-30T19:48:00"/>
    <s v="19"/>
    <x v="2"/>
    <n v="138.16"/>
    <n v="4.7619047620000003"/>
    <n v="6.9080000000000004"/>
    <n v="6.9"/>
  </r>
  <r>
    <x v="431"/>
    <x v="1"/>
    <x v="1"/>
    <x v="1"/>
    <x v="1"/>
    <s v="Food and beverages"/>
    <n v="43.27"/>
    <n v="2"/>
    <n v="4.327"/>
    <n v="90.867000000000004"/>
    <d v="2019-03-08T00:00:00"/>
    <x v="1"/>
    <s v="Friday"/>
    <d v="1899-12-30T16:53:00"/>
    <s v="16"/>
    <x v="0"/>
    <n v="86.54"/>
    <n v="4.7619047620000003"/>
    <n v="4.327"/>
    <n v="5.7"/>
  </r>
  <r>
    <x v="432"/>
    <x v="0"/>
    <x v="0"/>
    <x v="1"/>
    <x v="0"/>
    <s v="Electronic accessories"/>
    <n v="23.46"/>
    <n v="6"/>
    <n v="7.0380000000000003"/>
    <n v="147.798"/>
    <d v="2019-01-13T00:00:00"/>
    <x v="0"/>
    <s v="Sunday"/>
    <d v="1899-12-30T19:14:00"/>
    <s v="19"/>
    <x v="0"/>
    <n v="140.76"/>
    <n v="4.7619047620000003"/>
    <n v="7.0380000000000003"/>
    <n v="6.4"/>
  </r>
  <r>
    <x v="433"/>
    <x v="2"/>
    <x v="2"/>
    <x v="1"/>
    <x v="1"/>
    <s v="Fashion accessories"/>
    <n v="95.54"/>
    <n v="7"/>
    <n v="33.439"/>
    <n v="702.21900000000005"/>
    <d v="2019-03-09T00:00:00"/>
    <x v="1"/>
    <s v="Saturday"/>
    <d v="1899-12-30T14:36:00"/>
    <s v="14"/>
    <x v="2"/>
    <n v="668.78"/>
    <n v="4.7619047620000003"/>
    <n v="33.439"/>
    <n v="9.6"/>
  </r>
  <r>
    <x v="434"/>
    <x v="2"/>
    <x v="2"/>
    <x v="1"/>
    <x v="0"/>
    <s v="Fashion accessories"/>
    <n v="47.44"/>
    <n v="1"/>
    <n v="2.3719999999999999"/>
    <n v="49.811999999999998"/>
    <d v="2019-02-22T00:00:00"/>
    <x v="2"/>
    <s v="Friday"/>
    <d v="1899-12-30T18:19:00"/>
    <s v="18"/>
    <x v="2"/>
    <n v="47.44"/>
    <n v="4.7619047620000003"/>
    <n v="2.3719999999999999"/>
    <n v="6.8"/>
  </r>
  <r>
    <x v="435"/>
    <x v="1"/>
    <x v="1"/>
    <x v="1"/>
    <x v="1"/>
    <s v="Sports and travel"/>
    <n v="99.24"/>
    <n v="9"/>
    <n v="44.658000000000001"/>
    <n v="937.81799999999998"/>
    <d v="2019-03-19T00:00:00"/>
    <x v="1"/>
    <s v="Tuesday"/>
    <d v="1899-12-30T19:09:00"/>
    <s v="19"/>
    <x v="0"/>
    <n v="893.16"/>
    <n v="4.7619047620000003"/>
    <n v="44.658000000000001"/>
    <n v="9"/>
  </r>
  <r>
    <x v="436"/>
    <x v="1"/>
    <x v="1"/>
    <x v="0"/>
    <x v="1"/>
    <s v="Sports and travel"/>
    <n v="82.93"/>
    <n v="4"/>
    <n v="16.585999999999999"/>
    <n v="348.30599999999998"/>
    <d v="2019-01-20T00:00:00"/>
    <x v="0"/>
    <s v="Sunday"/>
    <d v="1899-12-30T16:51:00"/>
    <s v="16"/>
    <x v="0"/>
    <n v="331.72"/>
    <n v="4.7619047620000003"/>
    <n v="16.585999999999999"/>
    <n v="9.6"/>
  </r>
  <r>
    <x v="437"/>
    <x v="0"/>
    <x v="0"/>
    <x v="1"/>
    <x v="1"/>
    <s v="Home and lifestyle"/>
    <n v="33.99"/>
    <n v="6"/>
    <n v="10.196999999999999"/>
    <n v="214.137"/>
    <d v="2019-03-08T00:00:00"/>
    <x v="1"/>
    <s v="Friday"/>
    <d v="1899-12-30T15:37:00"/>
    <s v="15"/>
    <x v="2"/>
    <n v="203.94"/>
    <n v="4.7619047620000003"/>
    <n v="10.196999999999999"/>
    <n v="7.7"/>
  </r>
  <r>
    <x v="438"/>
    <x v="1"/>
    <x v="1"/>
    <x v="0"/>
    <x v="1"/>
    <s v="Food and beverages"/>
    <n v="17.04"/>
    <n v="4"/>
    <n v="3.4079999999999999"/>
    <n v="71.567999999999998"/>
    <d v="2019-03-08T00:00:00"/>
    <x v="1"/>
    <s v="Friday"/>
    <d v="1899-12-30T20:15:00"/>
    <s v="20"/>
    <x v="0"/>
    <n v="68.16"/>
    <n v="4.7619047620000003"/>
    <n v="3.4079999999999999"/>
    <n v="7"/>
  </r>
  <r>
    <x v="439"/>
    <x v="1"/>
    <x v="1"/>
    <x v="1"/>
    <x v="0"/>
    <s v="Electronic accessories"/>
    <n v="40.86"/>
    <n v="8"/>
    <n v="16.344000000000001"/>
    <n v="343.22399999999999"/>
    <d v="2019-02-07T00:00:00"/>
    <x v="2"/>
    <s v="Thursday"/>
    <d v="1899-12-30T14:38:00"/>
    <s v="14"/>
    <x v="2"/>
    <n v="326.88"/>
    <n v="4.7619047620000003"/>
    <n v="16.344000000000001"/>
    <n v="6.5"/>
  </r>
  <r>
    <x v="440"/>
    <x v="1"/>
    <x v="1"/>
    <x v="0"/>
    <x v="1"/>
    <s v="Food and beverages"/>
    <n v="17.440000000000001"/>
    <n v="5"/>
    <n v="4.3600000000000003"/>
    <n v="91.56"/>
    <d v="2019-01-15T00:00:00"/>
    <x v="0"/>
    <s v="Tuesday"/>
    <d v="1899-12-30T19:25:00"/>
    <s v="19"/>
    <x v="1"/>
    <n v="87.2"/>
    <n v="4.7619047620000003"/>
    <n v="4.3600000000000003"/>
    <n v="8.1"/>
  </r>
  <r>
    <x v="441"/>
    <x v="2"/>
    <x v="2"/>
    <x v="0"/>
    <x v="0"/>
    <s v="Sports and travel"/>
    <n v="88.43"/>
    <n v="8"/>
    <n v="35.372"/>
    <n v="742.81200000000001"/>
    <d v="2019-03-22T00:00:00"/>
    <x v="1"/>
    <s v="Friday"/>
    <d v="1899-12-30T19:35:00"/>
    <s v="19"/>
    <x v="2"/>
    <n v="707.44"/>
    <n v="4.7619047620000003"/>
    <n v="35.372"/>
    <n v="4.3"/>
  </r>
  <r>
    <x v="442"/>
    <x v="0"/>
    <x v="0"/>
    <x v="0"/>
    <x v="0"/>
    <s v="Home and lifestyle"/>
    <n v="89.21"/>
    <n v="9"/>
    <n v="40.144500000000001"/>
    <n v="843.03449999999998"/>
    <d v="2019-01-15T00:00:00"/>
    <x v="0"/>
    <s v="Tuesday"/>
    <d v="1899-12-30T15:42:00"/>
    <s v="15"/>
    <x v="2"/>
    <n v="802.89"/>
    <n v="4.7619047620000003"/>
    <n v="40.144500000000001"/>
    <n v="6.5"/>
  </r>
  <r>
    <x v="443"/>
    <x v="1"/>
    <x v="1"/>
    <x v="1"/>
    <x v="1"/>
    <s v="Fashion accessories"/>
    <n v="12.78"/>
    <n v="1"/>
    <n v="0.63900000000000001"/>
    <n v="13.419"/>
    <d v="2019-01-08T00:00:00"/>
    <x v="0"/>
    <s v="Tuesday"/>
    <d v="1899-12-30T14:11:00"/>
    <s v="14"/>
    <x v="0"/>
    <n v="12.78"/>
    <n v="4.7619047620000003"/>
    <n v="0.63900000000000001"/>
    <n v="9.5"/>
  </r>
  <r>
    <x v="444"/>
    <x v="0"/>
    <x v="0"/>
    <x v="1"/>
    <x v="0"/>
    <s v="Sports and travel"/>
    <n v="19.100000000000001"/>
    <n v="7"/>
    <n v="6.6849999999999996"/>
    <n v="140.38499999999999"/>
    <d v="2019-01-15T00:00:00"/>
    <x v="0"/>
    <s v="Tuesday"/>
    <d v="1899-12-30T10:43:00"/>
    <s v="10"/>
    <x v="1"/>
    <n v="133.69999999999999"/>
    <n v="4.7619047620000003"/>
    <n v="6.6849999999999996"/>
    <n v="9.6999999999999993"/>
  </r>
  <r>
    <x v="445"/>
    <x v="2"/>
    <x v="2"/>
    <x v="0"/>
    <x v="0"/>
    <s v="Health and beauty"/>
    <n v="19.149999999999999"/>
    <n v="1"/>
    <n v="0.95750000000000002"/>
    <n v="20.107500000000002"/>
    <d v="2019-01-28T00:00:00"/>
    <x v="0"/>
    <s v="Monday"/>
    <d v="1899-12-30T17:58:00"/>
    <s v="17"/>
    <x v="2"/>
    <n v="19.149999999999999"/>
    <n v="4.7619047620000003"/>
    <n v="0.95750000000000002"/>
    <n v="9.5"/>
  </r>
  <r>
    <x v="446"/>
    <x v="1"/>
    <x v="1"/>
    <x v="0"/>
    <x v="1"/>
    <s v="Food and beverages"/>
    <n v="27.66"/>
    <n v="10"/>
    <n v="13.83"/>
    <n v="290.43"/>
    <d v="2019-02-14T00:00:00"/>
    <x v="2"/>
    <s v="Thursday"/>
    <d v="1899-12-30T11:26:00"/>
    <s v="11"/>
    <x v="2"/>
    <n v="276.60000000000002"/>
    <n v="4.7619047620000003"/>
    <n v="13.83"/>
    <n v="8.9"/>
  </r>
  <r>
    <x v="447"/>
    <x v="1"/>
    <x v="1"/>
    <x v="1"/>
    <x v="1"/>
    <s v="Fashion accessories"/>
    <n v="45.74"/>
    <n v="3"/>
    <n v="6.8609999999999998"/>
    <n v="144.08099999999999"/>
    <d v="2019-03-10T00:00:00"/>
    <x v="1"/>
    <s v="Sunday"/>
    <d v="1899-12-30T17:38:00"/>
    <s v="17"/>
    <x v="2"/>
    <n v="137.22"/>
    <n v="4.7619047620000003"/>
    <n v="6.8609999999999998"/>
    <n v="6.5"/>
  </r>
  <r>
    <x v="448"/>
    <x v="2"/>
    <x v="2"/>
    <x v="0"/>
    <x v="0"/>
    <s v="Health and beauty"/>
    <n v="27.07"/>
    <n v="1"/>
    <n v="1.3534999999999999"/>
    <n v="28.423500000000001"/>
    <d v="2019-01-12T00:00:00"/>
    <x v="0"/>
    <s v="Saturday"/>
    <d v="1899-12-30T20:07:00"/>
    <s v="20"/>
    <x v="2"/>
    <n v="27.07"/>
    <n v="4.7619047620000003"/>
    <n v="1.3534999999999999"/>
    <n v="5.3"/>
  </r>
  <r>
    <x v="449"/>
    <x v="2"/>
    <x v="2"/>
    <x v="0"/>
    <x v="0"/>
    <s v="Sports and travel"/>
    <n v="39.119999999999997"/>
    <n v="1"/>
    <n v="1.956"/>
    <n v="41.076000000000001"/>
    <d v="2019-03-26T00:00:00"/>
    <x v="1"/>
    <s v="Tuesday"/>
    <d v="1899-12-30T11:02:00"/>
    <s v="11"/>
    <x v="2"/>
    <n v="39.119999999999997"/>
    <n v="4.7619047620000003"/>
    <n v="1.956"/>
    <n v="9.6"/>
  </r>
  <r>
    <x v="450"/>
    <x v="2"/>
    <x v="2"/>
    <x v="1"/>
    <x v="0"/>
    <s v="Electronic accessories"/>
    <n v="74.709999999999994"/>
    <n v="6"/>
    <n v="22.413"/>
    <n v="470.673"/>
    <d v="2019-01-01T00:00:00"/>
    <x v="0"/>
    <s v="Tuesday"/>
    <d v="1899-12-30T19:07:00"/>
    <s v="19"/>
    <x v="1"/>
    <n v="448.26"/>
    <n v="4.7619047620000003"/>
    <n v="22.413"/>
    <n v="6.7"/>
  </r>
  <r>
    <x v="451"/>
    <x v="2"/>
    <x v="2"/>
    <x v="1"/>
    <x v="1"/>
    <s v="Electronic accessories"/>
    <n v="22.01"/>
    <n v="6"/>
    <n v="6.6029999999999998"/>
    <n v="138.66300000000001"/>
    <d v="2019-01-02T00:00:00"/>
    <x v="0"/>
    <s v="Wednesday"/>
    <d v="1899-12-30T18:50:00"/>
    <s v="18"/>
    <x v="1"/>
    <n v="132.06"/>
    <n v="4.7619047620000003"/>
    <n v="6.6029999999999998"/>
    <n v="7.6"/>
  </r>
  <r>
    <x v="452"/>
    <x v="0"/>
    <x v="0"/>
    <x v="1"/>
    <x v="0"/>
    <s v="Food and beverages"/>
    <n v="63.61"/>
    <n v="5"/>
    <n v="15.9025"/>
    <n v="333.95249999999999"/>
    <d v="2019-03-16T00:00:00"/>
    <x v="1"/>
    <s v="Saturday"/>
    <d v="1899-12-30T12:43:00"/>
    <s v="12"/>
    <x v="0"/>
    <n v="318.05"/>
    <n v="4.7619047620000003"/>
    <n v="15.9025"/>
    <n v="4.8"/>
  </r>
  <r>
    <x v="453"/>
    <x v="0"/>
    <x v="0"/>
    <x v="1"/>
    <x v="1"/>
    <s v="Health and beauty"/>
    <n v="25"/>
    <n v="1"/>
    <n v="1.25"/>
    <n v="26.25"/>
    <d v="2019-03-03T00:00:00"/>
    <x v="1"/>
    <s v="Sunday"/>
    <d v="1899-12-30T15:09:00"/>
    <s v="15"/>
    <x v="0"/>
    <n v="25"/>
    <n v="4.7619047620000003"/>
    <n v="1.25"/>
    <n v="5.5"/>
  </r>
  <r>
    <x v="454"/>
    <x v="0"/>
    <x v="0"/>
    <x v="0"/>
    <x v="1"/>
    <s v="Electronic accessories"/>
    <n v="20.77"/>
    <n v="4"/>
    <n v="4.1539999999999999"/>
    <n v="87.233999999999995"/>
    <d v="2019-01-31T00:00:00"/>
    <x v="0"/>
    <s v="Thursday"/>
    <d v="1899-12-30T13:47:00"/>
    <s v="13"/>
    <x v="1"/>
    <n v="83.08"/>
    <n v="4.7619047620000003"/>
    <n v="4.1539999999999999"/>
    <n v="4.7"/>
  </r>
  <r>
    <x v="455"/>
    <x v="2"/>
    <x v="2"/>
    <x v="0"/>
    <x v="0"/>
    <s v="Fashion accessories"/>
    <n v="29.56"/>
    <n v="5"/>
    <n v="7.39"/>
    <n v="155.19"/>
    <d v="2019-02-13T00:00:00"/>
    <x v="2"/>
    <s v="Wednesday"/>
    <d v="1899-12-30T16:59:00"/>
    <s v="16"/>
    <x v="1"/>
    <n v="147.80000000000001"/>
    <n v="4.7619047620000003"/>
    <n v="7.39"/>
    <n v="6.9"/>
  </r>
  <r>
    <x v="456"/>
    <x v="2"/>
    <x v="2"/>
    <x v="0"/>
    <x v="0"/>
    <s v="Food and beverages"/>
    <n v="77.400000000000006"/>
    <n v="9"/>
    <n v="34.83"/>
    <n v="731.43"/>
    <d v="2019-02-15T00:00:00"/>
    <x v="2"/>
    <s v="Friday"/>
    <d v="1899-12-30T14:15:00"/>
    <s v="14"/>
    <x v="2"/>
    <n v="696.6"/>
    <n v="4.7619047620000003"/>
    <n v="34.83"/>
    <n v="4.5"/>
  </r>
  <r>
    <x v="457"/>
    <x v="2"/>
    <x v="2"/>
    <x v="1"/>
    <x v="1"/>
    <s v="Electronic accessories"/>
    <n v="79.39"/>
    <n v="10"/>
    <n v="39.695"/>
    <n v="833.59500000000003"/>
    <d v="2019-02-07T00:00:00"/>
    <x v="2"/>
    <s v="Thursday"/>
    <d v="1899-12-30T20:24:00"/>
    <s v="20"/>
    <x v="1"/>
    <n v="793.9"/>
    <n v="4.7619047620000003"/>
    <n v="39.695"/>
    <n v="6.2"/>
  </r>
  <r>
    <x v="458"/>
    <x v="1"/>
    <x v="1"/>
    <x v="0"/>
    <x v="0"/>
    <s v="Electronic accessories"/>
    <n v="46.57"/>
    <n v="10"/>
    <n v="23.285"/>
    <n v="488.98500000000001"/>
    <d v="2019-01-27T00:00:00"/>
    <x v="0"/>
    <s v="Sunday"/>
    <d v="1899-12-30T13:58:00"/>
    <s v="13"/>
    <x v="1"/>
    <n v="465.7"/>
    <n v="4.7619047620000003"/>
    <n v="23.285"/>
    <n v="7.6"/>
  </r>
  <r>
    <x v="459"/>
    <x v="1"/>
    <x v="1"/>
    <x v="1"/>
    <x v="1"/>
    <s v="Food and beverages"/>
    <n v="35.89"/>
    <n v="1"/>
    <n v="1.7945"/>
    <n v="37.6845"/>
    <d v="2019-02-23T00:00:00"/>
    <x v="2"/>
    <s v="Saturday"/>
    <d v="1899-12-30T16:52:00"/>
    <s v="16"/>
    <x v="2"/>
    <n v="35.89"/>
    <n v="4.7619047620000003"/>
    <n v="1.7945"/>
    <n v="7.9"/>
  </r>
  <r>
    <x v="460"/>
    <x v="1"/>
    <x v="1"/>
    <x v="1"/>
    <x v="1"/>
    <s v="Food and beverages"/>
    <n v="40.520000000000003"/>
    <n v="5"/>
    <n v="10.130000000000001"/>
    <n v="212.73"/>
    <d v="2019-02-03T00:00:00"/>
    <x v="2"/>
    <s v="Sunday"/>
    <d v="1899-12-30T15:19:00"/>
    <s v="15"/>
    <x v="1"/>
    <n v="202.6"/>
    <n v="4.7619047620000003"/>
    <n v="10.130000000000001"/>
    <n v="4.5"/>
  </r>
  <r>
    <x v="461"/>
    <x v="2"/>
    <x v="2"/>
    <x v="0"/>
    <x v="0"/>
    <s v="Food and beverages"/>
    <n v="73.05"/>
    <n v="10"/>
    <n v="36.524999999999999"/>
    <n v="767.02499999999998"/>
    <d v="2019-03-03T00:00:00"/>
    <x v="1"/>
    <s v="Sunday"/>
    <d v="1899-12-30T12:25:00"/>
    <s v="12"/>
    <x v="2"/>
    <n v="730.5"/>
    <n v="4.7619047620000003"/>
    <n v="36.524999999999999"/>
    <n v="8.6999999999999993"/>
  </r>
  <r>
    <x v="462"/>
    <x v="1"/>
    <x v="1"/>
    <x v="1"/>
    <x v="0"/>
    <s v="Sports and travel"/>
    <n v="73.95"/>
    <n v="4"/>
    <n v="14.79"/>
    <n v="310.58999999999997"/>
    <d v="2019-02-03T00:00:00"/>
    <x v="2"/>
    <s v="Sunday"/>
    <d v="1899-12-30T10:02:00"/>
    <s v="10"/>
    <x v="1"/>
    <n v="295.8"/>
    <n v="4.7619047620000003"/>
    <n v="14.79"/>
    <n v="6.1"/>
  </r>
  <r>
    <x v="463"/>
    <x v="1"/>
    <x v="1"/>
    <x v="0"/>
    <x v="0"/>
    <s v="Food and beverages"/>
    <n v="22.62"/>
    <n v="1"/>
    <n v="1.131"/>
    <n v="23.751000000000001"/>
    <d v="2019-03-17T00:00:00"/>
    <x v="1"/>
    <s v="Sunday"/>
    <d v="1899-12-30T18:58:00"/>
    <s v="18"/>
    <x v="1"/>
    <n v="22.62"/>
    <n v="4.7619047620000003"/>
    <n v="1.131"/>
    <n v="6.4"/>
  </r>
  <r>
    <x v="464"/>
    <x v="0"/>
    <x v="0"/>
    <x v="0"/>
    <x v="1"/>
    <s v="Food and beverages"/>
    <n v="51.34"/>
    <n v="5"/>
    <n v="12.835000000000001"/>
    <n v="269.53500000000003"/>
    <d v="2019-03-28T00:00:00"/>
    <x v="1"/>
    <s v="Thursday"/>
    <d v="1899-12-30T15:31:00"/>
    <s v="15"/>
    <x v="2"/>
    <n v="256.7"/>
    <n v="4.7619047620000003"/>
    <n v="12.835000000000001"/>
    <n v="9.1"/>
  </r>
  <r>
    <x v="465"/>
    <x v="1"/>
    <x v="1"/>
    <x v="0"/>
    <x v="0"/>
    <s v="Sports and travel"/>
    <n v="54.55"/>
    <n v="10"/>
    <n v="27.274999999999999"/>
    <n v="572.77499999999998"/>
    <d v="2019-03-02T00:00:00"/>
    <x v="1"/>
    <s v="Saturday"/>
    <d v="1899-12-30T11:22:00"/>
    <s v="11"/>
    <x v="2"/>
    <n v="545.5"/>
    <n v="4.7619047620000003"/>
    <n v="27.274999999999999"/>
    <n v="7.1"/>
  </r>
  <r>
    <x v="466"/>
    <x v="1"/>
    <x v="1"/>
    <x v="0"/>
    <x v="0"/>
    <s v="Health and beauty"/>
    <n v="37.15"/>
    <n v="7"/>
    <n v="13.0025"/>
    <n v="273.05250000000001"/>
    <d v="2019-02-08T00:00:00"/>
    <x v="2"/>
    <s v="Friday"/>
    <d v="1899-12-30T13:12:00"/>
    <s v="13"/>
    <x v="2"/>
    <n v="260.05"/>
    <n v="4.7619047620000003"/>
    <n v="13.0025"/>
    <n v="7.7"/>
  </r>
  <r>
    <x v="467"/>
    <x v="2"/>
    <x v="2"/>
    <x v="1"/>
    <x v="1"/>
    <s v="Sports and travel"/>
    <n v="37.020000000000003"/>
    <n v="6"/>
    <n v="11.106"/>
    <n v="233.226"/>
    <d v="2019-03-22T00:00:00"/>
    <x v="1"/>
    <s v="Friday"/>
    <d v="1899-12-30T18:33:00"/>
    <s v="18"/>
    <x v="1"/>
    <n v="222.12"/>
    <n v="4.7619047620000003"/>
    <n v="11.106"/>
    <n v="4.5"/>
  </r>
  <r>
    <x v="468"/>
    <x v="1"/>
    <x v="1"/>
    <x v="1"/>
    <x v="1"/>
    <s v="Food and beverages"/>
    <n v="21.58"/>
    <n v="1"/>
    <n v="1.079"/>
    <n v="22.658999999999999"/>
    <d v="2019-02-09T00:00:00"/>
    <x v="2"/>
    <s v="Saturday"/>
    <d v="1899-12-30T10:02:00"/>
    <s v="10"/>
    <x v="0"/>
    <n v="21.58"/>
    <n v="4.7619047620000003"/>
    <n v="1.079"/>
    <n v="7.2"/>
  </r>
  <r>
    <x v="469"/>
    <x v="1"/>
    <x v="1"/>
    <x v="0"/>
    <x v="0"/>
    <s v="Electronic accessories"/>
    <n v="98.84"/>
    <n v="1"/>
    <n v="4.9420000000000002"/>
    <n v="103.782"/>
    <d v="2019-02-15T00:00:00"/>
    <x v="2"/>
    <s v="Friday"/>
    <d v="1899-12-30T11:21:00"/>
    <s v="11"/>
    <x v="1"/>
    <n v="98.84"/>
    <n v="4.7619047620000003"/>
    <n v="4.9420000000000002"/>
    <n v="8.4"/>
  </r>
  <r>
    <x v="470"/>
    <x v="1"/>
    <x v="1"/>
    <x v="0"/>
    <x v="0"/>
    <s v="Home and lifestyle"/>
    <n v="83.77"/>
    <n v="6"/>
    <n v="25.131"/>
    <n v="527.75099999999998"/>
    <d v="2019-01-23T00:00:00"/>
    <x v="0"/>
    <s v="Wednesday"/>
    <d v="1899-12-30T12:10:00"/>
    <s v="12"/>
    <x v="0"/>
    <n v="502.62"/>
    <n v="4.7619047620000003"/>
    <n v="25.131"/>
    <n v="5.4"/>
  </r>
  <r>
    <x v="471"/>
    <x v="0"/>
    <x v="0"/>
    <x v="0"/>
    <x v="0"/>
    <s v="Sports and travel"/>
    <n v="40.049999999999997"/>
    <n v="4"/>
    <n v="8.01"/>
    <n v="168.21"/>
    <d v="2019-01-25T00:00:00"/>
    <x v="0"/>
    <s v="Friday"/>
    <d v="1899-12-30T11:40:00"/>
    <s v="11"/>
    <x v="1"/>
    <n v="160.19999999999999"/>
    <n v="4.7619047620000003"/>
    <n v="8.01"/>
    <n v="9.6999999999999993"/>
  </r>
  <r>
    <x v="472"/>
    <x v="0"/>
    <x v="0"/>
    <x v="0"/>
    <x v="1"/>
    <s v="Fashion accessories"/>
    <n v="43.13"/>
    <n v="10"/>
    <n v="21.565000000000001"/>
    <n v="452.86500000000001"/>
    <d v="2019-02-02T00:00:00"/>
    <x v="2"/>
    <s v="Saturday"/>
    <d v="1899-12-30T18:31:00"/>
    <s v="18"/>
    <x v="2"/>
    <n v="431.3"/>
    <n v="4.7619047620000003"/>
    <n v="21.565000000000001"/>
    <n v="5.5"/>
  </r>
  <r>
    <x v="473"/>
    <x v="2"/>
    <x v="2"/>
    <x v="0"/>
    <x v="1"/>
    <s v="Health and beauty"/>
    <n v="72.569999999999993"/>
    <n v="8"/>
    <n v="29.027999999999999"/>
    <n v="609.58799999999997"/>
    <d v="2019-03-30T00:00:00"/>
    <x v="1"/>
    <s v="Saturday"/>
    <d v="1899-12-30T17:58:00"/>
    <s v="17"/>
    <x v="1"/>
    <n v="580.55999999999995"/>
    <n v="4.7619047620000003"/>
    <n v="29.027999999999999"/>
    <n v="4.5999999999999996"/>
  </r>
  <r>
    <x v="474"/>
    <x v="0"/>
    <x v="0"/>
    <x v="0"/>
    <x v="0"/>
    <s v="Electronic accessories"/>
    <n v="64.44"/>
    <n v="5"/>
    <n v="16.11"/>
    <n v="338.31"/>
    <d v="2019-03-30T00:00:00"/>
    <x v="1"/>
    <s v="Saturday"/>
    <d v="1899-12-30T17:04:00"/>
    <s v="17"/>
    <x v="1"/>
    <n v="322.2"/>
    <n v="4.7619047620000003"/>
    <n v="16.11"/>
    <n v="6.6"/>
  </r>
  <r>
    <x v="475"/>
    <x v="0"/>
    <x v="0"/>
    <x v="1"/>
    <x v="1"/>
    <s v="Health and beauty"/>
    <n v="65.180000000000007"/>
    <n v="3"/>
    <n v="9.7769999999999992"/>
    <n v="205.31700000000001"/>
    <d v="2019-02-25T00:00:00"/>
    <x v="2"/>
    <s v="Monday"/>
    <d v="1899-12-30T20:35:00"/>
    <s v="20"/>
    <x v="2"/>
    <n v="195.54"/>
    <n v="4.7619047620000003"/>
    <n v="9.7769999999999992"/>
    <n v="6.3"/>
  </r>
  <r>
    <x v="476"/>
    <x v="0"/>
    <x v="0"/>
    <x v="1"/>
    <x v="0"/>
    <s v="Sports and travel"/>
    <n v="33.26"/>
    <n v="5"/>
    <n v="8.3149999999999995"/>
    <n v="174.61500000000001"/>
    <d v="2019-03-18T00:00:00"/>
    <x v="1"/>
    <s v="Monday"/>
    <d v="1899-12-30T16:10:00"/>
    <s v="16"/>
    <x v="2"/>
    <n v="166.3"/>
    <n v="4.7619047620000003"/>
    <n v="8.3149999999999995"/>
    <n v="4.2"/>
  </r>
  <r>
    <x v="477"/>
    <x v="1"/>
    <x v="1"/>
    <x v="1"/>
    <x v="1"/>
    <s v="Electronic accessories"/>
    <n v="84.07"/>
    <n v="4"/>
    <n v="16.814"/>
    <n v="353.09399999999999"/>
    <d v="2019-03-07T00:00:00"/>
    <x v="1"/>
    <s v="Thursday"/>
    <d v="1899-12-30T16:54:00"/>
    <s v="16"/>
    <x v="0"/>
    <n v="336.28"/>
    <n v="4.7619047620000003"/>
    <n v="16.814"/>
    <n v="4.4000000000000004"/>
  </r>
  <r>
    <x v="478"/>
    <x v="2"/>
    <x v="2"/>
    <x v="1"/>
    <x v="1"/>
    <s v="Sports and travel"/>
    <n v="34.369999999999997"/>
    <n v="10"/>
    <n v="17.184999999999999"/>
    <n v="360.88499999999999"/>
    <d v="2019-03-16T00:00:00"/>
    <x v="1"/>
    <s v="Saturday"/>
    <d v="1899-12-30T10:11:00"/>
    <s v="10"/>
    <x v="0"/>
    <n v="343.7"/>
    <n v="4.7619047620000003"/>
    <n v="17.184999999999999"/>
    <n v="6.7"/>
  </r>
  <r>
    <x v="479"/>
    <x v="0"/>
    <x v="0"/>
    <x v="1"/>
    <x v="1"/>
    <s v="Electronic accessories"/>
    <n v="38.6"/>
    <n v="1"/>
    <n v="1.93"/>
    <n v="40.53"/>
    <d v="2019-01-29T00:00:00"/>
    <x v="0"/>
    <s v="Tuesday"/>
    <d v="1899-12-30T11:26:00"/>
    <s v="11"/>
    <x v="0"/>
    <n v="38.6"/>
    <n v="4.7619047620000003"/>
    <n v="1.93"/>
    <n v="6.7"/>
  </r>
  <r>
    <x v="480"/>
    <x v="1"/>
    <x v="1"/>
    <x v="1"/>
    <x v="1"/>
    <s v="Food and beverages"/>
    <n v="65.97"/>
    <n v="8"/>
    <n v="26.388000000000002"/>
    <n v="554.14800000000002"/>
    <d v="2019-02-02T00:00:00"/>
    <x v="2"/>
    <s v="Saturday"/>
    <d v="1899-12-30T20:29:00"/>
    <s v="20"/>
    <x v="1"/>
    <n v="527.76"/>
    <n v="4.7619047620000003"/>
    <n v="26.388000000000002"/>
    <n v="8.4"/>
  </r>
  <r>
    <x v="481"/>
    <x v="1"/>
    <x v="1"/>
    <x v="1"/>
    <x v="0"/>
    <s v="Electronic accessories"/>
    <n v="32.799999999999997"/>
    <n v="10"/>
    <n v="16.399999999999999"/>
    <n v="344.4"/>
    <d v="2019-02-15T00:00:00"/>
    <x v="2"/>
    <s v="Friday"/>
    <d v="1899-12-30T12:12:00"/>
    <s v="12"/>
    <x v="1"/>
    <n v="328"/>
    <n v="4.7619047620000003"/>
    <n v="16.399999999999999"/>
    <n v="6.2"/>
  </r>
  <r>
    <x v="482"/>
    <x v="0"/>
    <x v="0"/>
    <x v="1"/>
    <x v="1"/>
    <s v="Sports and travel"/>
    <n v="37.14"/>
    <n v="5"/>
    <n v="9.2850000000000001"/>
    <n v="194.98500000000001"/>
    <d v="2019-01-08T00:00:00"/>
    <x v="0"/>
    <s v="Tuesday"/>
    <d v="1899-12-30T13:05:00"/>
    <s v="13"/>
    <x v="0"/>
    <n v="185.7"/>
    <n v="4.7619047620000003"/>
    <n v="9.2850000000000001"/>
    <n v="5"/>
  </r>
  <r>
    <x v="483"/>
    <x v="2"/>
    <x v="2"/>
    <x v="0"/>
    <x v="1"/>
    <s v="Home and lifestyle"/>
    <n v="60.38"/>
    <n v="10"/>
    <n v="30.19"/>
    <n v="633.99"/>
    <d v="2019-02-12T00:00:00"/>
    <x v="2"/>
    <s v="Tuesday"/>
    <d v="1899-12-30T16:19:00"/>
    <s v="16"/>
    <x v="1"/>
    <n v="603.79999999999995"/>
    <n v="4.7619047620000003"/>
    <n v="30.19"/>
    <n v="6"/>
  </r>
  <r>
    <x v="484"/>
    <x v="1"/>
    <x v="1"/>
    <x v="0"/>
    <x v="0"/>
    <s v="Sports and travel"/>
    <n v="36.979999999999997"/>
    <n v="10"/>
    <n v="18.489999999999998"/>
    <n v="388.29"/>
    <d v="2019-01-01T00:00:00"/>
    <x v="0"/>
    <s v="Tuesday"/>
    <d v="1899-12-30T19:48:00"/>
    <s v="19"/>
    <x v="2"/>
    <n v="369.8"/>
    <n v="4.7619047620000003"/>
    <n v="18.489999999999998"/>
    <n v="7"/>
  </r>
  <r>
    <x v="485"/>
    <x v="2"/>
    <x v="2"/>
    <x v="0"/>
    <x v="0"/>
    <s v="Sports and travel"/>
    <n v="49.49"/>
    <n v="4"/>
    <n v="9.8979999999999997"/>
    <n v="207.858"/>
    <d v="2019-03-21T00:00:00"/>
    <x v="1"/>
    <s v="Thursday"/>
    <d v="1899-12-30T15:25:00"/>
    <s v="15"/>
    <x v="0"/>
    <n v="197.96"/>
    <n v="4.7619047620000003"/>
    <n v="9.8979999999999997"/>
    <n v="6.6"/>
  </r>
  <r>
    <x v="486"/>
    <x v="2"/>
    <x v="2"/>
    <x v="1"/>
    <x v="0"/>
    <s v="Fashion accessories"/>
    <n v="41.09"/>
    <n v="10"/>
    <n v="20.545000000000002"/>
    <n v="431.44499999999999"/>
    <d v="2019-02-28T00:00:00"/>
    <x v="2"/>
    <s v="Thursday"/>
    <d v="1899-12-30T14:42:00"/>
    <s v="14"/>
    <x v="1"/>
    <n v="410.9"/>
    <n v="4.7619047620000003"/>
    <n v="20.545000000000002"/>
    <n v="7.3"/>
  </r>
  <r>
    <x v="487"/>
    <x v="0"/>
    <x v="0"/>
    <x v="1"/>
    <x v="1"/>
    <s v="Fashion accessories"/>
    <n v="37.15"/>
    <n v="4"/>
    <n v="7.43"/>
    <n v="156.03"/>
    <d v="2019-03-23T00:00:00"/>
    <x v="1"/>
    <s v="Saturday"/>
    <d v="1899-12-30T18:59:00"/>
    <s v="18"/>
    <x v="0"/>
    <n v="148.6"/>
    <n v="4.7619047620000003"/>
    <n v="7.43"/>
    <n v="8.3000000000000007"/>
  </r>
  <r>
    <x v="488"/>
    <x v="1"/>
    <x v="1"/>
    <x v="1"/>
    <x v="1"/>
    <s v="Home and lifestyle"/>
    <n v="22.96"/>
    <n v="1"/>
    <n v="1.1479999999999999"/>
    <n v="24.108000000000001"/>
    <d v="2019-01-30T00:00:00"/>
    <x v="0"/>
    <s v="Wednesday"/>
    <d v="1899-12-30T20:47:00"/>
    <s v="20"/>
    <x v="1"/>
    <n v="22.96"/>
    <n v="4.7619047620000003"/>
    <n v="1.1479999999999999"/>
    <n v="4.3"/>
  </r>
  <r>
    <x v="489"/>
    <x v="2"/>
    <x v="2"/>
    <x v="0"/>
    <x v="0"/>
    <s v="Home and lifestyle"/>
    <n v="77.680000000000007"/>
    <n v="9"/>
    <n v="34.956000000000003"/>
    <n v="734.07600000000002"/>
    <d v="2019-02-04T00:00:00"/>
    <x v="2"/>
    <s v="Monday"/>
    <d v="1899-12-30T13:21:00"/>
    <s v="13"/>
    <x v="0"/>
    <n v="699.12"/>
    <n v="4.7619047620000003"/>
    <n v="34.956000000000003"/>
    <n v="9.8000000000000007"/>
  </r>
  <r>
    <x v="490"/>
    <x v="2"/>
    <x v="2"/>
    <x v="1"/>
    <x v="0"/>
    <s v="Fashion accessories"/>
    <n v="34.700000000000003"/>
    <n v="2"/>
    <n v="3.47"/>
    <n v="72.87"/>
    <d v="2019-03-13T00:00:00"/>
    <x v="1"/>
    <s v="Wednesday"/>
    <d v="1899-12-30T19:48:00"/>
    <s v="19"/>
    <x v="0"/>
    <n v="69.400000000000006"/>
    <n v="4.7619047620000003"/>
    <n v="3.47"/>
    <n v="8.1999999999999993"/>
  </r>
  <r>
    <x v="491"/>
    <x v="0"/>
    <x v="0"/>
    <x v="0"/>
    <x v="0"/>
    <s v="Fashion accessories"/>
    <n v="19.66"/>
    <n v="10"/>
    <n v="9.83"/>
    <n v="206.43"/>
    <d v="2019-03-15T00:00:00"/>
    <x v="1"/>
    <s v="Friday"/>
    <d v="1899-12-30T18:20:00"/>
    <s v="18"/>
    <x v="2"/>
    <n v="196.6"/>
    <n v="4.7619047620000003"/>
    <n v="9.83"/>
    <n v="7.2"/>
  </r>
  <r>
    <x v="492"/>
    <x v="2"/>
    <x v="2"/>
    <x v="0"/>
    <x v="0"/>
    <s v="Health and beauty"/>
    <n v="25.32"/>
    <n v="8"/>
    <n v="10.128"/>
    <n v="212.68799999999999"/>
    <d v="2019-03-05T00:00:00"/>
    <x v="1"/>
    <s v="Tuesday"/>
    <d v="1899-12-30T20:24:00"/>
    <s v="20"/>
    <x v="0"/>
    <n v="202.56"/>
    <n v="4.7619047620000003"/>
    <n v="10.128"/>
    <n v="8.6999999999999993"/>
  </r>
  <r>
    <x v="493"/>
    <x v="1"/>
    <x v="1"/>
    <x v="0"/>
    <x v="0"/>
    <s v="Home and lifestyle"/>
    <n v="12.12"/>
    <n v="10"/>
    <n v="6.06"/>
    <n v="127.26"/>
    <d v="2019-03-05T00:00:00"/>
    <x v="1"/>
    <s v="Tuesday"/>
    <d v="1899-12-30T13:44:00"/>
    <s v="13"/>
    <x v="2"/>
    <n v="121.2"/>
    <n v="4.7619047620000003"/>
    <n v="6.06"/>
    <n v="8.4"/>
  </r>
  <r>
    <x v="494"/>
    <x v="2"/>
    <x v="2"/>
    <x v="1"/>
    <x v="1"/>
    <s v="Fashion accessories"/>
    <n v="99.89"/>
    <n v="2"/>
    <n v="9.9890000000000008"/>
    <n v="209.76900000000001"/>
    <d v="2019-02-26T00:00:00"/>
    <x v="2"/>
    <s v="Tuesday"/>
    <d v="1899-12-30T11:48:00"/>
    <s v="11"/>
    <x v="0"/>
    <n v="199.78"/>
    <n v="4.7619047620000003"/>
    <n v="9.9890000000000008"/>
    <n v="7.1"/>
  </r>
  <r>
    <x v="495"/>
    <x v="2"/>
    <x v="2"/>
    <x v="1"/>
    <x v="1"/>
    <s v="Sports and travel"/>
    <n v="75.92"/>
    <n v="8"/>
    <n v="30.367999999999999"/>
    <n v="637.72799999999995"/>
    <d v="2019-03-20T00:00:00"/>
    <x v="1"/>
    <s v="Wednesday"/>
    <d v="1899-12-30T14:14:00"/>
    <s v="14"/>
    <x v="1"/>
    <n v="607.36"/>
    <n v="4.7619047620000003"/>
    <n v="30.367999999999999"/>
    <n v="5.5"/>
  </r>
  <r>
    <x v="496"/>
    <x v="1"/>
    <x v="1"/>
    <x v="1"/>
    <x v="0"/>
    <s v="Electronic accessories"/>
    <n v="63.22"/>
    <n v="2"/>
    <n v="6.3220000000000001"/>
    <n v="132.762"/>
    <d v="2019-01-01T00:00:00"/>
    <x v="0"/>
    <s v="Tuesday"/>
    <d v="1899-12-30T15:51:00"/>
    <s v="15"/>
    <x v="1"/>
    <n v="126.44"/>
    <n v="4.7619047620000003"/>
    <n v="6.3220000000000001"/>
    <n v="8.5"/>
  </r>
  <r>
    <x v="497"/>
    <x v="1"/>
    <x v="1"/>
    <x v="1"/>
    <x v="0"/>
    <s v="Food and beverages"/>
    <n v="90.24"/>
    <n v="6"/>
    <n v="27.071999999999999"/>
    <n v="568.51199999999994"/>
    <d v="2019-01-27T00:00:00"/>
    <x v="0"/>
    <s v="Sunday"/>
    <d v="1899-12-30T11:17:00"/>
    <s v="11"/>
    <x v="1"/>
    <n v="541.44000000000005"/>
    <n v="4.7619047620000003"/>
    <n v="27.071999999999999"/>
    <n v="6.2"/>
  </r>
  <r>
    <x v="498"/>
    <x v="2"/>
    <x v="2"/>
    <x v="0"/>
    <x v="0"/>
    <s v="Sports and travel"/>
    <n v="98.13"/>
    <n v="1"/>
    <n v="4.9065000000000003"/>
    <n v="103.0365"/>
    <d v="2019-01-21T00:00:00"/>
    <x v="0"/>
    <s v="Monday"/>
    <d v="1899-12-30T17:36:00"/>
    <s v="17"/>
    <x v="1"/>
    <n v="98.13"/>
    <n v="4.7619047620000003"/>
    <n v="4.9065000000000003"/>
    <n v="8.9"/>
  </r>
  <r>
    <x v="499"/>
    <x v="0"/>
    <x v="0"/>
    <x v="0"/>
    <x v="0"/>
    <s v="Sports and travel"/>
    <n v="51.52"/>
    <n v="8"/>
    <n v="20.608000000000001"/>
    <n v="432.76799999999997"/>
    <d v="2019-02-02T00:00:00"/>
    <x v="2"/>
    <s v="Saturday"/>
    <d v="1899-12-30T15:47:00"/>
    <s v="15"/>
    <x v="1"/>
    <n v="412.16"/>
    <n v="4.7619047620000003"/>
    <n v="20.608000000000001"/>
    <n v="9.6"/>
  </r>
  <r>
    <x v="500"/>
    <x v="2"/>
    <x v="2"/>
    <x v="0"/>
    <x v="1"/>
    <s v="Sports and travel"/>
    <n v="73.97"/>
    <n v="1"/>
    <n v="3.6985000000000001"/>
    <n v="77.668499999999995"/>
    <d v="2019-02-03T00:00:00"/>
    <x v="2"/>
    <s v="Sunday"/>
    <d v="1899-12-30T15:53:00"/>
    <s v="15"/>
    <x v="2"/>
    <n v="73.97"/>
    <n v="4.7619047620000003"/>
    <n v="3.6985000000000001"/>
    <n v="5.4"/>
  </r>
  <r>
    <x v="501"/>
    <x v="1"/>
    <x v="1"/>
    <x v="0"/>
    <x v="0"/>
    <s v="Fashion accessories"/>
    <n v="31.9"/>
    <n v="1"/>
    <n v="1.595"/>
    <n v="33.494999999999997"/>
    <d v="2019-01-05T00:00:00"/>
    <x v="0"/>
    <s v="Saturday"/>
    <d v="1899-12-30T12:40:00"/>
    <s v="12"/>
    <x v="0"/>
    <n v="31.9"/>
    <n v="4.7619047620000003"/>
    <n v="1.595"/>
    <n v="9.1"/>
  </r>
  <r>
    <x v="502"/>
    <x v="1"/>
    <x v="1"/>
    <x v="1"/>
    <x v="1"/>
    <s v="Home and lifestyle"/>
    <n v="69.400000000000006"/>
    <n v="2"/>
    <n v="6.94"/>
    <n v="145.74"/>
    <d v="2019-01-27T00:00:00"/>
    <x v="0"/>
    <s v="Sunday"/>
    <d v="1899-12-30T19:48:00"/>
    <s v="19"/>
    <x v="0"/>
    <n v="138.80000000000001"/>
    <n v="4.7619047620000003"/>
    <n v="6.94"/>
    <n v="9"/>
  </r>
  <r>
    <x v="503"/>
    <x v="2"/>
    <x v="2"/>
    <x v="1"/>
    <x v="0"/>
    <s v="Sports and travel"/>
    <n v="93.31"/>
    <n v="2"/>
    <n v="9.3309999999999995"/>
    <n v="195.95099999999999"/>
    <d v="2019-03-25T00:00:00"/>
    <x v="1"/>
    <s v="Monday"/>
    <d v="1899-12-30T17:53:00"/>
    <s v="17"/>
    <x v="1"/>
    <n v="186.62"/>
    <n v="4.7619047620000003"/>
    <n v="9.3309999999999995"/>
    <n v="6.3"/>
  </r>
  <r>
    <x v="504"/>
    <x v="2"/>
    <x v="2"/>
    <x v="1"/>
    <x v="1"/>
    <s v="Sports and travel"/>
    <n v="88.45"/>
    <n v="1"/>
    <n v="4.4225000000000003"/>
    <n v="92.872500000000002"/>
    <d v="2019-02-25T00:00:00"/>
    <x v="2"/>
    <s v="Monday"/>
    <d v="1899-12-30T16:36:00"/>
    <s v="16"/>
    <x v="2"/>
    <n v="88.45"/>
    <n v="4.7619047620000003"/>
    <n v="4.4225000000000003"/>
    <n v="9.5"/>
  </r>
  <r>
    <x v="505"/>
    <x v="0"/>
    <x v="0"/>
    <x v="0"/>
    <x v="1"/>
    <s v="Electronic accessories"/>
    <n v="24.18"/>
    <n v="8"/>
    <n v="9.6720000000000006"/>
    <n v="203.11199999999999"/>
    <d v="2019-01-28T00:00:00"/>
    <x v="0"/>
    <s v="Monday"/>
    <d v="1899-12-30T20:54:00"/>
    <s v="20"/>
    <x v="0"/>
    <n v="193.44"/>
    <n v="4.7619047620000003"/>
    <n v="9.6720000000000006"/>
    <n v="9.8000000000000007"/>
  </r>
  <r>
    <x v="506"/>
    <x v="2"/>
    <x v="2"/>
    <x v="0"/>
    <x v="0"/>
    <s v="Sports and travel"/>
    <n v="48.5"/>
    <n v="3"/>
    <n v="7.2750000000000004"/>
    <n v="152.77500000000001"/>
    <d v="2019-01-08T00:00:00"/>
    <x v="0"/>
    <s v="Tuesday"/>
    <d v="1899-12-30T12:50:00"/>
    <s v="12"/>
    <x v="1"/>
    <n v="145.5"/>
    <n v="4.7619047620000003"/>
    <n v="7.2750000000000004"/>
    <n v="6.7"/>
  </r>
  <r>
    <x v="507"/>
    <x v="2"/>
    <x v="2"/>
    <x v="1"/>
    <x v="0"/>
    <s v="Food and beverages"/>
    <n v="84.05"/>
    <n v="6"/>
    <n v="25.215"/>
    <n v="529.51499999999999"/>
    <d v="2019-01-29T00:00:00"/>
    <x v="0"/>
    <s v="Tuesday"/>
    <d v="1899-12-30T10:48:00"/>
    <s v="10"/>
    <x v="2"/>
    <n v="504.3"/>
    <n v="4.7619047620000003"/>
    <n v="25.215"/>
    <n v="7.7"/>
  </r>
  <r>
    <x v="508"/>
    <x v="2"/>
    <x v="2"/>
    <x v="0"/>
    <x v="1"/>
    <s v="Health and beauty"/>
    <n v="61.29"/>
    <n v="5"/>
    <n v="15.3225"/>
    <n v="321.77249999999998"/>
    <d v="2019-03-29T00:00:00"/>
    <x v="1"/>
    <s v="Friday"/>
    <d v="1899-12-30T14:28:00"/>
    <s v="14"/>
    <x v="1"/>
    <n v="306.45"/>
    <n v="4.7619047620000003"/>
    <n v="15.3225"/>
    <n v="7"/>
  </r>
  <r>
    <x v="509"/>
    <x v="1"/>
    <x v="1"/>
    <x v="0"/>
    <x v="0"/>
    <s v="Home and lifestyle"/>
    <n v="15.95"/>
    <n v="6"/>
    <n v="4.7850000000000001"/>
    <n v="100.485"/>
    <d v="2019-02-09T00:00:00"/>
    <x v="2"/>
    <s v="Saturday"/>
    <d v="1899-12-30T17:15:00"/>
    <s v="17"/>
    <x v="2"/>
    <n v="95.7"/>
    <n v="4.7619047620000003"/>
    <n v="4.7850000000000001"/>
    <n v="5.0999999999999996"/>
  </r>
  <r>
    <x v="510"/>
    <x v="2"/>
    <x v="2"/>
    <x v="0"/>
    <x v="0"/>
    <s v="Sports and travel"/>
    <n v="90.74"/>
    <n v="7"/>
    <n v="31.759"/>
    <n v="666.93899999999996"/>
    <d v="2019-01-16T00:00:00"/>
    <x v="0"/>
    <s v="Wednesday"/>
    <d v="1899-12-30T18:03:00"/>
    <s v="18"/>
    <x v="2"/>
    <n v="635.17999999999995"/>
    <n v="4.7619047620000003"/>
    <n v="31.759"/>
    <n v="6.2"/>
  </r>
  <r>
    <x v="511"/>
    <x v="0"/>
    <x v="0"/>
    <x v="1"/>
    <x v="0"/>
    <s v="Home and lifestyle"/>
    <n v="42.91"/>
    <n v="5"/>
    <n v="10.727499999999999"/>
    <n v="225.2775"/>
    <d v="2019-01-05T00:00:00"/>
    <x v="0"/>
    <s v="Saturday"/>
    <d v="1899-12-30T17:29:00"/>
    <s v="17"/>
    <x v="0"/>
    <n v="214.55"/>
    <n v="4.7619047620000003"/>
    <n v="10.727499999999999"/>
    <n v="6.1"/>
  </r>
  <r>
    <x v="512"/>
    <x v="0"/>
    <x v="0"/>
    <x v="1"/>
    <x v="0"/>
    <s v="Fashion accessories"/>
    <n v="54.28"/>
    <n v="7"/>
    <n v="18.998000000000001"/>
    <n v="398.95800000000003"/>
    <d v="2019-01-27T00:00:00"/>
    <x v="0"/>
    <s v="Sunday"/>
    <d v="1899-12-30T18:05:00"/>
    <s v="18"/>
    <x v="0"/>
    <n v="379.96"/>
    <n v="4.7619047620000003"/>
    <n v="18.998000000000001"/>
    <n v="9.3000000000000007"/>
  </r>
  <r>
    <x v="513"/>
    <x v="0"/>
    <x v="0"/>
    <x v="1"/>
    <x v="1"/>
    <s v="Electronic accessories"/>
    <n v="99.55"/>
    <n v="7"/>
    <n v="34.842500000000001"/>
    <n v="731.6925"/>
    <d v="2019-03-14T00:00:00"/>
    <x v="1"/>
    <s v="Thursday"/>
    <d v="1899-12-30T12:07:00"/>
    <s v="12"/>
    <x v="1"/>
    <n v="696.85"/>
    <n v="4.7619047620000003"/>
    <n v="34.842500000000001"/>
    <n v="7.6"/>
  </r>
  <r>
    <x v="514"/>
    <x v="1"/>
    <x v="1"/>
    <x v="0"/>
    <x v="1"/>
    <s v="Sports and travel"/>
    <n v="58.39"/>
    <n v="7"/>
    <n v="20.436499999999999"/>
    <n v="429.16649999999998"/>
    <d v="2019-02-23T00:00:00"/>
    <x v="2"/>
    <s v="Saturday"/>
    <d v="1899-12-30T19:49:00"/>
    <s v="19"/>
    <x v="2"/>
    <n v="408.73"/>
    <n v="4.7619047620000003"/>
    <n v="20.436499999999999"/>
    <n v="8.1999999999999993"/>
  </r>
  <r>
    <x v="515"/>
    <x v="1"/>
    <x v="1"/>
    <x v="0"/>
    <x v="0"/>
    <s v="Fashion accessories"/>
    <n v="51.47"/>
    <n v="1"/>
    <n v="2.5735000000000001"/>
    <n v="54.043500000000002"/>
    <d v="2019-03-18T00:00:00"/>
    <x v="1"/>
    <s v="Monday"/>
    <d v="1899-12-30T15:52:00"/>
    <s v="15"/>
    <x v="0"/>
    <n v="51.47"/>
    <n v="4.7619047620000003"/>
    <n v="2.5735000000000001"/>
    <n v="8.5"/>
  </r>
  <r>
    <x v="516"/>
    <x v="2"/>
    <x v="2"/>
    <x v="0"/>
    <x v="1"/>
    <s v="Health and beauty"/>
    <n v="54.86"/>
    <n v="5"/>
    <n v="13.715"/>
    <n v="288.01499999999999"/>
    <d v="2019-03-29T00:00:00"/>
    <x v="1"/>
    <s v="Friday"/>
    <d v="1899-12-30T16:48:00"/>
    <s v="16"/>
    <x v="0"/>
    <n v="274.3"/>
    <n v="4.7619047620000003"/>
    <n v="13.715"/>
    <n v="9.8000000000000007"/>
  </r>
  <r>
    <x v="517"/>
    <x v="1"/>
    <x v="1"/>
    <x v="0"/>
    <x v="1"/>
    <s v="Home and lifestyle"/>
    <n v="39.39"/>
    <n v="5"/>
    <n v="9.8475000000000001"/>
    <n v="206.79750000000001"/>
    <d v="2019-01-22T00:00:00"/>
    <x v="0"/>
    <s v="Tuesday"/>
    <d v="1899-12-30T20:46:00"/>
    <s v="20"/>
    <x v="2"/>
    <n v="196.95"/>
    <n v="4.7619047620000003"/>
    <n v="9.8475000000000001"/>
    <n v="8.6999999999999993"/>
  </r>
  <r>
    <x v="518"/>
    <x v="0"/>
    <x v="0"/>
    <x v="1"/>
    <x v="1"/>
    <s v="Home and lifestyle"/>
    <n v="34.729999999999997"/>
    <n v="2"/>
    <n v="3.4729999999999999"/>
    <n v="72.933000000000007"/>
    <d v="2019-03-01T00:00:00"/>
    <x v="1"/>
    <s v="Friday"/>
    <d v="1899-12-30T18:14:00"/>
    <s v="18"/>
    <x v="0"/>
    <n v="69.459999999999994"/>
    <n v="4.7619047620000003"/>
    <n v="3.4729999999999999"/>
    <n v="9.6999999999999993"/>
  </r>
  <r>
    <x v="519"/>
    <x v="1"/>
    <x v="1"/>
    <x v="0"/>
    <x v="1"/>
    <s v="Sports and travel"/>
    <n v="71.92"/>
    <n v="5"/>
    <n v="17.98"/>
    <n v="377.58"/>
    <d v="2019-01-17T00:00:00"/>
    <x v="0"/>
    <s v="Thursday"/>
    <d v="1899-12-30T15:05:00"/>
    <s v="15"/>
    <x v="2"/>
    <n v="359.6"/>
    <n v="4.7619047620000003"/>
    <n v="17.98"/>
    <n v="4.3"/>
  </r>
  <r>
    <x v="520"/>
    <x v="2"/>
    <x v="2"/>
    <x v="1"/>
    <x v="0"/>
    <s v="Electronic accessories"/>
    <n v="45.71"/>
    <n v="3"/>
    <n v="6.8564999999999996"/>
    <n v="143.98650000000001"/>
    <d v="2019-03-26T00:00:00"/>
    <x v="1"/>
    <s v="Tuesday"/>
    <d v="1899-12-30T10:34:00"/>
    <s v="10"/>
    <x v="2"/>
    <n v="137.13"/>
    <n v="4.7619047620000003"/>
    <n v="6.8564999999999996"/>
    <n v="7.7"/>
  </r>
  <r>
    <x v="521"/>
    <x v="1"/>
    <x v="1"/>
    <x v="0"/>
    <x v="0"/>
    <s v="Home and lifestyle"/>
    <n v="83.17"/>
    <n v="6"/>
    <n v="24.951000000000001"/>
    <n v="523.971"/>
    <d v="2019-03-20T00:00:00"/>
    <x v="1"/>
    <s v="Wednesday"/>
    <d v="1899-12-30T11:23:00"/>
    <s v="11"/>
    <x v="1"/>
    <n v="499.02"/>
    <n v="4.7619047620000003"/>
    <n v="24.951000000000001"/>
    <n v="7.3"/>
  </r>
  <r>
    <x v="522"/>
    <x v="0"/>
    <x v="0"/>
    <x v="0"/>
    <x v="0"/>
    <s v="Home and lifestyle"/>
    <n v="37.44"/>
    <n v="6"/>
    <n v="11.231999999999999"/>
    <n v="235.87200000000001"/>
    <d v="2019-02-06T00:00:00"/>
    <x v="2"/>
    <s v="Wednesday"/>
    <d v="1899-12-30T13:55:00"/>
    <s v="13"/>
    <x v="2"/>
    <n v="224.64"/>
    <n v="4.7619047620000003"/>
    <n v="11.231999999999999"/>
    <n v="5.9"/>
  </r>
  <r>
    <x v="523"/>
    <x v="1"/>
    <x v="1"/>
    <x v="1"/>
    <x v="1"/>
    <s v="Health and beauty"/>
    <n v="62.87"/>
    <n v="2"/>
    <n v="6.2869999999999999"/>
    <n v="132.02699999999999"/>
    <d v="2019-01-01T00:00:00"/>
    <x v="0"/>
    <s v="Tuesday"/>
    <d v="1899-12-30T11:43:00"/>
    <s v="11"/>
    <x v="1"/>
    <n v="125.74"/>
    <n v="4.7619047620000003"/>
    <n v="6.2869999999999999"/>
    <n v="5"/>
  </r>
  <r>
    <x v="524"/>
    <x v="0"/>
    <x v="0"/>
    <x v="1"/>
    <x v="1"/>
    <s v="Food and beverages"/>
    <n v="81.709999999999994"/>
    <n v="6"/>
    <n v="24.513000000000002"/>
    <n v="514.77300000000002"/>
    <d v="2019-01-27T00:00:00"/>
    <x v="0"/>
    <s v="Sunday"/>
    <d v="1899-12-30T14:36:00"/>
    <s v="14"/>
    <x v="2"/>
    <n v="490.26"/>
    <n v="4.7619047620000003"/>
    <n v="24.513000000000002"/>
    <n v="8"/>
  </r>
  <r>
    <x v="525"/>
    <x v="0"/>
    <x v="0"/>
    <x v="0"/>
    <x v="0"/>
    <s v="Sports and travel"/>
    <n v="91.41"/>
    <n v="5"/>
    <n v="22.852499999999999"/>
    <n v="479.90249999999997"/>
    <d v="2019-02-25T00:00:00"/>
    <x v="2"/>
    <s v="Monday"/>
    <d v="1899-12-30T16:03:00"/>
    <s v="16"/>
    <x v="0"/>
    <n v="457.05"/>
    <n v="4.7619047620000003"/>
    <n v="22.852499999999999"/>
    <n v="7.1"/>
  </r>
  <r>
    <x v="526"/>
    <x v="2"/>
    <x v="2"/>
    <x v="1"/>
    <x v="1"/>
    <s v="Fashion accessories"/>
    <n v="39.21"/>
    <n v="4"/>
    <n v="7.8419999999999996"/>
    <n v="164.68199999999999"/>
    <d v="2019-01-16T00:00:00"/>
    <x v="0"/>
    <s v="Wednesday"/>
    <d v="1899-12-30T20:03:00"/>
    <s v="20"/>
    <x v="2"/>
    <n v="156.84"/>
    <n v="4.7619047620000003"/>
    <n v="7.8419999999999996"/>
    <n v="9"/>
  </r>
  <r>
    <x v="527"/>
    <x v="2"/>
    <x v="2"/>
    <x v="0"/>
    <x v="1"/>
    <s v="Fashion accessories"/>
    <n v="59.86"/>
    <n v="2"/>
    <n v="5.9859999999999998"/>
    <n v="125.706"/>
    <d v="2019-01-13T00:00:00"/>
    <x v="0"/>
    <s v="Sunday"/>
    <d v="1899-12-30T14:55:00"/>
    <s v="14"/>
    <x v="0"/>
    <n v="119.72"/>
    <n v="4.7619047620000003"/>
    <n v="5.9859999999999998"/>
    <n v="6.7"/>
  </r>
  <r>
    <x v="528"/>
    <x v="2"/>
    <x v="2"/>
    <x v="0"/>
    <x v="0"/>
    <s v="Food and beverages"/>
    <n v="54.36"/>
    <n v="10"/>
    <n v="27.18"/>
    <n v="570.78"/>
    <d v="2019-02-07T00:00:00"/>
    <x v="2"/>
    <s v="Thursday"/>
    <d v="1899-12-30T11:28:00"/>
    <s v="11"/>
    <x v="2"/>
    <n v="543.6"/>
    <n v="4.7619047620000003"/>
    <n v="27.18"/>
    <n v="6.1"/>
  </r>
  <r>
    <x v="529"/>
    <x v="0"/>
    <x v="0"/>
    <x v="1"/>
    <x v="1"/>
    <s v="Sports and travel"/>
    <n v="98.09"/>
    <n v="9"/>
    <n v="44.140500000000003"/>
    <n v="926.95050000000003"/>
    <d v="2019-02-17T00:00:00"/>
    <x v="2"/>
    <s v="Sunday"/>
    <d v="1899-12-30T19:41:00"/>
    <s v="19"/>
    <x v="1"/>
    <n v="882.81"/>
    <n v="4.7619047620000003"/>
    <n v="44.140500000000003"/>
    <n v="9.3000000000000007"/>
  </r>
  <r>
    <x v="530"/>
    <x v="0"/>
    <x v="0"/>
    <x v="1"/>
    <x v="1"/>
    <s v="Health and beauty"/>
    <n v="25.43"/>
    <n v="6"/>
    <n v="7.6289999999999996"/>
    <n v="160.209"/>
    <d v="2019-02-12T00:00:00"/>
    <x v="2"/>
    <s v="Tuesday"/>
    <d v="1899-12-30T19:01:00"/>
    <s v="19"/>
    <x v="0"/>
    <n v="152.58000000000001"/>
    <n v="4.7619047620000003"/>
    <n v="7.6289999999999996"/>
    <n v="7"/>
  </r>
  <r>
    <x v="531"/>
    <x v="0"/>
    <x v="0"/>
    <x v="0"/>
    <x v="1"/>
    <s v="Fashion accessories"/>
    <n v="86.68"/>
    <n v="8"/>
    <n v="34.671999999999997"/>
    <n v="728.11199999999997"/>
    <d v="2019-01-24T00:00:00"/>
    <x v="0"/>
    <s v="Thursday"/>
    <d v="1899-12-30T18:04:00"/>
    <s v="18"/>
    <x v="2"/>
    <n v="693.44"/>
    <n v="4.7619047620000003"/>
    <n v="34.671999999999997"/>
    <n v="7.2"/>
  </r>
  <r>
    <x v="532"/>
    <x v="2"/>
    <x v="2"/>
    <x v="1"/>
    <x v="1"/>
    <s v="Electronic accessories"/>
    <n v="22.95"/>
    <n v="10"/>
    <n v="11.475"/>
    <n v="240.97499999999999"/>
    <d v="2019-02-06T00:00:00"/>
    <x v="2"/>
    <s v="Wednesday"/>
    <d v="1899-12-30T19:20:00"/>
    <s v="19"/>
    <x v="0"/>
    <n v="229.5"/>
    <n v="4.7619047620000003"/>
    <n v="11.475"/>
    <n v="8.1999999999999993"/>
  </r>
  <r>
    <x v="533"/>
    <x v="1"/>
    <x v="1"/>
    <x v="1"/>
    <x v="0"/>
    <s v="Food and beverages"/>
    <n v="16.309999999999999"/>
    <n v="9"/>
    <n v="7.3395000000000001"/>
    <n v="154.12950000000001"/>
    <d v="2019-03-26T00:00:00"/>
    <x v="1"/>
    <s v="Tuesday"/>
    <d v="1899-12-30T10:31:00"/>
    <s v="10"/>
    <x v="0"/>
    <n v="146.79"/>
    <n v="4.7619047620000003"/>
    <n v="7.3395000000000001"/>
    <n v="8.4"/>
  </r>
  <r>
    <x v="534"/>
    <x v="0"/>
    <x v="0"/>
    <x v="1"/>
    <x v="0"/>
    <s v="Home and lifestyle"/>
    <n v="28.32"/>
    <n v="5"/>
    <n v="7.08"/>
    <n v="148.68"/>
    <d v="2019-03-11T00:00:00"/>
    <x v="1"/>
    <s v="Monday"/>
    <d v="1899-12-30T13:28:00"/>
    <s v="13"/>
    <x v="0"/>
    <n v="141.6"/>
    <n v="4.7619047620000003"/>
    <n v="7.08"/>
    <n v="6.2"/>
  </r>
  <r>
    <x v="535"/>
    <x v="1"/>
    <x v="1"/>
    <x v="1"/>
    <x v="1"/>
    <s v="Home and lifestyle"/>
    <n v="16.670000000000002"/>
    <n v="7"/>
    <n v="5.8345000000000002"/>
    <n v="122.5245"/>
    <d v="2019-02-07T00:00:00"/>
    <x v="2"/>
    <s v="Thursday"/>
    <d v="1899-12-30T11:36:00"/>
    <s v="11"/>
    <x v="0"/>
    <n v="116.69"/>
    <n v="4.7619047620000003"/>
    <n v="5.8345000000000002"/>
    <n v="7.4"/>
  </r>
  <r>
    <x v="536"/>
    <x v="2"/>
    <x v="2"/>
    <x v="0"/>
    <x v="0"/>
    <s v="Fashion accessories"/>
    <n v="73.959999999999994"/>
    <n v="1"/>
    <n v="3.698"/>
    <n v="77.658000000000001"/>
    <d v="2019-01-05T00:00:00"/>
    <x v="0"/>
    <s v="Saturday"/>
    <d v="1899-12-30T11:32:00"/>
    <s v="11"/>
    <x v="2"/>
    <n v="73.959999999999994"/>
    <n v="4.7619047620000003"/>
    <n v="3.698"/>
    <n v="5"/>
  </r>
  <r>
    <x v="537"/>
    <x v="0"/>
    <x v="0"/>
    <x v="1"/>
    <x v="1"/>
    <s v="Home and lifestyle"/>
    <n v="97.94"/>
    <n v="1"/>
    <n v="4.8970000000000002"/>
    <n v="102.837"/>
    <d v="2019-03-07T00:00:00"/>
    <x v="1"/>
    <s v="Thursday"/>
    <d v="1899-12-30T11:44:00"/>
    <s v="11"/>
    <x v="0"/>
    <n v="97.94"/>
    <n v="4.7619047620000003"/>
    <n v="4.8970000000000002"/>
    <n v="6.9"/>
  </r>
  <r>
    <x v="538"/>
    <x v="0"/>
    <x v="0"/>
    <x v="1"/>
    <x v="0"/>
    <s v="Fashion accessories"/>
    <n v="73.05"/>
    <n v="4"/>
    <n v="14.61"/>
    <n v="306.81"/>
    <d v="2019-02-25T00:00:00"/>
    <x v="2"/>
    <s v="Monday"/>
    <d v="1899-12-30T17:16:00"/>
    <s v="17"/>
    <x v="2"/>
    <n v="292.2"/>
    <n v="4.7619047620000003"/>
    <n v="14.61"/>
    <n v="4.9000000000000004"/>
  </r>
  <r>
    <x v="539"/>
    <x v="1"/>
    <x v="1"/>
    <x v="0"/>
    <x v="0"/>
    <s v="Food and beverages"/>
    <n v="87.48"/>
    <n v="6"/>
    <n v="26.244"/>
    <n v="551.12400000000002"/>
    <d v="2019-02-01T00:00:00"/>
    <x v="2"/>
    <s v="Friday"/>
    <d v="1899-12-30T18:43:00"/>
    <s v="18"/>
    <x v="0"/>
    <n v="524.88"/>
    <n v="4.7619047620000003"/>
    <n v="26.244"/>
    <n v="5.0999999999999996"/>
  </r>
  <r>
    <x v="540"/>
    <x v="0"/>
    <x v="0"/>
    <x v="1"/>
    <x v="1"/>
    <s v="Home and lifestyle"/>
    <n v="30.68"/>
    <n v="3"/>
    <n v="4.6020000000000003"/>
    <n v="96.641999999999996"/>
    <d v="2019-01-22T00:00:00"/>
    <x v="0"/>
    <s v="Tuesday"/>
    <d v="1899-12-30T11:00:00"/>
    <s v="11"/>
    <x v="0"/>
    <n v="92.04"/>
    <n v="4.7619047620000003"/>
    <n v="4.6020000000000003"/>
    <n v="9.1"/>
  </r>
  <r>
    <x v="541"/>
    <x v="1"/>
    <x v="1"/>
    <x v="0"/>
    <x v="1"/>
    <s v="Health and beauty"/>
    <n v="75.88"/>
    <n v="1"/>
    <n v="3.794"/>
    <n v="79.674000000000007"/>
    <d v="2019-01-03T00:00:00"/>
    <x v="0"/>
    <s v="Thursday"/>
    <d v="1899-12-30T10:30:00"/>
    <s v="10"/>
    <x v="2"/>
    <n v="75.88"/>
    <n v="4.7619047620000003"/>
    <n v="3.794"/>
    <n v="7.1"/>
  </r>
  <r>
    <x v="542"/>
    <x v="2"/>
    <x v="2"/>
    <x v="0"/>
    <x v="0"/>
    <s v="Sports and travel"/>
    <n v="20.18"/>
    <n v="4"/>
    <n v="4.0359999999999996"/>
    <n v="84.756"/>
    <d v="2019-02-13T00:00:00"/>
    <x v="2"/>
    <s v="Wednesday"/>
    <d v="1899-12-30T12:14:00"/>
    <s v="12"/>
    <x v="2"/>
    <n v="80.72"/>
    <n v="4.7619047620000003"/>
    <n v="4.0359999999999996"/>
    <n v="5"/>
  </r>
  <r>
    <x v="543"/>
    <x v="1"/>
    <x v="1"/>
    <x v="0"/>
    <x v="1"/>
    <s v="Electronic accessories"/>
    <n v="18.77"/>
    <n v="6"/>
    <n v="5.6310000000000002"/>
    <n v="118.251"/>
    <d v="2019-01-28T00:00:00"/>
    <x v="0"/>
    <s v="Monday"/>
    <d v="1899-12-30T16:43:00"/>
    <s v="16"/>
    <x v="2"/>
    <n v="112.62"/>
    <n v="4.7619047620000003"/>
    <n v="5.6310000000000002"/>
    <n v="5.5"/>
  </r>
  <r>
    <x v="544"/>
    <x v="2"/>
    <x v="2"/>
    <x v="1"/>
    <x v="0"/>
    <s v="Food and beverages"/>
    <n v="71.2"/>
    <n v="1"/>
    <n v="3.56"/>
    <n v="74.760000000000005"/>
    <d v="2019-01-05T00:00:00"/>
    <x v="0"/>
    <s v="Saturday"/>
    <d v="1899-12-30T20:40:00"/>
    <s v="20"/>
    <x v="2"/>
    <n v="71.2"/>
    <n v="4.7619047620000003"/>
    <n v="3.56"/>
    <n v="9.1999999999999993"/>
  </r>
  <r>
    <x v="545"/>
    <x v="2"/>
    <x v="2"/>
    <x v="0"/>
    <x v="1"/>
    <s v="Home and lifestyle"/>
    <n v="38.81"/>
    <n v="4"/>
    <n v="7.7619999999999996"/>
    <n v="163.00200000000001"/>
    <d v="2019-03-19T00:00:00"/>
    <x v="1"/>
    <s v="Tuesday"/>
    <d v="1899-12-30T13:40:00"/>
    <s v="13"/>
    <x v="0"/>
    <n v="155.24"/>
    <n v="4.7619047620000003"/>
    <n v="7.7619999999999996"/>
    <n v="4.9000000000000004"/>
  </r>
  <r>
    <x v="546"/>
    <x v="0"/>
    <x v="0"/>
    <x v="1"/>
    <x v="0"/>
    <s v="Fashion accessories"/>
    <n v="29.42"/>
    <n v="10"/>
    <n v="14.71"/>
    <n v="308.91000000000003"/>
    <d v="2019-01-12T00:00:00"/>
    <x v="0"/>
    <s v="Saturday"/>
    <d v="1899-12-30T16:23:00"/>
    <s v="16"/>
    <x v="0"/>
    <n v="294.2"/>
    <n v="4.7619047620000003"/>
    <n v="14.71"/>
    <n v="8.9"/>
  </r>
  <r>
    <x v="547"/>
    <x v="0"/>
    <x v="0"/>
    <x v="1"/>
    <x v="1"/>
    <s v="Sports and travel"/>
    <n v="60.95"/>
    <n v="9"/>
    <n v="27.427499999999998"/>
    <n v="575.97749999999996"/>
    <d v="2019-01-07T00:00:00"/>
    <x v="0"/>
    <s v="Monday"/>
    <d v="1899-12-30T12:08:00"/>
    <s v="12"/>
    <x v="2"/>
    <n v="548.54999999999995"/>
    <n v="4.7619047620000003"/>
    <n v="27.427499999999998"/>
    <n v="6"/>
  </r>
  <r>
    <x v="548"/>
    <x v="2"/>
    <x v="2"/>
    <x v="1"/>
    <x v="0"/>
    <s v="Sports and travel"/>
    <n v="51.54"/>
    <n v="5"/>
    <n v="12.885"/>
    <n v="270.58499999999998"/>
    <d v="2019-01-26T00:00:00"/>
    <x v="0"/>
    <s v="Saturday"/>
    <d v="1899-12-30T17:45:00"/>
    <s v="17"/>
    <x v="1"/>
    <n v="257.7"/>
    <n v="4.7619047620000003"/>
    <n v="12.885"/>
    <n v="4.2"/>
  </r>
  <r>
    <x v="549"/>
    <x v="0"/>
    <x v="0"/>
    <x v="1"/>
    <x v="0"/>
    <s v="Electronic accessories"/>
    <n v="66.06"/>
    <n v="6"/>
    <n v="19.818000000000001"/>
    <n v="416.178"/>
    <d v="2019-01-23T00:00:00"/>
    <x v="0"/>
    <s v="Wednesday"/>
    <d v="1899-12-30T10:28:00"/>
    <s v="10"/>
    <x v="1"/>
    <n v="396.36"/>
    <n v="4.7619047620000003"/>
    <n v="19.818000000000001"/>
    <n v="7.3"/>
  </r>
  <r>
    <x v="550"/>
    <x v="2"/>
    <x v="2"/>
    <x v="1"/>
    <x v="1"/>
    <s v="Fashion accessories"/>
    <n v="57.27"/>
    <n v="3"/>
    <n v="8.5905000000000005"/>
    <n v="180.40049999999999"/>
    <d v="2019-02-09T00:00:00"/>
    <x v="2"/>
    <s v="Saturday"/>
    <d v="1899-12-30T20:31:00"/>
    <s v="20"/>
    <x v="0"/>
    <n v="171.81"/>
    <n v="4.7619047620000003"/>
    <n v="8.5905000000000005"/>
    <n v="6.5"/>
  </r>
  <r>
    <x v="551"/>
    <x v="2"/>
    <x v="2"/>
    <x v="1"/>
    <x v="0"/>
    <s v="Fashion accessories"/>
    <n v="54.31"/>
    <n v="9"/>
    <n v="24.439499999999999"/>
    <n v="513.22950000000003"/>
    <d v="2019-02-22T00:00:00"/>
    <x v="2"/>
    <s v="Friday"/>
    <d v="1899-12-30T10:49:00"/>
    <s v="10"/>
    <x v="1"/>
    <n v="488.79"/>
    <n v="4.7619047620000003"/>
    <n v="24.439499999999999"/>
    <n v="8.9"/>
  </r>
  <r>
    <x v="552"/>
    <x v="2"/>
    <x v="2"/>
    <x v="1"/>
    <x v="0"/>
    <s v="Health and beauty"/>
    <n v="58.24"/>
    <n v="9"/>
    <n v="26.207999999999998"/>
    <n v="550.36800000000005"/>
    <d v="2019-02-05T00:00:00"/>
    <x v="2"/>
    <s v="Tuesday"/>
    <d v="1899-12-30T12:34:00"/>
    <s v="12"/>
    <x v="1"/>
    <n v="524.16"/>
    <n v="4.7619047620000003"/>
    <n v="26.207999999999998"/>
    <n v="9.6999999999999993"/>
  </r>
  <r>
    <x v="553"/>
    <x v="1"/>
    <x v="1"/>
    <x v="1"/>
    <x v="1"/>
    <s v="Electronic accessories"/>
    <n v="22.21"/>
    <n v="6"/>
    <n v="6.6630000000000003"/>
    <n v="139.923"/>
    <d v="2019-03-07T00:00:00"/>
    <x v="1"/>
    <s v="Thursday"/>
    <d v="1899-12-30T10:23:00"/>
    <s v="10"/>
    <x v="2"/>
    <n v="133.26"/>
    <n v="4.7619047620000003"/>
    <n v="6.6630000000000003"/>
    <n v="8.6"/>
  </r>
  <r>
    <x v="554"/>
    <x v="0"/>
    <x v="0"/>
    <x v="0"/>
    <x v="1"/>
    <s v="Electronic accessories"/>
    <n v="19.32"/>
    <n v="7"/>
    <n v="6.7619999999999996"/>
    <n v="142.00200000000001"/>
    <d v="2019-03-25T00:00:00"/>
    <x v="1"/>
    <s v="Monday"/>
    <d v="1899-12-30T18:51:00"/>
    <s v="18"/>
    <x v="1"/>
    <n v="135.24"/>
    <n v="4.7619047620000003"/>
    <n v="6.7619999999999996"/>
    <n v="6.9"/>
  </r>
  <r>
    <x v="555"/>
    <x v="2"/>
    <x v="2"/>
    <x v="1"/>
    <x v="1"/>
    <s v="Home and lifestyle"/>
    <n v="37.479999999999997"/>
    <n v="3"/>
    <n v="5.6219999999999999"/>
    <n v="118.062"/>
    <d v="2019-01-20T00:00:00"/>
    <x v="0"/>
    <s v="Sunday"/>
    <d v="1899-12-30T13:45:00"/>
    <s v="13"/>
    <x v="2"/>
    <n v="112.44"/>
    <n v="4.7619047620000003"/>
    <n v="5.6219999999999999"/>
    <n v="7.7"/>
  </r>
  <r>
    <x v="556"/>
    <x v="2"/>
    <x v="2"/>
    <x v="0"/>
    <x v="0"/>
    <s v="Fashion accessories"/>
    <n v="72.040000000000006"/>
    <n v="2"/>
    <n v="7.2039999999999997"/>
    <n v="151.28399999999999"/>
    <d v="2019-02-04T00:00:00"/>
    <x v="2"/>
    <s v="Monday"/>
    <d v="1899-12-30T19:38:00"/>
    <s v="19"/>
    <x v="1"/>
    <n v="144.08000000000001"/>
    <n v="4.7619047620000003"/>
    <n v="7.2039999999999997"/>
    <n v="9.5"/>
  </r>
  <r>
    <x v="557"/>
    <x v="1"/>
    <x v="1"/>
    <x v="0"/>
    <x v="0"/>
    <s v="Food and beverages"/>
    <n v="98.52"/>
    <n v="10"/>
    <n v="49.26"/>
    <n v="1034.46"/>
    <d v="2019-01-30T00:00:00"/>
    <x v="0"/>
    <s v="Wednesday"/>
    <d v="1899-12-30T20:23:00"/>
    <s v="20"/>
    <x v="0"/>
    <n v="985.2"/>
    <n v="4.7619047620000003"/>
    <n v="49.26"/>
    <n v="4.5"/>
  </r>
  <r>
    <x v="558"/>
    <x v="0"/>
    <x v="0"/>
    <x v="0"/>
    <x v="1"/>
    <s v="Food and beverages"/>
    <n v="41.66"/>
    <n v="6"/>
    <n v="12.497999999999999"/>
    <n v="262.45800000000003"/>
    <d v="2019-01-02T00:00:00"/>
    <x v="0"/>
    <s v="Wednesday"/>
    <d v="1899-12-30T15:24:00"/>
    <s v="15"/>
    <x v="0"/>
    <n v="249.96"/>
    <n v="4.7619047620000003"/>
    <n v="12.497999999999999"/>
    <n v="5.6"/>
  </r>
  <r>
    <x v="559"/>
    <x v="0"/>
    <x v="0"/>
    <x v="0"/>
    <x v="0"/>
    <s v="Home and lifestyle"/>
    <n v="72.42"/>
    <n v="3"/>
    <n v="10.863"/>
    <n v="228.12299999999999"/>
    <d v="2019-03-29T00:00:00"/>
    <x v="1"/>
    <s v="Friday"/>
    <d v="1899-12-30T16:54:00"/>
    <s v="16"/>
    <x v="0"/>
    <n v="217.26"/>
    <n v="4.7619047620000003"/>
    <n v="10.863"/>
    <n v="8.1999999999999993"/>
  </r>
  <r>
    <x v="560"/>
    <x v="2"/>
    <x v="2"/>
    <x v="1"/>
    <x v="1"/>
    <s v="Electronic accessories"/>
    <n v="21.58"/>
    <n v="9"/>
    <n v="9.7110000000000003"/>
    <n v="203.93100000000001"/>
    <d v="2019-03-14T00:00:00"/>
    <x v="1"/>
    <s v="Thursday"/>
    <d v="1899-12-30T12:32:00"/>
    <s v="12"/>
    <x v="1"/>
    <n v="194.22"/>
    <n v="4.7619047620000003"/>
    <n v="9.7110000000000003"/>
    <n v="7.3"/>
  </r>
  <r>
    <x v="561"/>
    <x v="1"/>
    <x v="1"/>
    <x v="1"/>
    <x v="1"/>
    <s v="Food and beverages"/>
    <n v="89.2"/>
    <n v="10"/>
    <n v="44.6"/>
    <n v="936.6"/>
    <d v="2019-02-11T00:00:00"/>
    <x v="2"/>
    <s v="Monday"/>
    <d v="1899-12-30T15:42:00"/>
    <s v="15"/>
    <x v="2"/>
    <n v="892"/>
    <n v="4.7619047620000003"/>
    <n v="44.6"/>
    <n v="4.4000000000000004"/>
  </r>
  <r>
    <x v="562"/>
    <x v="2"/>
    <x v="2"/>
    <x v="1"/>
    <x v="0"/>
    <s v="Electronic accessories"/>
    <n v="42.42"/>
    <n v="8"/>
    <n v="16.968"/>
    <n v="356.32799999999997"/>
    <d v="2019-01-30T00:00:00"/>
    <x v="0"/>
    <s v="Wednesday"/>
    <d v="1899-12-30T13:58:00"/>
    <s v="13"/>
    <x v="0"/>
    <n v="339.36"/>
    <n v="4.7619047620000003"/>
    <n v="16.968"/>
    <n v="5.7"/>
  </r>
  <r>
    <x v="563"/>
    <x v="0"/>
    <x v="0"/>
    <x v="0"/>
    <x v="1"/>
    <s v="Electronic accessories"/>
    <n v="74.510000000000005"/>
    <n v="6"/>
    <n v="22.353000000000002"/>
    <n v="469.41300000000001"/>
    <d v="2019-03-20T00:00:00"/>
    <x v="1"/>
    <s v="Wednesday"/>
    <d v="1899-12-30T15:08:00"/>
    <s v="15"/>
    <x v="0"/>
    <n v="447.06"/>
    <n v="4.7619047620000003"/>
    <n v="22.353000000000002"/>
    <n v="5"/>
  </r>
  <r>
    <x v="564"/>
    <x v="2"/>
    <x v="2"/>
    <x v="1"/>
    <x v="1"/>
    <s v="Fashion accessories"/>
    <n v="99.25"/>
    <n v="2"/>
    <n v="9.9250000000000007"/>
    <n v="208.42500000000001"/>
    <d v="2019-03-20T00:00:00"/>
    <x v="1"/>
    <s v="Wednesday"/>
    <d v="1899-12-30T13:02:00"/>
    <s v="13"/>
    <x v="1"/>
    <n v="198.5"/>
    <n v="4.7619047620000003"/>
    <n v="9.9250000000000007"/>
    <n v="9"/>
  </r>
  <r>
    <x v="565"/>
    <x v="0"/>
    <x v="0"/>
    <x v="1"/>
    <x v="0"/>
    <s v="Food and beverages"/>
    <n v="81.209999999999994"/>
    <n v="10"/>
    <n v="40.604999999999997"/>
    <n v="852.70500000000004"/>
    <d v="2019-01-17T00:00:00"/>
    <x v="0"/>
    <s v="Thursday"/>
    <d v="1899-12-30T13:01:00"/>
    <s v="13"/>
    <x v="2"/>
    <n v="812.1"/>
    <n v="4.7619047620000003"/>
    <n v="40.604999999999997"/>
    <n v="6.3"/>
  </r>
  <r>
    <x v="566"/>
    <x v="1"/>
    <x v="1"/>
    <x v="1"/>
    <x v="0"/>
    <s v="Sports and travel"/>
    <n v="49.33"/>
    <n v="10"/>
    <n v="24.664999999999999"/>
    <n v="517.96500000000003"/>
    <d v="2019-02-03T00:00:00"/>
    <x v="2"/>
    <s v="Sunday"/>
    <d v="1899-12-30T16:40:00"/>
    <s v="16"/>
    <x v="2"/>
    <n v="493.3"/>
    <n v="4.7619047620000003"/>
    <n v="24.664999999999999"/>
    <n v="9.4"/>
  </r>
  <r>
    <x v="567"/>
    <x v="0"/>
    <x v="0"/>
    <x v="1"/>
    <x v="0"/>
    <s v="Fashion accessories"/>
    <n v="65.739999999999995"/>
    <n v="9"/>
    <n v="29.582999999999998"/>
    <n v="621.24300000000005"/>
    <d v="2019-01-01T00:00:00"/>
    <x v="0"/>
    <s v="Tuesday"/>
    <d v="1899-12-30T13:55:00"/>
    <s v="13"/>
    <x v="1"/>
    <n v="591.66"/>
    <n v="4.7619047620000003"/>
    <n v="29.582999999999998"/>
    <n v="7.7"/>
  </r>
  <r>
    <x v="568"/>
    <x v="2"/>
    <x v="2"/>
    <x v="1"/>
    <x v="0"/>
    <s v="Fashion accessories"/>
    <n v="79.86"/>
    <n v="7"/>
    <n v="27.951000000000001"/>
    <n v="586.971"/>
    <d v="2019-01-10T00:00:00"/>
    <x v="0"/>
    <s v="Thursday"/>
    <d v="1899-12-30T10:33:00"/>
    <s v="10"/>
    <x v="2"/>
    <n v="559.02"/>
    <n v="4.7619047620000003"/>
    <n v="27.951000000000001"/>
    <n v="5.5"/>
  </r>
  <r>
    <x v="569"/>
    <x v="1"/>
    <x v="1"/>
    <x v="1"/>
    <x v="0"/>
    <s v="Sports and travel"/>
    <n v="73.98"/>
    <n v="7"/>
    <n v="25.893000000000001"/>
    <n v="543.75300000000004"/>
    <d v="2019-03-02T00:00:00"/>
    <x v="1"/>
    <s v="Saturday"/>
    <d v="1899-12-30T16:42:00"/>
    <s v="16"/>
    <x v="0"/>
    <n v="517.86"/>
    <n v="4.7619047620000003"/>
    <n v="25.893000000000001"/>
    <n v="4.0999999999999996"/>
  </r>
  <r>
    <x v="570"/>
    <x v="2"/>
    <x v="2"/>
    <x v="0"/>
    <x v="0"/>
    <s v="Home and lifestyle"/>
    <n v="82.04"/>
    <n v="5"/>
    <n v="20.51"/>
    <n v="430.71"/>
    <d v="2019-02-25T00:00:00"/>
    <x v="2"/>
    <s v="Monday"/>
    <d v="1899-12-30T17:16:00"/>
    <s v="17"/>
    <x v="2"/>
    <n v="410.2"/>
    <n v="4.7619047620000003"/>
    <n v="20.51"/>
    <n v="7.6"/>
  </r>
  <r>
    <x v="571"/>
    <x v="2"/>
    <x v="2"/>
    <x v="0"/>
    <x v="1"/>
    <s v="Sports and travel"/>
    <n v="26.67"/>
    <n v="10"/>
    <n v="13.335000000000001"/>
    <n v="280.03500000000003"/>
    <d v="2019-01-29T00:00:00"/>
    <x v="0"/>
    <s v="Tuesday"/>
    <d v="1899-12-30T11:48:00"/>
    <s v="11"/>
    <x v="1"/>
    <n v="266.7"/>
    <n v="4.7619047620000003"/>
    <n v="13.335000000000001"/>
    <n v="8.6"/>
  </r>
  <r>
    <x v="572"/>
    <x v="0"/>
    <x v="0"/>
    <x v="0"/>
    <x v="1"/>
    <s v="Food and beverages"/>
    <n v="10.130000000000001"/>
    <n v="7"/>
    <n v="3.5455000000000001"/>
    <n v="74.455500000000001"/>
    <d v="2019-03-10T00:00:00"/>
    <x v="1"/>
    <s v="Sunday"/>
    <d v="1899-12-30T19:35:00"/>
    <s v="19"/>
    <x v="0"/>
    <n v="70.91"/>
    <n v="4.7619047620000003"/>
    <n v="3.5455000000000001"/>
    <n v="8.3000000000000007"/>
  </r>
  <r>
    <x v="573"/>
    <x v="2"/>
    <x v="2"/>
    <x v="1"/>
    <x v="1"/>
    <s v="Food and beverages"/>
    <n v="72.39"/>
    <n v="2"/>
    <n v="7.2389999999999999"/>
    <n v="152.01900000000001"/>
    <d v="2019-01-13T00:00:00"/>
    <x v="0"/>
    <s v="Sunday"/>
    <d v="1899-12-30T19:55:00"/>
    <s v="19"/>
    <x v="2"/>
    <n v="144.78"/>
    <n v="4.7619047620000003"/>
    <n v="7.2389999999999999"/>
    <n v="8.1"/>
  </r>
  <r>
    <x v="574"/>
    <x v="0"/>
    <x v="0"/>
    <x v="1"/>
    <x v="1"/>
    <s v="Sports and travel"/>
    <n v="85.91"/>
    <n v="5"/>
    <n v="21.477499999999999"/>
    <n v="451.02749999999997"/>
    <d v="2019-03-22T00:00:00"/>
    <x v="1"/>
    <s v="Friday"/>
    <d v="1899-12-30T14:33:00"/>
    <s v="14"/>
    <x v="2"/>
    <n v="429.55"/>
    <n v="4.7619047620000003"/>
    <n v="21.477499999999999"/>
    <n v="8.6"/>
  </r>
  <r>
    <x v="575"/>
    <x v="2"/>
    <x v="2"/>
    <x v="0"/>
    <x v="1"/>
    <s v="Fashion accessories"/>
    <n v="81.31"/>
    <n v="7"/>
    <n v="28.458500000000001"/>
    <n v="597.62850000000003"/>
    <d v="2019-03-01T00:00:00"/>
    <x v="1"/>
    <s v="Friday"/>
    <d v="1899-12-30T19:49:00"/>
    <s v="19"/>
    <x v="0"/>
    <n v="569.16999999999996"/>
    <n v="4.7619047620000003"/>
    <n v="28.458500000000001"/>
    <n v="6.3"/>
  </r>
  <r>
    <x v="576"/>
    <x v="2"/>
    <x v="2"/>
    <x v="1"/>
    <x v="1"/>
    <s v="Food and beverages"/>
    <n v="60.3"/>
    <n v="4"/>
    <n v="12.06"/>
    <n v="253.26"/>
    <d v="2019-02-20T00:00:00"/>
    <x v="2"/>
    <s v="Wednesday"/>
    <d v="1899-12-30T18:43:00"/>
    <s v="18"/>
    <x v="1"/>
    <n v="241.2"/>
    <n v="4.7619047620000003"/>
    <n v="12.06"/>
    <n v="5.8"/>
  </r>
  <r>
    <x v="577"/>
    <x v="1"/>
    <x v="1"/>
    <x v="1"/>
    <x v="1"/>
    <s v="Food and beverages"/>
    <n v="31.77"/>
    <n v="4"/>
    <n v="6.3540000000000001"/>
    <n v="133.434"/>
    <d v="2019-01-14T00:00:00"/>
    <x v="0"/>
    <s v="Monday"/>
    <d v="1899-12-30T14:43:00"/>
    <s v="14"/>
    <x v="0"/>
    <n v="127.08"/>
    <n v="4.7619047620000003"/>
    <n v="6.3540000000000001"/>
    <n v="6.2"/>
  </r>
  <r>
    <x v="578"/>
    <x v="0"/>
    <x v="0"/>
    <x v="1"/>
    <x v="0"/>
    <s v="Health and beauty"/>
    <n v="64.27"/>
    <n v="4"/>
    <n v="12.853999999999999"/>
    <n v="269.93400000000003"/>
    <d v="2019-03-26T00:00:00"/>
    <x v="1"/>
    <s v="Tuesday"/>
    <d v="1899-12-30T13:54:00"/>
    <s v="13"/>
    <x v="1"/>
    <n v="257.08"/>
    <n v="4.7619047620000003"/>
    <n v="12.853999999999999"/>
    <n v="7.7"/>
  </r>
  <r>
    <x v="579"/>
    <x v="2"/>
    <x v="2"/>
    <x v="1"/>
    <x v="1"/>
    <s v="Health and beauty"/>
    <n v="69.510000000000005"/>
    <n v="2"/>
    <n v="6.9509999999999996"/>
    <n v="145.971"/>
    <d v="2019-03-01T00:00:00"/>
    <x v="1"/>
    <s v="Friday"/>
    <d v="1899-12-30T12:15:00"/>
    <s v="12"/>
    <x v="0"/>
    <n v="139.02000000000001"/>
    <n v="4.7619047620000003"/>
    <n v="6.9509999999999996"/>
    <n v="8.1"/>
  </r>
  <r>
    <x v="580"/>
    <x v="1"/>
    <x v="1"/>
    <x v="1"/>
    <x v="1"/>
    <s v="Food and beverages"/>
    <n v="27.22"/>
    <n v="3"/>
    <n v="4.0830000000000002"/>
    <n v="85.742999999999995"/>
    <d v="2019-01-07T00:00:00"/>
    <x v="0"/>
    <s v="Monday"/>
    <d v="1899-12-30T12:37:00"/>
    <s v="12"/>
    <x v="1"/>
    <n v="81.66"/>
    <n v="4.7619047620000003"/>
    <n v="4.0830000000000002"/>
    <n v="7.3"/>
  </r>
  <r>
    <x v="581"/>
    <x v="0"/>
    <x v="0"/>
    <x v="0"/>
    <x v="0"/>
    <s v="Health and beauty"/>
    <n v="77.680000000000007"/>
    <n v="4"/>
    <n v="15.536"/>
    <n v="326.25599999999997"/>
    <d v="2019-02-01T00:00:00"/>
    <x v="2"/>
    <s v="Friday"/>
    <d v="1899-12-30T19:54:00"/>
    <s v="19"/>
    <x v="1"/>
    <n v="310.72000000000003"/>
    <n v="4.7619047620000003"/>
    <n v="15.536"/>
    <n v="8.4"/>
  </r>
  <r>
    <x v="582"/>
    <x v="1"/>
    <x v="1"/>
    <x v="0"/>
    <x v="0"/>
    <s v="Fashion accessories"/>
    <n v="92.98"/>
    <n v="2"/>
    <n v="9.298"/>
    <n v="195.25800000000001"/>
    <d v="2019-02-13T00:00:00"/>
    <x v="2"/>
    <s v="Wednesday"/>
    <d v="1899-12-30T15:06:00"/>
    <s v="15"/>
    <x v="2"/>
    <n v="185.96"/>
    <n v="4.7619047620000003"/>
    <n v="9.298"/>
    <n v="8"/>
  </r>
  <r>
    <x v="583"/>
    <x v="2"/>
    <x v="2"/>
    <x v="0"/>
    <x v="0"/>
    <s v="Fashion accessories"/>
    <n v="18.079999999999998"/>
    <n v="4"/>
    <n v="3.6160000000000001"/>
    <n v="75.936000000000007"/>
    <d v="2019-01-14T00:00:00"/>
    <x v="0"/>
    <s v="Monday"/>
    <d v="1899-12-30T18:03:00"/>
    <s v="18"/>
    <x v="2"/>
    <n v="72.319999999999993"/>
    <n v="4.7619047620000003"/>
    <n v="3.6160000000000001"/>
    <n v="9.5"/>
  </r>
  <r>
    <x v="584"/>
    <x v="2"/>
    <x v="2"/>
    <x v="1"/>
    <x v="1"/>
    <s v="Sports and travel"/>
    <n v="63.06"/>
    <n v="3"/>
    <n v="9.4589999999999996"/>
    <n v="198.63900000000001"/>
    <d v="2019-01-19T00:00:00"/>
    <x v="0"/>
    <s v="Saturday"/>
    <d v="1899-12-30T15:58:00"/>
    <s v="15"/>
    <x v="0"/>
    <n v="189.18"/>
    <n v="4.7619047620000003"/>
    <n v="9.4589999999999996"/>
    <n v="7"/>
  </r>
  <r>
    <x v="585"/>
    <x v="0"/>
    <x v="0"/>
    <x v="1"/>
    <x v="1"/>
    <s v="Health and beauty"/>
    <n v="51.71"/>
    <n v="4"/>
    <n v="10.342000000000001"/>
    <n v="217.18199999999999"/>
    <d v="2019-03-09T00:00:00"/>
    <x v="1"/>
    <s v="Saturday"/>
    <d v="1899-12-30T13:53:00"/>
    <s v="13"/>
    <x v="2"/>
    <n v="206.84"/>
    <n v="4.7619047620000003"/>
    <n v="10.342000000000001"/>
    <n v="9.8000000000000007"/>
  </r>
  <r>
    <x v="586"/>
    <x v="0"/>
    <x v="0"/>
    <x v="1"/>
    <x v="0"/>
    <s v="Food and beverages"/>
    <n v="52.34"/>
    <n v="3"/>
    <n v="7.851"/>
    <n v="164.87100000000001"/>
    <d v="2019-03-27T00:00:00"/>
    <x v="1"/>
    <s v="Wednesday"/>
    <d v="1899-12-30T14:03:00"/>
    <s v="14"/>
    <x v="1"/>
    <n v="157.02000000000001"/>
    <n v="4.7619047620000003"/>
    <n v="7.851"/>
    <n v="9.1999999999999993"/>
  </r>
  <r>
    <x v="587"/>
    <x v="0"/>
    <x v="0"/>
    <x v="1"/>
    <x v="0"/>
    <s v="Sports and travel"/>
    <n v="43.06"/>
    <n v="5"/>
    <n v="10.765000000000001"/>
    <n v="226.065"/>
    <d v="2019-02-04T00:00:00"/>
    <x v="2"/>
    <s v="Monday"/>
    <d v="1899-12-30T16:38:00"/>
    <s v="16"/>
    <x v="0"/>
    <n v="215.3"/>
    <n v="4.7619047620000003"/>
    <n v="10.765000000000001"/>
    <n v="7.7"/>
  </r>
  <r>
    <x v="588"/>
    <x v="1"/>
    <x v="1"/>
    <x v="1"/>
    <x v="1"/>
    <s v="Fashion accessories"/>
    <n v="59.61"/>
    <n v="10"/>
    <n v="29.805"/>
    <n v="625.90499999999997"/>
    <d v="2019-03-14T00:00:00"/>
    <x v="1"/>
    <s v="Thursday"/>
    <d v="1899-12-30T11:07:00"/>
    <s v="11"/>
    <x v="1"/>
    <n v="596.1"/>
    <n v="4.7619047620000003"/>
    <n v="29.805"/>
    <n v="5.3"/>
  </r>
  <r>
    <x v="589"/>
    <x v="0"/>
    <x v="0"/>
    <x v="1"/>
    <x v="1"/>
    <s v="Health and beauty"/>
    <n v="14.62"/>
    <n v="5"/>
    <n v="3.6549999999999998"/>
    <n v="76.754999999999995"/>
    <d v="2019-03-04T00:00:00"/>
    <x v="1"/>
    <s v="Monday"/>
    <d v="1899-12-30T12:23:00"/>
    <s v="12"/>
    <x v="1"/>
    <n v="73.099999999999994"/>
    <n v="4.7619047620000003"/>
    <n v="3.6549999999999998"/>
    <n v="4.4000000000000004"/>
  </r>
  <r>
    <x v="590"/>
    <x v="1"/>
    <x v="1"/>
    <x v="0"/>
    <x v="1"/>
    <s v="Health and beauty"/>
    <n v="46.53"/>
    <n v="6"/>
    <n v="13.959"/>
    <n v="293.13900000000001"/>
    <d v="2019-03-03T00:00:00"/>
    <x v="1"/>
    <s v="Sunday"/>
    <d v="1899-12-30T10:54:00"/>
    <s v="10"/>
    <x v="2"/>
    <n v="279.18"/>
    <n v="4.7619047620000003"/>
    <n v="13.959"/>
    <n v="4.3"/>
  </r>
  <r>
    <x v="591"/>
    <x v="1"/>
    <x v="1"/>
    <x v="0"/>
    <x v="0"/>
    <s v="Home and lifestyle"/>
    <n v="24.24"/>
    <n v="7"/>
    <n v="8.484"/>
    <n v="178.16399999999999"/>
    <d v="2019-01-27T00:00:00"/>
    <x v="0"/>
    <s v="Sunday"/>
    <d v="1899-12-30T17:38:00"/>
    <s v="17"/>
    <x v="0"/>
    <n v="169.68"/>
    <n v="4.7619047620000003"/>
    <n v="8.484"/>
    <n v="9.4"/>
  </r>
  <r>
    <x v="592"/>
    <x v="0"/>
    <x v="0"/>
    <x v="0"/>
    <x v="0"/>
    <s v="Sports and travel"/>
    <n v="45.58"/>
    <n v="1"/>
    <n v="2.2789999999999999"/>
    <n v="47.859000000000002"/>
    <d v="2019-02-07T00:00:00"/>
    <x v="2"/>
    <s v="Thursday"/>
    <d v="1899-12-30T14:13:00"/>
    <s v="14"/>
    <x v="1"/>
    <n v="45.58"/>
    <n v="4.7619047620000003"/>
    <n v="2.2789999999999999"/>
    <n v="9.8000000000000007"/>
  </r>
  <r>
    <x v="593"/>
    <x v="0"/>
    <x v="0"/>
    <x v="0"/>
    <x v="0"/>
    <s v="Sports and travel"/>
    <n v="75.2"/>
    <n v="3"/>
    <n v="11.28"/>
    <n v="236.88"/>
    <d v="2019-02-05T00:00:00"/>
    <x v="2"/>
    <s v="Tuesday"/>
    <d v="1899-12-30T11:51:00"/>
    <s v="11"/>
    <x v="0"/>
    <n v="225.6"/>
    <n v="4.7619047620000003"/>
    <n v="11.28"/>
    <n v="4.8"/>
  </r>
  <r>
    <x v="594"/>
    <x v="2"/>
    <x v="2"/>
    <x v="0"/>
    <x v="1"/>
    <s v="Sports and travel"/>
    <n v="96.8"/>
    <n v="3"/>
    <n v="14.52"/>
    <n v="304.92"/>
    <d v="2019-03-15T00:00:00"/>
    <x v="1"/>
    <s v="Friday"/>
    <d v="1899-12-30T13:05:00"/>
    <s v="13"/>
    <x v="1"/>
    <n v="290.39999999999998"/>
    <n v="4.7619047620000003"/>
    <n v="14.52"/>
    <n v="5.3"/>
  </r>
  <r>
    <x v="595"/>
    <x v="2"/>
    <x v="2"/>
    <x v="1"/>
    <x v="1"/>
    <s v="Health and beauty"/>
    <n v="14.82"/>
    <n v="3"/>
    <n v="2.2229999999999999"/>
    <n v="46.683"/>
    <d v="2019-03-01T00:00:00"/>
    <x v="1"/>
    <s v="Friday"/>
    <d v="1899-12-30T11:30:00"/>
    <s v="11"/>
    <x v="2"/>
    <n v="44.46"/>
    <n v="4.7619047620000003"/>
    <n v="2.2229999999999999"/>
    <n v="8.6999999999999993"/>
  </r>
  <r>
    <x v="596"/>
    <x v="0"/>
    <x v="0"/>
    <x v="1"/>
    <x v="1"/>
    <s v="Food and beverages"/>
    <n v="52.2"/>
    <n v="3"/>
    <n v="7.83"/>
    <n v="164.43"/>
    <d v="2019-02-15T00:00:00"/>
    <x v="2"/>
    <s v="Friday"/>
    <d v="1899-12-30T13:30:00"/>
    <s v="13"/>
    <x v="2"/>
    <n v="156.6"/>
    <n v="4.7619047620000003"/>
    <n v="7.83"/>
    <n v="9.5"/>
  </r>
  <r>
    <x v="597"/>
    <x v="1"/>
    <x v="1"/>
    <x v="1"/>
    <x v="0"/>
    <s v="Sports and travel"/>
    <n v="46.66"/>
    <n v="9"/>
    <n v="20.997"/>
    <n v="440.93700000000001"/>
    <d v="2019-02-17T00:00:00"/>
    <x v="2"/>
    <s v="Sunday"/>
    <d v="1899-12-30T19:11:00"/>
    <s v="19"/>
    <x v="0"/>
    <n v="419.94"/>
    <n v="4.7619047620000003"/>
    <n v="20.997"/>
    <n v="5.3"/>
  </r>
  <r>
    <x v="598"/>
    <x v="1"/>
    <x v="1"/>
    <x v="1"/>
    <x v="0"/>
    <s v="Fashion accessories"/>
    <n v="36.85"/>
    <n v="5"/>
    <n v="9.2125000000000004"/>
    <n v="193.46250000000001"/>
    <d v="2019-01-26T00:00:00"/>
    <x v="0"/>
    <s v="Saturday"/>
    <d v="1899-12-30T18:53:00"/>
    <s v="18"/>
    <x v="1"/>
    <n v="184.25"/>
    <n v="4.7619047620000003"/>
    <n v="9.2125000000000004"/>
    <n v="9.1999999999999993"/>
  </r>
  <r>
    <x v="599"/>
    <x v="0"/>
    <x v="0"/>
    <x v="0"/>
    <x v="0"/>
    <s v="Home and lifestyle"/>
    <n v="70.319999999999993"/>
    <n v="2"/>
    <n v="7.032"/>
    <n v="147.672"/>
    <d v="2019-03-24T00:00:00"/>
    <x v="1"/>
    <s v="Sunday"/>
    <d v="1899-12-30T14:22:00"/>
    <s v="14"/>
    <x v="0"/>
    <n v="140.63999999999999"/>
    <n v="4.7619047620000003"/>
    <n v="7.032"/>
    <n v="9.6"/>
  </r>
  <r>
    <x v="600"/>
    <x v="1"/>
    <x v="1"/>
    <x v="1"/>
    <x v="1"/>
    <s v="Electronic accessories"/>
    <n v="83.08"/>
    <n v="1"/>
    <n v="4.1539999999999999"/>
    <n v="87.233999999999995"/>
    <d v="2019-01-23T00:00:00"/>
    <x v="0"/>
    <s v="Wednesday"/>
    <d v="1899-12-30T17:16:00"/>
    <s v="17"/>
    <x v="0"/>
    <n v="83.08"/>
    <n v="4.7619047620000003"/>
    <n v="4.1539999999999999"/>
    <n v="6.4"/>
  </r>
  <r>
    <x v="601"/>
    <x v="1"/>
    <x v="1"/>
    <x v="1"/>
    <x v="0"/>
    <s v="Fashion accessories"/>
    <n v="64.989999999999995"/>
    <n v="1"/>
    <n v="3.2494999999999998"/>
    <n v="68.239500000000007"/>
    <d v="2019-01-26T00:00:00"/>
    <x v="0"/>
    <s v="Saturday"/>
    <d v="1899-12-30T10:06:00"/>
    <s v="10"/>
    <x v="2"/>
    <n v="64.989999999999995"/>
    <n v="4.7619047620000003"/>
    <n v="3.2494999999999998"/>
    <n v="4.5"/>
  </r>
  <r>
    <x v="602"/>
    <x v="1"/>
    <x v="1"/>
    <x v="1"/>
    <x v="1"/>
    <s v="Food and beverages"/>
    <n v="77.56"/>
    <n v="10"/>
    <n v="38.78"/>
    <n v="814.38"/>
    <d v="2019-03-14T00:00:00"/>
    <x v="1"/>
    <s v="Thursday"/>
    <d v="1899-12-30T20:35:00"/>
    <s v="20"/>
    <x v="0"/>
    <n v="775.6"/>
    <n v="4.7619047620000003"/>
    <n v="38.78"/>
    <n v="6.9"/>
  </r>
  <r>
    <x v="603"/>
    <x v="2"/>
    <x v="2"/>
    <x v="1"/>
    <x v="0"/>
    <s v="Sports and travel"/>
    <n v="54.51"/>
    <n v="6"/>
    <n v="16.353000000000002"/>
    <n v="343.41300000000001"/>
    <d v="2019-03-17T00:00:00"/>
    <x v="1"/>
    <s v="Sunday"/>
    <d v="1899-12-30T13:54:00"/>
    <s v="13"/>
    <x v="0"/>
    <n v="327.06"/>
    <n v="4.7619047620000003"/>
    <n v="16.353000000000002"/>
    <n v="7.8"/>
  </r>
  <r>
    <x v="604"/>
    <x v="1"/>
    <x v="1"/>
    <x v="0"/>
    <x v="0"/>
    <s v="Fashion accessories"/>
    <n v="51.89"/>
    <n v="7"/>
    <n v="18.1615"/>
    <n v="381.39150000000001"/>
    <d v="2019-01-08T00:00:00"/>
    <x v="0"/>
    <s v="Tuesday"/>
    <d v="1899-12-30T20:08:00"/>
    <s v="20"/>
    <x v="1"/>
    <n v="363.23"/>
    <n v="4.7619047620000003"/>
    <n v="18.1615"/>
    <n v="4.5"/>
  </r>
  <r>
    <x v="605"/>
    <x v="2"/>
    <x v="2"/>
    <x v="1"/>
    <x v="1"/>
    <s v="Home and lifestyle"/>
    <n v="31.75"/>
    <n v="4"/>
    <n v="6.35"/>
    <n v="133.35"/>
    <d v="2019-02-08T00:00:00"/>
    <x v="2"/>
    <s v="Friday"/>
    <d v="1899-12-30T15:26:00"/>
    <s v="15"/>
    <x v="1"/>
    <n v="127"/>
    <n v="4.7619047620000003"/>
    <n v="6.35"/>
    <n v="8.6"/>
  </r>
  <r>
    <x v="606"/>
    <x v="0"/>
    <x v="0"/>
    <x v="0"/>
    <x v="0"/>
    <s v="Fashion accessories"/>
    <n v="53.65"/>
    <n v="7"/>
    <n v="18.7775"/>
    <n v="394.32749999999999"/>
    <d v="2019-02-10T00:00:00"/>
    <x v="2"/>
    <s v="Sunday"/>
    <d v="1899-12-30T12:56:00"/>
    <s v="12"/>
    <x v="0"/>
    <n v="375.55"/>
    <n v="4.7619047620000003"/>
    <n v="18.7775"/>
    <n v="5.2"/>
  </r>
  <r>
    <x v="607"/>
    <x v="1"/>
    <x v="1"/>
    <x v="0"/>
    <x v="0"/>
    <s v="Food and beverages"/>
    <n v="49.79"/>
    <n v="4"/>
    <n v="9.9580000000000002"/>
    <n v="209.11799999999999"/>
    <d v="2019-03-28T00:00:00"/>
    <x v="1"/>
    <s v="Thursday"/>
    <d v="1899-12-30T19:16:00"/>
    <s v="19"/>
    <x v="2"/>
    <n v="199.16"/>
    <n v="4.7619047620000003"/>
    <n v="9.9580000000000002"/>
    <n v="6.4"/>
  </r>
  <r>
    <x v="608"/>
    <x v="0"/>
    <x v="0"/>
    <x v="1"/>
    <x v="1"/>
    <s v="Fashion accessories"/>
    <n v="30.61"/>
    <n v="1"/>
    <n v="1.5305"/>
    <n v="32.140500000000003"/>
    <d v="2019-01-23T00:00:00"/>
    <x v="0"/>
    <s v="Wednesday"/>
    <d v="1899-12-30T12:20:00"/>
    <s v="12"/>
    <x v="0"/>
    <n v="30.61"/>
    <n v="4.7619047620000003"/>
    <n v="1.5305"/>
    <n v="5.2"/>
  </r>
  <r>
    <x v="609"/>
    <x v="2"/>
    <x v="2"/>
    <x v="0"/>
    <x v="1"/>
    <s v="Food and beverages"/>
    <n v="57.89"/>
    <n v="2"/>
    <n v="5.7889999999999997"/>
    <n v="121.569"/>
    <d v="2019-01-17T00:00:00"/>
    <x v="0"/>
    <s v="Thursday"/>
    <d v="1899-12-30T10:37:00"/>
    <s v="10"/>
    <x v="0"/>
    <n v="115.78"/>
    <n v="4.7619047620000003"/>
    <n v="5.7889999999999997"/>
    <n v="8.9"/>
  </r>
  <r>
    <x v="610"/>
    <x v="0"/>
    <x v="0"/>
    <x v="1"/>
    <x v="0"/>
    <s v="Electronic accessories"/>
    <n v="28.96"/>
    <n v="1"/>
    <n v="1.448"/>
    <n v="30.408000000000001"/>
    <d v="2019-02-07T00:00:00"/>
    <x v="2"/>
    <s v="Thursday"/>
    <d v="1899-12-30T10:18:00"/>
    <s v="10"/>
    <x v="2"/>
    <n v="28.96"/>
    <n v="4.7619047620000003"/>
    <n v="1.448"/>
    <n v="6.2"/>
  </r>
  <r>
    <x v="611"/>
    <x v="1"/>
    <x v="1"/>
    <x v="0"/>
    <x v="0"/>
    <s v="Food and beverages"/>
    <n v="98.97"/>
    <n v="9"/>
    <n v="44.536499999999997"/>
    <n v="935.26649999999995"/>
    <d v="2019-03-09T00:00:00"/>
    <x v="1"/>
    <s v="Saturday"/>
    <d v="1899-12-30T11:23:00"/>
    <s v="11"/>
    <x v="1"/>
    <n v="890.73"/>
    <n v="4.7619047620000003"/>
    <n v="44.536499999999997"/>
    <n v="6.7"/>
  </r>
  <r>
    <x v="612"/>
    <x v="2"/>
    <x v="2"/>
    <x v="0"/>
    <x v="1"/>
    <s v="Fashion accessories"/>
    <n v="93.22"/>
    <n v="3"/>
    <n v="13.983000000000001"/>
    <n v="293.64299999999997"/>
    <d v="2019-01-24T00:00:00"/>
    <x v="0"/>
    <s v="Thursday"/>
    <d v="1899-12-30T11:45:00"/>
    <s v="11"/>
    <x v="1"/>
    <n v="279.66000000000003"/>
    <n v="4.7619047620000003"/>
    <n v="13.983000000000001"/>
    <n v="7.2"/>
  </r>
  <r>
    <x v="613"/>
    <x v="1"/>
    <x v="1"/>
    <x v="0"/>
    <x v="1"/>
    <s v="Sports and travel"/>
    <n v="80.930000000000007"/>
    <n v="1"/>
    <n v="4.0465"/>
    <n v="84.976500000000001"/>
    <d v="2019-01-19T00:00:00"/>
    <x v="0"/>
    <s v="Saturday"/>
    <d v="1899-12-30T16:08:00"/>
    <s v="16"/>
    <x v="2"/>
    <n v="80.930000000000007"/>
    <n v="4.7619047620000003"/>
    <n v="4.0465"/>
    <n v="9"/>
  </r>
  <r>
    <x v="614"/>
    <x v="0"/>
    <x v="0"/>
    <x v="0"/>
    <x v="1"/>
    <s v="Food and beverages"/>
    <n v="67.45"/>
    <n v="10"/>
    <n v="33.725000000000001"/>
    <n v="708.22500000000002"/>
    <d v="2019-02-03T00:00:00"/>
    <x v="2"/>
    <s v="Sunday"/>
    <d v="1899-12-30T11:25:00"/>
    <s v="11"/>
    <x v="0"/>
    <n v="674.5"/>
    <n v="4.7619047620000003"/>
    <n v="33.725000000000001"/>
    <n v="4.2"/>
  </r>
  <r>
    <x v="615"/>
    <x v="0"/>
    <x v="0"/>
    <x v="0"/>
    <x v="0"/>
    <s v="Sports and travel"/>
    <n v="38.72"/>
    <n v="9"/>
    <n v="17.423999999999999"/>
    <n v="365.904"/>
    <d v="2019-03-20T00:00:00"/>
    <x v="1"/>
    <s v="Wednesday"/>
    <d v="1899-12-30T12:24:00"/>
    <s v="12"/>
    <x v="0"/>
    <n v="348.48"/>
    <n v="4.7619047620000003"/>
    <n v="17.423999999999999"/>
    <n v="4.2"/>
  </r>
  <r>
    <x v="616"/>
    <x v="2"/>
    <x v="2"/>
    <x v="0"/>
    <x v="1"/>
    <s v="Sports and travel"/>
    <n v="72.599999999999994"/>
    <n v="6"/>
    <n v="21.78"/>
    <n v="457.38"/>
    <d v="2019-01-13T00:00:00"/>
    <x v="0"/>
    <s v="Sunday"/>
    <d v="1899-12-30T19:51:00"/>
    <s v="19"/>
    <x v="1"/>
    <n v="435.6"/>
    <n v="4.7619047620000003"/>
    <n v="21.78"/>
    <n v="6.9"/>
  </r>
  <r>
    <x v="617"/>
    <x v="1"/>
    <x v="1"/>
    <x v="0"/>
    <x v="1"/>
    <s v="Electronic accessories"/>
    <n v="87.91"/>
    <n v="5"/>
    <n v="21.977499999999999"/>
    <n v="461.52749999999997"/>
    <d v="2019-03-14T00:00:00"/>
    <x v="1"/>
    <s v="Thursday"/>
    <d v="1899-12-30T18:10:00"/>
    <s v="18"/>
    <x v="0"/>
    <n v="439.55"/>
    <n v="4.7619047620000003"/>
    <n v="21.977499999999999"/>
    <n v="4.4000000000000004"/>
  </r>
  <r>
    <x v="618"/>
    <x v="0"/>
    <x v="0"/>
    <x v="0"/>
    <x v="1"/>
    <s v="Food and beverages"/>
    <n v="98.53"/>
    <n v="6"/>
    <n v="29.559000000000001"/>
    <n v="620.73900000000003"/>
    <d v="2019-01-23T00:00:00"/>
    <x v="0"/>
    <s v="Wednesday"/>
    <d v="1899-12-30T11:22:00"/>
    <s v="11"/>
    <x v="2"/>
    <n v="591.17999999999995"/>
    <n v="4.7619047620000003"/>
    <n v="29.559000000000001"/>
    <n v="4"/>
  </r>
  <r>
    <x v="619"/>
    <x v="1"/>
    <x v="1"/>
    <x v="0"/>
    <x v="0"/>
    <s v="Fashion accessories"/>
    <n v="43.46"/>
    <n v="6"/>
    <n v="13.038"/>
    <n v="273.798"/>
    <d v="2019-02-07T00:00:00"/>
    <x v="2"/>
    <s v="Thursday"/>
    <d v="1899-12-30T17:55:00"/>
    <s v="17"/>
    <x v="0"/>
    <n v="260.76"/>
    <n v="4.7619047620000003"/>
    <n v="13.038"/>
    <n v="8.5"/>
  </r>
  <r>
    <x v="620"/>
    <x v="0"/>
    <x v="0"/>
    <x v="1"/>
    <x v="0"/>
    <s v="Food and beverages"/>
    <n v="71.680000000000007"/>
    <n v="3"/>
    <n v="10.752000000000001"/>
    <n v="225.792"/>
    <d v="2019-03-28T00:00:00"/>
    <x v="1"/>
    <s v="Thursday"/>
    <d v="1899-12-30T15:30:00"/>
    <s v="15"/>
    <x v="2"/>
    <n v="215.04"/>
    <n v="4.7619047620000003"/>
    <n v="10.752000000000001"/>
    <n v="9.1999999999999993"/>
  </r>
  <r>
    <x v="621"/>
    <x v="0"/>
    <x v="0"/>
    <x v="0"/>
    <x v="0"/>
    <s v="Food and beverages"/>
    <n v="91.61"/>
    <n v="1"/>
    <n v="4.5804999999999998"/>
    <n v="96.1905"/>
    <d v="2019-03-20T00:00:00"/>
    <x v="1"/>
    <s v="Wednesday"/>
    <d v="1899-12-30T19:44:00"/>
    <s v="19"/>
    <x v="1"/>
    <n v="91.61"/>
    <n v="4.7619047620000003"/>
    <n v="4.5804999999999998"/>
    <n v="9.8000000000000007"/>
  </r>
  <r>
    <x v="622"/>
    <x v="2"/>
    <x v="2"/>
    <x v="0"/>
    <x v="0"/>
    <s v="Home and lifestyle"/>
    <n v="94.59"/>
    <n v="7"/>
    <n v="33.106499999999997"/>
    <n v="695.23649999999998"/>
    <d v="2019-01-17T00:00:00"/>
    <x v="0"/>
    <s v="Thursday"/>
    <d v="1899-12-30T15:27:00"/>
    <s v="15"/>
    <x v="2"/>
    <n v="662.13"/>
    <n v="4.7619047620000003"/>
    <n v="33.106499999999997"/>
    <n v="4.9000000000000004"/>
  </r>
  <r>
    <x v="623"/>
    <x v="2"/>
    <x v="2"/>
    <x v="1"/>
    <x v="0"/>
    <s v="Fashion accessories"/>
    <n v="83.25"/>
    <n v="10"/>
    <n v="41.625"/>
    <n v="874.125"/>
    <d v="2019-01-12T00:00:00"/>
    <x v="0"/>
    <s v="Saturday"/>
    <d v="1899-12-30T11:25:00"/>
    <s v="11"/>
    <x v="2"/>
    <n v="832.5"/>
    <n v="4.7619047620000003"/>
    <n v="41.625"/>
    <n v="4.4000000000000004"/>
  </r>
  <r>
    <x v="624"/>
    <x v="2"/>
    <x v="2"/>
    <x v="0"/>
    <x v="1"/>
    <s v="Fashion accessories"/>
    <n v="91.35"/>
    <n v="1"/>
    <n v="4.5674999999999999"/>
    <n v="95.917500000000004"/>
    <d v="2019-02-16T00:00:00"/>
    <x v="2"/>
    <s v="Saturday"/>
    <d v="1899-12-30T15:42:00"/>
    <s v="15"/>
    <x v="1"/>
    <n v="91.35"/>
    <n v="4.7619047620000003"/>
    <n v="4.5674999999999999"/>
    <n v="6.8"/>
  </r>
  <r>
    <x v="625"/>
    <x v="2"/>
    <x v="2"/>
    <x v="0"/>
    <x v="0"/>
    <s v="Food and beverages"/>
    <n v="78.88"/>
    <n v="2"/>
    <n v="7.8879999999999999"/>
    <n v="165.648"/>
    <d v="2019-01-26T00:00:00"/>
    <x v="0"/>
    <s v="Saturday"/>
    <d v="1899-12-30T16:04:00"/>
    <s v="16"/>
    <x v="1"/>
    <n v="157.76"/>
    <n v="4.7619047620000003"/>
    <n v="7.8879999999999999"/>
    <n v="9.1"/>
  </r>
  <r>
    <x v="626"/>
    <x v="0"/>
    <x v="0"/>
    <x v="1"/>
    <x v="1"/>
    <s v="Sports and travel"/>
    <n v="60.87"/>
    <n v="2"/>
    <n v="6.0869999999999997"/>
    <n v="127.827"/>
    <d v="2019-03-09T00:00:00"/>
    <x v="1"/>
    <s v="Saturday"/>
    <d v="1899-12-30T12:37:00"/>
    <s v="12"/>
    <x v="0"/>
    <n v="121.74"/>
    <n v="4.7619047620000003"/>
    <n v="6.0869999999999997"/>
    <n v="8.6999999999999993"/>
  </r>
  <r>
    <x v="627"/>
    <x v="2"/>
    <x v="2"/>
    <x v="0"/>
    <x v="1"/>
    <s v="Health and beauty"/>
    <n v="82.58"/>
    <n v="10"/>
    <n v="41.29"/>
    <n v="867.09"/>
    <d v="2019-03-14T00:00:00"/>
    <x v="1"/>
    <s v="Thursday"/>
    <d v="1899-12-30T14:41:00"/>
    <s v="14"/>
    <x v="1"/>
    <n v="825.8"/>
    <n v="4.7619047620000003"/>
    <n v="41.29"/>
    <n v="5"/>
  </r>
  <r>
    <x v="628"/>
    <x v="0"/>
    <x v="0"/>
    <x v="0"/>
    <x v="1"/>
    <s v="Home and lifestyle"/>
    <n v="53.3"/>
    <n v="3"/>
    <n v="7.9950000000000001"/>
    <n v="167.89500000000001"/>
    <d v="2019-01-25T00:00:00"/>
    <x v="0"/>
    <s v="Friday"/>
    <d v="1899-12-30T14:19:00"/>
    <s v="14"/>
    <x v="0"/>
    <n v="159.9"/>
    <n v="4.7619047620000003"/>
    <n v="7.9950000000000001"/>
    <n v="7.5"/>
  </r>
  <r>
    <x v="629"/>
    <x v="0"/>
    <x v="0"/>
    <x v="1"/>
    <x v="0"/>
    <s v="Fashion accessories"/>
    <n v="12.09"/>
    <n v="1"/>
    <n v="0.60450000000000004"/>
    <n v="12.6945"/>
    <d v="2019-01-26T00:00:00"/>
    <x v="0"/>
    <s v="Saturday"/>
    <d v="1899-12-30T18:19:00"/>
    <s v="18"/>
    <x v="2"/>
    <n v="12.09"/>
    <n v="4.7619047620000003"/>
    <n v="0.60450000000000004"/>
    <n v="8.1999999999999993"/>
  </r>
  <r>
    <x v="630"/>
    <x v="0"/>
    <x v="0"/>
    <x v="1"/>
    <x v="1"/>
    <s v="Sports and travel"/>
    <n v="64.19"/>
    <n v="10"/>
    <n v="32.094999999999999"/>
    <n v="673.995"/>
    <d v="2019-01-19T00:00:00"/>
    <x v="0"/>
    <s v="Saturday"/>
    <d v="1899-12-30T14:08:00"/>
    <s v="14"/>
    <x v="2"/>
    <n v="641.9"/>
    <n v="4.7619047620000003"/>
    <n v="32.094999999999999"/>
    <n v="6.7"/>
  </r>
  <r>
    <x v="631"/>
    <x v="0"/>
    <x v="0"/>
    <x v="1"/>
    <x v="1"/>
    <s v="Electronic accessories"/>
    <n v="78.31"/>
    <n v="3"/>
    <n v="11.746499999999999"/>
    <n v="246.6765"/>
    <d v="2019-03-05T00:00:00"/>
    <x v="1"/>
    <s v="Tuesday"/>
    <d v="1899-12-30T16:38:00"/>
    <s v="16"/>
    <x v="0"/>
    <n v="234.93"/>
    <n v="4.7619047620000003"/>
    <n v="11.746499999999999"/>
    <n v="5.4"/>
  </r>
  <r>
    <x v="632"/>
    <x v="0"/>
    <x v="0"/>
    <x v="0"/>
    <x v="1"/>
    <s v="Food and beverages"/>
    <n v="83.77"/>
    <n v="2"/>
    <n v="8.3770000000000007"/>
    <n v="175.917"/>
    <d v="2019-01-15T00:00:00"/>
    <x v="0"/>
    <s v="Tuesday"/>
    <d v="1899-12-30T10:54:00"/>
    <s v="10"/>
    <x v="2"/>
    <n v="167.54"/>
    <n v="4.7619047620000003"/>
    <n v="8.3770000000000007"/>
    <n v="7"/>
  </r>
  <r>
    <x v="633"/>
    <x v="2"/>
    <x v="2"/>
    <x v="1"/>
    <x v="1"/>
    <s v="Home and lifestyle"/>
    <n v="99.7"/>
    <n v="3"/>
    <n v="14.955"/>
    <n v="314.05500000000001"/>
    <d v="2019-03-18T00:00:00"/>
    <x v="1"/>
    <s v="Monday"/>
    <d v="1899-12-30T11:29:00"/>
    <s v="11"/>
    <x v="0"/>
    <n v="299.10000000000002"/>
    <n v="4.7619047620000003"/>
    <n v="14.955"/>
    <n v="4.7"/>
  </r>
  <r>
    <x v="634"/>
    <x v="2"/>
    <x v="2"/>
    <x v="0"/>
    <x v="1"/>
    <s v="Food and beverages"/>
    <n v="79.91"/>
    <n v="3"/>
    <n v="11.986499999999999"/>
    <n v="251.7165"/>
    <d v="2019-03-20T00:00:00"/>
    <x v="1"/>
    <s v="Wednesday"/>
    <d v="1899-12-30T19:28:00"/>
    <s v="19"/>
    <x v="2"/>
    <n v="239.73"/>
    <n v="4.7619047620000003"/>
    <n v="11.986499999999999"/>
    <n v="5"/>
  </r>
  <r>
    <x v="635"/>
    <x v="2"/>
    <x v="2"/>
    <x v="0"/>
    <x v="1"/>
    <s v="Health and beauty"/>
    <n v="66.47"/>
    <n v="10"/>
    <n v="33.234999999999999"/>
    <n v="697.93499999999995"/>
    <d v="2019-01-15T00:00:00"/>
    <x v="0"/>
    <s v="Tuesday"/>
    <d v="1899-12-30T15:01:00"/>
    <s v="15"/>
    <x v="2"/>
    <n v="664.7"/>
    <n v="4.7619047620000003"/>
    <n v="33.234999999999999"/>
    <n v="5"/>
  </r>
  <r>
    <x v="636"/>
    <x v="0"/>
    <x v="0"/>
    <x v="1"/>
    <x v="1"/>
    <s v="Health and beauty"/>
    <n v="28.95"/>
    <n v="7"/>
    <n v="10.1325"/>
    <n v="212.7825"/>
    <d v="2019-03-03T00:00:00"/>
    <x v="1"/>
    <s v="Sunday"/>
    <d v="1899-12-30T20:31:00"/>
    <s v="20"/>
    <x v="2"/>
    <n v="202.65"/>
    <n v="4.7619047620000003"/>
    <n v="10.1325"/>
    <n v="6"/>
  </r>
  <r>
    <x v="637"/>
    <x v="1"/>
    <x v="1"/>
    <x v="1"/>
    <x v="0"/>
    <s v="Electronic accessories"/>
    <n v="46.2"/>
    <n v="1"/>
    <n v="2.31"/>
    <n v="48.51"/>
    <d v="2019-03-19T00:00:00"/>
    <x v="1"/>
    <s v="Tuesday"/>
    <d v="1899-12-30T12:16:00"/>
    <s v="12"/>
    <x v="1"/>
    <n v="46.2"/>
    <n v="4.7619047620000003"/>
    <n v="2.31"/>
    <n v="6.3"/>
  </r>
  <r>
    <x v="638"/>
    <x v="2"/>
    <x v="2"/>
    <x v="0"/>
    <x v="0"/>
    <s v="Food and beverages"/>
    <n v="17.63"/>
    <n v="5"/>
    <n v="4.4074999999999998"/>
    <n v="92.557500000000005"/>
    <d v="2019-03-08T00:00:00"/>
    <x v="1"/>
    <s v="Friday"/>
    <d v="1899-12-30T15:27:00"/>
    <s v="15"/>
    <x v="1"/>
    <n v="88.15"/>
    <n v="4.7619047620000003"/>
    <n v="4.4074999999999998"/>
    <n v="8.5"/>
  </r>
  <r>
    <x v="639"/>
    <x v="2"/>
    <x v="2"/>
    <x v="1"/>
    <x v="1"/>
    <s v="Fashion accessories"/>
    <n v="52.42"/>
    <n v="3"/>
    <n v="7.8630000000000004"/>
    <n v="165.12299999999999"/>
    <d v="2019-02-27T00:00:00"/>
    <x v="2"/>
    <s v="Wednesday"/>
    <d v="1899-12-30T17:36:00"/>
    <s v="17"/>
    <x v="0"/>
    <n v="157.26"/>
    <n v="4.7619047620000003"/>
    <n v="7.8630000000000004"/>
    <n v="7.5"/>
  </r>
  <r>
    <x v="640"/>
    <x v="2"/>
    <x v="2"/>
    <x v="0"/>
    <x v="0"/>
    <s v="Food and beverages"/>
    <n v="98.79"/>
    <n v="3"/>
    <n v="14.8185"/>
    <n v="311.18849999999998"/>
    <d v="2019-02-23T00:00:00"/>
    <x v="2"/>
    <s v="Saturday"/>
    <d v="1899-12-30T20:00:00"/>
    <s v="20"/>
    <x v="0"/>
    <n v="296.37"/>
    <n v="4.7619047620000003"/>
    <n v="14.8185"/>
    <n v="6.4"/>
  </r>
  <r>
    <x v="641"/>
    <x v="1"/>
    <x v="1"/>
    <x v="0"/>
    <x v="0"/>
    <s v="Electronic accessories"/>
    <n v="88.55"/>
    <n v="8"/>
    <n v="35.42"/>
    <n v="743.82"/>
    <d v="2019-03-19T00:00:00"/>
    <x v="1"/>
    <s v="Tuesday"/>
    <d v="1899-12-30T15:29:00"/>
    <s v="15"/>
    <x v="0"/>
    <n v="708.4"/>
    <n v="4.7619047620000003"/>
    <n v="35.42"/>
    <n v="4.7"/>
  </r>
  <r>
    <x v="642"/>
    <x v="2"/>
    <x v="2"/>
    <x v="0"/>
    <x v="1"/>
    <s v="Electronic accessories"/>
    <n v="55.67"/>
    <n v="2"/>
    <n v="5.5670000000000002"/>
    <n v="116.907"/>
    <d v="2019-03-27T00:00:00"/>
    <x v="1"/>
    <s v="Wednesday"/>
    <d v="1899-12-30T15:08:00"/>
    <s v="15"/>
    <x v="0"/>
    <n v="111.34"/>
    <n v="4.7619047620000003"/>
    <n v="5.5670000000000002"/>
    <n v="6"/>
  </r>
  <r>
    <x v="643"/>
    <x v="1"/>
    <x v="1"/>
    <x v="0"/>
    <x v="0"/>
    <s v="Food and beverages"/>
    <n v="72.52"/>
    <n v="8"/>
    <n v="29.007999999999999"/>
    <n v="609.16800000000001"/>
    <d v="2019-03-30T00:00:00"/>
    <x v="1"/>
    <s v="Saturday"/>
    <d v="1899-12-30T19:26:00"/>
    <s v="19"/>
    <x v="2"/>
    <n v="580.16"/>
    <n v="4.7619047620000003"/>
    <n v="29.007999999999999"/>
    <n v="4"/>
  </r>
  <r>
    <x v="644"/>
    <x v="1"/>
    <x v="1"/>
    <x v="0"/>
    <x v="1"/>
    <s v="Electronic accessories"/>
    <n v="12.05"/>
    <n v="5"/>
    <n v="3.0125000000000002"/>
    <n v="63.262500000000003"/>
    <d v="2019-02-16T00:00:00"/>
    <x v="2"/>
    <s v="Saturday"/>
    <d v="1899-12-30T15:53:00"/>
    <s v="15"/>
    <x v="0"/>
    <n v="60.25"/>
    <n v="4.7619047620000003"/>
    <n v="3.0125000000000002"/>
    <n v="5.5"/>
  </r>
  <r>
    <x v="645"/>
    <x v="0"/>
    <x v="0"/>
    <x v="0"/>
    <x v="1"/>
    <s v="Home and lifestyle"/>
    <n v="19.36"/>
    <n v="9"/>
    <n v="8.7119999999999997"/>
    <n v="182.952"/>
    <d v="2019-01-18T00:00:00"/>
    <x v="0"/>
    <s v="Friday"/>
    <d v="1899-12-30T18:43:00"/>
    <s v="18"/>
    <x v="0"/>
    <n v="174.24"/>
    <n v="4.7619047620000003"/>
    <n v="8.7119999999999997"/>
    <n v="8.6999999999999993"/>
  </r>
  <r>
    <x v="646"/>
    <x v="1"/>
    <x v="1"/>
    <x v="1"/>
    <x v="1"/>
    <s v="Health and beauty"/>
    <n v="70.209999999999994"/>
    <n v="6"/>
    <n v="21.062999999999999"/>
    <n v="442.32299999999998"/>
    <d v="2019-03-30T00:00:00"/>
    <x v="1"/>
    <s v="Saturday"/>
    <d v="1899-12-30T14:58:00"/>
    <s v="14"/>
    <x v="1"/>
    <n v="421.26"/>
    <n v="4.7619047620000003"/>
    <n v="21.062999999999999"/>
    <n v="7.4"/>
  </r>
  <r>
    <x v="647"/>
    <x v="2"/>
    <x v="2"/>
    <x v="0"/>
    <x v="1"/>
    <s v="Fashion accessories"/>
    <n v="33.630000000000003"/>
    <n v="1"/>
    <n v="1.6815"/>
    <n v="35.311500000000002"/>
    <d v="2019-03-20T00:00:00"/>
    <x v="1"/>
    <s v="Wednesday"/>
    <d v="1899-12-30T19:55:00"/>
    <s v="19"/>
    <x v="1"/>
    <n v="33.630000000000003"/>
    <n v="4.7619047620000003"/>
    <n v="1.6815"/>
    <n v="5.6"/>
  </r>
  <r>
    <x v="648"/>
    <x v="1"/>
    <x v="1"/>
    <x v="0"/>
    <x v="0"/>
    <s v="Sports and travel"/>
    <n v="15.49"/>
    <n v="2"/>
    <n v="1.5489999999999999"/>
    <n v="32.529000000000003"/>
    <d v="2019-01-16T00:00:00"/>
    <x v="0"/>
    <s v="Wednesday"/>
    <d v="1899-12-30T15:10:00"/>
    <s v="15"/>
    <x v="1"/>
    <n v="30.98"/>
    <n v="4.7619047620000003"/>
    <n v="1.5489999999999999"/>
    <n v="6.3"/>
  </r>
  <r>
    <x v="649"/>
    <x v="1"/>
    <x v="1"/>
    <x v="1"/>
    <x v="1"/>
    <s v="Electronic accessories"/>
    <n v="24.74"/>
    <n v="10"/>
    <n v="12.37"/>
    <n v="259.77"/>
    <d v="2019-02-24T00:00:00"/>
    <x v="2"/>
    <s v="Sunday"/>
    <d v="1899-12-30T16:44:00"/>
    <s v="16"/>
    <x v="1"/>
    <n v="247.4"/>
    <n v="4.7619047620000003"/>
    <n v="12.37"/>
    <n v="7.1"/>
  </r>
  <r>
    <x v="650"/>
    <x v="2"/>
    <x v="2"/>
    <x v="1"/>
    <x v="1"/>
    <s v="Electronic accessories"/>
    <n v="75.66"/>
    <n v="5"/>
    <n v="18.914999999999999"/>
    <n v="397.21499999999997"/>
    <d v="2019-01-15T00:00:00"/>
    <x v="0"/>
    <s v="Tuesday"/>
    <d v="1899-12-30T18:22:00"/>
    <s v="18"/>
    <x v="0"/>
    <n v="378.3"/>
    <n v="4.7619047620000003"/>
    <n v="18.914999999999999"/>
    <n v="7.8"/>
  </r>
  <r>
    <x v="651"/>
    <x v="2"/>
    <x v="2"/>
    <x v="1"/>
    <x v="0"/>
    <s v="Health and beauty"/>
    <n v="55.81"/>
    <n v="6"/>
    <n v="16.742999999999999"/>
    <n v="351.60300000000001"/>
    <d v="2019-01-22T00:00:00"/>
    <x v="0"/>
    <s v="Tuesday"/>
    <d v="1899-12-30T11:52:00"/>
    <s v="11"/>
    <x v="1"/>
    <n v="334.86"/>
    <n v="4.7619047620000003"/>
    <n v="16.742999999999999"/>
    <n v="9.9"/>
  </r>
  <r>
    <x v="652"/>
    <x v="0"/>
    <x v="0"/>
    <x v="0"/>
    <x v="1"/>
    <s v="Home and lifestyle"/>
    <n v="72.78"/>
    <n v="10"/>
    <n v="36.39"/>
    <n v="764.19"/>
    <d v="2019-02-03T00:00:00"/>
    <x v="2"/>
    <s v="Sunday"/>
    <d v="1899-12-30T17:24:00"/>
    <s v="17"/>
    <x v="1"/>
    <n v="727.8"/>
    <n v="4.7619047620000003"/>
    <n v="36.39"/>
    <n v="7.3"/>
  </r>
  <r>
    <x v="653"/>
    <x v="2"/>
    <x v="2"/>
    <x v="0"/>
    <x v="1"/>
    <s v="Sports and travel"/>
    <n v="37.32"/>
    <n v="9"/>
    <n v="16.794"/>
    <n v="352.67399999999998"/>
    <d v="2019-03-06T00:00:00"/>
    <x v="1"/>
    <s v="Wednesday"/>
    <d v="1899-12-30T15:31:00"/>
    <s v="15"/>
    <x v="0"/>
    <n v="335.88"/>
    <n v="4.7619047620000003"/>
    <n v="16.794"/>
    <n v="5.0999999999999996"/>
  </r>
  <r>
    <x v="654"/>
    <x v="2"/>
    <x v="2"/>
    <x v="0"/>
    <x v="1"/>
    <s v="Fashion accessories"/>
    <n v="60.18"/>
    <n v="4"/>
    <n v="12.036"/>
    <n v="252.756"/>
    <d v="2019-02-16T00:00:00"/>
    <x v="2"/>
    <s v="Saturday"/>
    <d v="1899-12-30T18:04:00"/>
    <s v="18"/>
    <x v="2"/>
    <n v="240.72"/>
    <n v="4.7619047620000003"/>
    <n v="12.036"/>
    <n v="9.4"/>
  </r>
  <r>
    <x v="655"/>
    <x v="0"/>
    <x v="0"/>
    <x v="1"/>
    <x v="0"/>
    <s v="Electronic accessories"/>
    <n v="15.69"/>
    <n v="3"/>
    <n v="2.3534999999999999"/>
    <n v="49.423499999999997"/>
    <d v="2019-03-14T00:00:00"/>
    <x v="1"/>
    <s v="Thursday"/>
    <d v="1899-12-30T14:13:00"/>
    <s v="14"/>
    <x v="2"/>
    <n v="47.07"/>
    <n v="4.7619047620000003"/>
    <n v="2.3534999999999999"/>
    <n v="5.8"/>
  </r>
  <r>
    <x v="656"/>
    <x v="1"/>
    <x v="1"/>
    <x v="1"/>
    <x v="0"/>
    <s v="Electronic accessories"/>
    <n v="99.69"/>
    <n v="1"/>
    <n v="4.9844999999999997"/>
    <n v="104.67449999999999"/>
    <d v="2019-02-27T00:00:00"/>
    <x v="2"/>
    <s v="Wednesday"/>
    <d v="1899-12-30T10:23:00"/>
    <s v="10"/>
    <x v="2"/>
    <n v="99.69"/>
    <n v="4.7619047620000003"/>
    <n v="4.9844999999999997"/>
    <n v="8"/>
  </r>
  <r>
    <x v="657"/>
    <x v="0"/>
    <x v="0"/>
    <x v="0"/>
    <x v="0"/>
    <s v="Fashion accessories"/>
    <n v="88.15"/>
    <n v="3"/>
    <n v="13.2225"/>
    <n v="277.67250000000001"/>
    <d v="2019-01-18T00:00:00"/>
    <x v="0"/>
    <s v="Friday"/>
    <d v="1899-12-30T10:11:00"/>
    <s v="10"/>
    <x v="0"/>
    <n v="264.45"/>
    <n v="4.7619047620000003"/>
    <n v="13.2225"/>
    <n v="7.9"/>
  </r>
  <r>
    <x v="658"/>
    <x v="0"/>
    <x v="0"/>
    <x v="0"/>
    <x v="0"/>
    <s v="Sports and travel"/>
    <n v="27.93"/>
    <n v="5"/>
    <n v="6.9824999999999999"/>
    <n v="146.63249999999999"/>
    <d v="2019-01-29T00:00:00"/>
    <x v="0"/>
    <s v="Tuesday"/>
    <d v="1899-12-30T15:48:00"/>
    <s v="15"/>
    <x v="1"/>
    <n v="139.65"/>
    <n v="4.7619047620000003"/>
    <n v="6.9824999999999999"/>
    <n v="5.9"/>
  </r>
  <r>
    <x v="659"/>
    <x v="0"/>
    <x v="0"/>
    <x v="0"/>
    <x v="1"/>
    <s v="Fashion accessories"/>
    <n v="55.45"/>
    <n v="1"/>
    <n v="2.7725"/>
    <n v="58.222499999999997"/>
    <d v="2019-02-26T00:00:00"/>
    <x v="2"/>
    <s v="Tuesday"/>
    <d v="1899-12-30T17:46:00"/>
    <s v="17"/>
    <x v="2"/>
    <n v="55.45"/>
    <n v="4.7619047620000003"/>
    <n v="2.7725"/>
    <n v="4.9000000000000004"/>
  </r>
  <r>
    <x v="660"/>
    <x v="2"/>
    <x v="2"/>
    <x v="1"/>
    <x v="0"/>
    <s v="Sports and travel"/>
    <n v="42.97"/>
    <n v="3"/>
    <n v="6.4455"/>
    <n v="135.35550000000001"/>
    <d v="2019-02-03T00:00:00"/>
    <x v="2"/>
    <s v="Sunday"/>
    <d v="1899-12-30T11:46:00"/>
    <s v="11"/>
    <x v="1"/>
    <n v="128.91"/>
    <n v="4.7619047620000003"/>
    <n v="6.4455"/>
    <n v="9.3000000000000007"/>
  </r>
  <r>
    <x v="661"/>
    <x v="1"/>
    <x v="1"/>
    <x v="0"/>
    <x v="1"/>
    <s v="Sports and travel"/>
    <n v="17.14"/>
    <n v="7"/>
    <n v="5.9989999999999997"/>
    <n v="125.979"/>
    <d v="2019-01-16T00:00:00"/>
    <x v="0"/>
    <s v="Wednesday"/>
    <d v="1899-12-30T12:07:00"/>
    <s v="12"/>
    <x v="2"/>
    <n v="119.98"/>
    <n v="4.7619047620000003"/>
    <n v="5.9989999999999997"/>
    <n v="7.9"/>
  </r>
  <r>
    <x v="662"/>
    <x v="2"/>
    <x v="2"/>
    <x v="0"/>
    <x v="0"/>
    <s v="Fashion accessories"/>
    <n v="58.75"/>
    <n v="6"/>
    <n v="17.625"/>
    <n v="370.125"/>
    <d v="2019-03-24T00:00:00"/>
    <x v="1"/>
    <s v="Sunday"/>
    <d v="1899-12-30T18:14:00"/>
    <s v="18"/>
    <x v="2"/>
    <n v="352.5"/>
    <n v="4.7619047620000003"/>
    <n v="17.625"/>
    <n v="5.9"/>
  </r>
  <r>
    <x v="663"/>
    <x v="1"/>
    <x v="1"/>
    <x v="0"/>
    <x v="0"/>
    <s v="Food and beverages"/>
    <n v="87.1"/>
    <n v="10"/>
    <n v="43.55"/>
    <n v="914.55"/>
    <d v="2019-02-12T00:00:00"/>
    <x v="2"/>
    <s v="Tuesday"/>
    <d v="1899-12-30T14:45:00"/>
    <s v="14"/>
    <x v="2"/>
    <n v="871"/>
    <n v="4.7619047620000003"/>
    <n v="43.55"/>
    <n v="9.9"/>
  </r>
  <r>
    <x v="664"/>
    <x v="1"/>
    <x v="1"/>
    <x v="1"/>
    <x v="0"/>
    <s v="Sports and travel"/>
    <n v="98.8"/>
    <n v="2"/>
    <n v="9.8800000000000008"/>
    <n v="207.48"/>
    <d v="2019-02-21T00:00:00"/>
    <x v="2"/>
    <s v="Thursday"/>
    <d v="1899-12-30T11:39:00"/>
    <s v="11"/>
    <x v="1"/>
    <n v="197.6"/>
    <n v="4.7619047620000003"/>
    <n v="9.8800000000000008"/>
    <n v="7.7"/>
  </r>
  <r>
    <x v="665"/>
    <x v="0"/>
    <x v="0"/>
    <x v="1"/>
    <x v="0"/>
    <s v="Fashion accessories"/>
    <n v="48.63"/>
    <n v="4"/>
    <n v="9.7260000000000009"/>
    <n v="204.24600000000001"/>
    <d v="2019-02-04T00:00:00"/>
    <x v="2"/>
    <s v="Monday"/>
    <d v="1899-12-30T15:44:00"/>
    <s v="15"/>
    <x v="0"/>
    <n v="194.52"/>
    <n v="4.7619047620000003"/>
    <n v="9.7260000000000009"/>
    <n v="7.6"/>
  </r>
  <r>
    <x v="666"/>
    <x v="2"/>
    <x v="2"/>
    <x v="0"/>
    <x v="1"/>
    <s v="Food and beverages"/>
    <n v="57.74"/>
    <n v="3"/>
    <n v="8.6609999999999996"/>
    <n v="181.881"/>
    <d v="2019-02-20T00:00:00"/>
    <x v="2"/>
    <s v="Wednesday"/>
    <d v="1899-12-30T13:06:00"/>
    <s v="13"/>
    <x v="0"/>
    <n v="173.22"/>
    <n v="4.7619047620000003"/>
    <n v="8.6609999999999996"/>
    <n v="7.7"/>
  </r>
  <r>
    <x v="667"/>
    <x v="2"/>
    <x v="2"/>
    <x v="1"/>
    <x v="0"/>
    <s v="Health and beauty"/>
    <n v="17.97"/>
    <n v="4"/>
    <n v="3.5939999999999999"/>
    <n v="75.474000000000004"/>
    <d v="2019-02-23T00:00:00"/>
    <x v="2"/>
    <s v="Saturday"/>
    <d v="1899-12-30T20:43:00"/>
    <s v="20"/>
    <x v="0"/>
    <n v="71.88"/>
    <n v="4.7619047620000003"/>
    <n v="3.5939999999999999"/>
    <n v="6.4"/>
  </r>
  <r>
    <x v="668"/>
    <x v="1"/>
    <x v="1"/>
    <x v="0"/>
    <x v="0"/>
    <s v="Health and beauty"/>
    <n v="47.71"/>
    <n v="6"/>
    <n v="14.313000000000001"/>
    <n v="300.57299999999998"/>
    <d v="2019-02-16T00:00:00"/>
    <x v="2"/>
    <s v="Saturday"/>
    <d v="1899-12-30T14:19:00"/>
    <s v="14"/>
    <x v="0"/>
    <n v="286.26"/>
    <n v="4.7619047620000003"/>
    <n v="14.313000000000001"/>
    <n v="4.4000000000000004"/>
  </r>
  <r>
    <x v="669"/>
    <x v="2"/>
    <x v="2"/>
    <x v="1"/>
    <x v="0"/>
    <s v="Sports and travel"/>
    <n v="40.619999999999997"/>
    <n v="2"/>
    <n v="4.0620000000000003"/>
    <n v="85.302000000000007"/>
    <d v="2019-01-17T00:00:00"/>
    <x v="0"/>
    <s v="Thursday"/>
    <d v="1899-12-30T10:01:00"/>
    <s v="10"/>
    <x v="2"/>
    <n v="81.239999999999995"/>
    <n v="4.7619047620000003"/>
    <n v="4.0620000000000003"/>
    <n v="4.0999999999999996"/>
  </r>
  <r>
    <x v="670"/>
    <x v="0"/>
    <x v="0"/>
    <x v="0"/>
    <x v="1"/>
    <s v="Fashion accessories"/>
    <n v="56.04"/>
    <n v="10"/>
    <n v="28.02"/>
    <n v="588.41999999999996"/>
    <d v="2019-01-14T00:00:00"/>
    <x v="0"/>
    <s v="Monday"/>
    <d v="1899-12-30T19:30:00"/>
    <s v="19"/>
    <x v="0"/>
    <n v="560.4"/>
    <n v="4.7619047620000003"/>
    <n v="28.02"/>
    <n v="4.4000000000000004"/>
  </r>
  <r>
    <x v="671"/>
    <x v="2"/>
    <x v="2"/>
    <x v="0"/>
    <x v="1"/>
    <s v="Food and beverages"/>
    <n v="93.4"/>
    <n v="2"/>
    <n v="9.34"/>
    <n v="196.14"/>
    <d v="2019-03-30T00:00:00"/>
    <x v="1"/>
    <s v="Saturday"/>
    <d v="1899-12-30T16:34:00"/>
    <s v="16"/>
    <x v="1"/>
    <n v="186.8"/>
    <n v="4.7619047620000003"/>
    <n v="9.34"/>
    <n v="5.5"/>
  </r>
  <r>
    <x v="672"/>
    <x v="2"/>
    <x v="2"/>
    <x v="1"/>
    <x v="0"/>
    <s v="Health and beauty"/>
    <n v="73.41"/>
    <n v="3"/>
    <n v="11.0115"/>
    <n v="231.2415"/>
    <d v="2019-03-02T00:00:00"/>
    <x v="1"/>
    <s v="Saturday"/>
    <d v="1899-12-30T13:10:00"/>
    <s v="13"/>
    <x v="0"/>
    <n v="220.23"/>
    <n v="4.7619047620000003"/>
    <n v="11.0115"/>
    <n v="4"/>
  </r>
  <r>
    <x v="673"/>
    <x v="1"/>
    <x v="1"/>
    <x v="1"/>
    <x v="1"/>
    <s v="Health and beauty"/>
    <n v="33.64"/>
    <n v="8"/>
    <n v="13.456"/>
    <n v="282.57600000000002"/>
    <d v="2019-02-15T00:00:00"/>
    <x v="2"/>
    <s v="Friday"/>
    <d v="1899-12-30T17:10:00"/>
    <s v="17"/>
    <x v="2"/>
    <n v="269.12"/>
    <n v="4.7619047620000003"/>
    <n v="13.456"/>
    <n v="9.3000000000000007"/>
  </r>
  <r>
    <x v="674"/>
    <x v="0"/>
    <x v="0"/>
    <x v="1"/>
    <x v="0"/>
    <s v="Electronic accessories"/>
    <n v="45.48"/>
    <n v="10"/>
    <n v="22.74"/>
    <n v="477.54"/>
    <d v="2019-03-01T00:00:00"/>
    <x v="1"/>
    <s v="Friday"/>
    <d v="1899-12-30T10:22:00"/>
    <s v="10"/>
    <x v="2"/>
    <n v="454.8"/>
    <n v="4.7619047620000003"/>
    <n v="22.74"/>
    <n v="4.8"/>
  </r>
  <r>
    <x v="675"/>
    <x v="2"/>
    <x v="2"/>
    <x v="0"/>
    <x v="1"/>
    <s v="Fashion accessories"/>
    <n v="83.77"/>
    <n v="2"/>
    <n v="8.3770000000000007"/>
    <n v="175.917"/>
    <d v="2019-02-24T00:00:00"/>
    <x v="2"/>
    <s v="Sunday"/>
    <d v="1899-12-30T19:57:00"/>
    <s v="19"/>
    <x v="1"/>
    <n v="167.54"/>
    <n v="4.7619047620000003"/>
    <n v="8.3770000000000007"/>
    <n v="4.5999999999999996"/>
  </r>
  <r>
    <x v="676"/>
    <x v="2"/>
    <x v="2"/>
    <x v="0"/>
    <x v="0"/>
    <s v="Sports and travel"/>
    <n v="64.08"/>
    <n v="7"/>
    <n v="22.428000000000001"/>
    <n v="470.988"/>
    <d v="2019-02-19T00:00:00"/>
    <x v="2"/>
    <s v="Tuesday"/>
    <d v="1899-12-30T19:29:00"/>
    <s v="19"/>
    <x v="2"/>
    <n v="448.56"/>
    <n v="4.7619047620000003"/>
    <n v="22.428000000000001"/>
    <n v="7.3"/>
  </r>
  <r>
    <x v="677"/>
    <x v="0"/>
    <x v="0"/>
    <x v="0"/>
    <x v="0"/>
    <s v="Food and beverages"/>
    <n v="73.47"/>
    <n v="4"/>
    <n v="14.694000000000001"/>
    <n v="308.57400000000001"/>
    <d v="2019-02-23T00:00:00"/>
    <x v="2"/>
    <s v="Saturday"/>
    <d v="1899-12-30T18:30:00"/>
    <s v="18"/>
    <x v="1"/>
    <n v="293.88"/>
    <n v="4.7619047620000003"/>
    <n v="14.694000000000001"/>
    <n v="6"/>
  </r>
  <r>
    <x v="678"/>
    <x v="1"/>
    <x v="1"/>
    <x v="1"/>
    <x v="1"/>
    <s v="Health and beauty"/>
    <n v="58.95"/>
    <n v="10"/>
    <n v="29.475000000000001"/>
    <n v="618.97500000000002"/>
    <d v="2019-02-07T00:00:00"/>
    <x v="2"/>
    <s v="Thursday"/>
    <d v="1899-12-30T14:27:00"/>
    <s v="14"/>
    <x v="0"/>
    <n v="589.5"/>
    <n v="4.7619047620000003"/>
    <n v="29.475000000000001"/>
    <n v="8.1"/>
  </r>
  <r>
    <x v="679"/>
    <x v="0"/>
    <x v="0"/>
    <x v="0"/>
    <x v="1"/>
    <s v="Food and beverages"/>
    <n v="48.5"/>
    <n v="6"/>
    <n v="14.55"/>
    <n v="305.55"/>
    <d v="2019-01-11T00:00:00"/>
    <x v="0"/>
    <s v="Friday"/>
    <d v="1899-12-30T13:57:00"/>
    <s v="13"/>
    <x v="0"/>
    <n v="291"/>
    <n v="4.7619047620000003"/>
    <n v="14.55"/>
    <n v="9.4"/>
  </r>
  <r>
    <x v="680"/>
    <x v="2"/>
    <x v="2"/>
    <x v="0"/>
    <x v="0"/>
    <s v="Electronic accessories"/>
    <n v="39.479999999999997"/>
    <n v="1"/>
    <n v="1.974"/>
    <n v="41.454000000000001"/>
    <d v="2019-02-12T00:00:00"/>
    <x v="2"/>
    <s v="Tuesday"/>
    <d v="1899-12-30T19:43:00"/>
    <s v="19"/>
    <x v="1"/>
    <n v="39.479999999999997"/>
    <n v="4.7619047620000003"/>
    <n v="1.974"/>
    <n v="6.5"/>
  </r>
  <r>
    <x v="681"/>
    <x v="2"/>
    <x v="2"/>
    <x v="1"/>
    <x v="0"/>
    <s v="Sports and travel"/>
    <n v="34.81"/>
    <n v="1"/>
    <n v="1.7404999999999999"/>
    <n v="36.5505"/>
    <d v="2019-01-14T00:00:00"/>
    <x v="0"/>
    <s v="Monday"/>
    <d v="1899-12-30T10:11:00"/>
    <s v="10"/>
    <x v="2"/>
    <n v="34.81"/>
    <n v="4.7619047620000003"/>
    <n v="1.7404999999999999"/>
    <n v="7"/>
  </r>
  <r>
    <x v="682"/>
    <x v="1"/>
    <x v="1"/>
    <x v="1"/>
    <x v="0"/>
    <s v="Fashion accessories"/>
    <n v="49.32"/>
    <n v="6"/>
    <n v="14.795999999999999"/>
    <n v="310.71600000000001"/>
    <d v="2019-01-09T00:00:00"/>
    <x v="0"/>
    <s v="Wednesday"/>
    <d v="1899-12-30T13:46:00"/>
    <s v="13"/>
    <x v="0"/>
    <n v="295.92"/>
    <n v="4.7619047620000003"/>
    <n v="14.795999999999999"/>
    <n v="7.1"/>
  </r>
  <r>
    <x v="683"/>
    <x v="0"/>
    <x v="0"/>
    <x v="0"/>
    <x v="1"/>
    <s v="Fashion accessories"/>
    <n v="21.48"/>
    <n v="2"/>
    <n v="2.1480000000000001"/>
    <n v="45.107999999999997"/>
    <d v="2019-02-27T00:00:00"/>
    <x v="2"/>
    <s v="Wednesday"/>
    <d v="1899-12-30T12:22:00"/>
    <s v="12"/>
    <x v="0"/>
    <n v="42.96"/>
    <n v="4.7619047620000003"/>
    <n v="2.1480000000000001"/>
    <n v="6.6"/>
  </r>
  <r>
    <x v="684"/>
    <x v="2"/>
    <x v="2"/>
    <x v="0"/>
    <x v="0"/>
    <s v="Sports and travel"/>
    <n v="23.08"/>
    <n v="6"/>
    <n v="6.9240000000000004"/>
    <n v="145.404"/>
    <d v="2019-01-24T00:00:00"/>
    <x v="0"/>
    <s v="Thursday"/>
    <d v="1899-12-30T19:20:00"/>
    <s v="19"/>
    <x v="0"/>
    <n v="138.47999999999999"/>
    <n v="4.7619047620000003"/>
    <n v="6.9240000000000004"/>
    <n v="4.9000000000000004"/>
  </r>
  <r>
    <x v="685"/>
    <x v="2"/>
    <x v="2"/>
    <x v="0"/>
    <x v="0"/>
    <s v="Home and lifestyle"/>
    <n v="49.1"/>
    <n v="2"/>
    <n v="4.91"/>
    <n v="103.11"/>
    <d v="2019-01-08T00:00:00"/>
    <x v="0"/>
    <s v="Tuesday"/>
    <d v="1899-12-30T12:58:00"/>
    <s v="12"/>
    <x v="2"/>
    <n v="98.2"/>
    <n v="4.7619047620000003"/>
    <n v="4.91"/>
    <n v="6.4"/>
  </r>
  <r>
    <x v="686"/>
    <x v="2"/>
    <x v="2"/>
    <x v="0"/>
    <x v="0"/>
    <s v="Sports and travel"/>
    <n v="64.83"/>
    <n v="2"/>
    <n v="6.4829999999999997"/>
    <n v="136.143"/>
    <d v="2019-01-08T00:00:00"/>
    <x v="0"/>
    <s v="Tuesday"/>
    <d v="1899-12-30T11:59:00"/>
    <s v="11"/>
    <x v="2"/>
    <n v="129.66"/>
    <n v="4.7619047620000003"/>
    <n v="6.4829999999999997"/>
    <n v="8"/>
  </r>
  <r>
    <x v="687"/>
    <x v="0"/>
    <x v="0"/>
    <x v="0"/>
    <x v="1"/>
    <s v="Home and lifestyle"/>
    <n v="63.56"/>
    <n v="10"/>
    <n v="31.78"/>
    <n v="667.38"/>
    <d v="2019-01-16T00:00:00"/>
    <x v="0"/>
    <s v="Wednesday"/>
    <d v="1899-12-30T17:59:00"/>
    <s v="17"/>
    <x v="1"/>
    <n v="635.6"/>
    <n v="4.7619047620000003"/>
    <n v="31.78"/>
    <n v="4.3"/>
  </r>
  <r>
    <x v="688"/>
    <x v="1"/>
    <x v="1"/>
    <x v="0"/>
    <x v="1"/>
    <s v="Sports and travel"/>
    <n v="72.88"/>
    <n v="2"/>
    <n v="7.2880000000000003"/>
    <n v="153.048"/>
    <d v="2019-03-13T00:00:00"/>
    <x v="1"/>
    <s v="Wednesday"/>
    <d v="1899-12-30T12:51:00"/>
    <s v="12"/>
    <x v="1"/>
    <n v="145.76"/>
    <n v="4.7619047620000003"/>
    <n v="7.2880000000000003"/>
    <n v="6.1"/>
  </r>
  <r>
    <x v="689"/>
    <x v="0"/>
    <x v="0"/>
    <x v="1"/>
    <x v="0"/>
    <s v="Food and beverages"/>
    <n v="67.099999999999994"/>
    <n v="3"/>
    <n v="10.065"/>
    <n v="211.36500000000001"/>
    <d v="2019-02-15T00:00:00"/>
    <x v="2"/>
    <s v="Friday"/>
    <d v="1899-12-30T10:36:00"/>
    <s v="10"/>
    <x v="1"/>
    <n v="201.3"/>
    <n v="4.7619047620000003"/>
    <n v="10.065"/>
    <n v="7.5"/>
  </r>
  <r>
    <x v="690"/>
    <x v="1"/>
    <x v="1"/>
    <x v="0"/>
    <x v="0"/>
    <s v="Sports and travel"/>
    <n v="70.19"/>
    <n v="9"/>
    <n v="31.5855"/>
    <n v="663.29549999999995"/>
    <d v="2019-01-25T00:00:00"/>
    <x v="0"/>
    <s v="Friday"/>
    <d v="1899-12-30T13:38:00"/>
    <s v="13"/>
    <x v="1"/>
    <n v="631.71"/>
    <n v="4.7619047620000003"/>
    <n v="31.5855"/>
    <n v="6.7"/>
  </r>
  <r>
    <x v="691"/>
    <x v="1"/>
    <x v="1"/>
    <x v="0"/>
    <x v="1"/>
    <s v="Food and beverages"/>
    <n v="55.04"/>
    <n v="7"/>
    <n v="19.263999999999999"/>
    <n v="404.54399999999998"/>
    <d v="2019-03-12T00:00:00"/>
    <x v="1"/>
    <s v="Tuesday"/>
    <d v="1899-12-30T19:39:00"/>
    <s v="19"/>
    <x v="0"/>
    <n v="385.28"/>
    <n v="4.7619047620000003"/>
    <n v="19.263999999999999"/>
    <n v="5.2"/>
  </r>
  <r>
    <x v="692"/>
    <x v="0"/>
    <x v="0"/>
    <x v="0"/>
    <x v="1"/>
    <s v="Health and beauty"/>
    <n v="48.63"/>
    <n v="10"/>
    <n v="24.315000000000001"/>
    <n v="510.61500000000001"/>
    <d v="2019-03-04T00:00:00"/>
    <x v="1"/>
    <s v="Monday"/>
    <d v="1899-12-30T12:44:00"/>
    <s v="12"/>
    <x v="1"/>
    <n v="486.3"/>
    <n v="4.7619047620000003"/>
    <n v="24.315000000000001"/>
    <n v="8.8000000000000007"/>
  </r>
  <r>
    <x v="693"/>
    <x v="1"/>
    <x v="1"/>
    <x v="0"/>
    <x v="0"/>
    <s v="Fashion accessories"/>
    <n v="73.38"/>
    <n v="7"/>
    <n v="25.683"/>
    <n v="539.34299999999996"/>
    <d v="2019-02-10T00:00:00"/>
    <x v="2"/>
    <s v="Sunday"/>
    <d v="1899-12-30T13:56:00"/>
    <s v="13"/>
    <x v="1"/>
    <n v="513.66"/>
    <n v="4.7619047620000003"/>
    <n v="25.683"/>
    <n v="9.5"/>
  </r>
  <r>
    <x v="694"/>
    <x v="1"/>
    <x v="1"/>
    <x v="1"/>
    <x v="0"/>
    <s v="Food and beverages"/>
    <n v="52.6"/>
    <n v="9"/>
    <n v="23.67"/>
    <n v="497.07"/>
    <d v="2019-01-16T00:00:00"/>
    <x v="0"/>
    <s v="Wednesday"/>
    <d v="1899-12-30T14:42:00"/>
    <s v="14"/>
    <x v="1"/>
    <n v="473.4"/>
    <n v="4.7619047620000003"/>
    <n v="23.67"/>
    <n v="7.6"/>
  </r>
  <r>
    <x v="695"/>
    <x v="0"/>
    <x v="0"/>
    <x v="0"/>
    <x v="0"/>
    <s v="Home and lifestyle"/>
    <n v="87.37"/>
    <n v="5"/>
    <n v="21.842500000000001"/>
    <n v="458.6925"/>
    <d v="2019-01-29T00:00:00"/>
    <x v="0"/>
    <s v="Tuesday"/>
    <d v="1899-12-30T19:45:00"/>
    <s v="19"/>
    <x v="1"/>
    <n v="436.85"/>
    <n v="4.7619047620000003"/>
    <n v="21.842500000000001"/>
    <n v="6.6"/>
  </r>
  <r>
    <x v="696"/>
    <x v="0"/>
    <x v="0"/>
    <x v="0"/>
    <x v="0"/>
    <s v="Sports and travel"/>
    <n v="27.04"/>
    <n v="4"/>
    <n v="5.4080000000000004"/>
    <n v="113.568"/>
    <d v="2019-01-01T00:00:00"/>
    <x v="0"/>
    <s v="Tuesday"/>
    <d v="1899-12-30T20:26:00"/>
    <s v="20"/>
    <x v="0"/>
    <n v="108.16"/>
    <n v="4.7619047620000003"/>
    <n v="5.4080000000000004"/>
    <n v="6.9"/>
  </r>
  <r>
    <x v="697"/>
    <x v="2"/>
    <x v="2"/>
    <x v="1"/>
    <x v="1"/>
    <s v="Home and lifestyle"/>
    <n v="62.19"/>
    <n v="4"/>
    <n v="12.438000000000001"/>
    <n v="261.19799999999998"/>
    <d v="2019-01-06T00:00:00"/>
    <x v="0"/>
    <s v="Sunday"/>
    <d v="1899-12-30T19:46:00"/>
    <s v="19"/>
    <x v="0"/>
    <n v="248.76"/>
    <n v="4.7619047620000003"/>
    <n v="12.438000000000001"/>
    <n v="4.3"/>
  </r>
  <r>
    <x v="698"/>
    <x v="0"/>
    <x v="0"/>
    <x v="0"/>
    <x v="1"/>
    <s v="Electronic accessories"/>
    <n v="69.58"/>
    <n v="9"/>
    <n v="31.311"/>
    <n v="657.53099999999995"/>
    <d v="2019-02-19T00:00:00"/>
    <x v="2"/>
    <s v="Tuesday"/>
    <d v="1899-12-30T19:38:00"/>
    <s v="19"/>
    <x v="2"/>
    <n v="626.22"/>
    <n v="4.7619047620000003"/>
    <n v="31.311"/>
    <n v="7.8"/>
  </r>
  <r>
    <x v="699"/>
    <x v="1"/>
    <x v="1"/>
    <x v="1"/>
    <x v="1"/>
    <s v="Home and lifestyle"/>
    <n v="97.5"/>
    <n v="10"/>
    <n v="48.75"/>
    <n v="1023.75"/>
    <d v="2019-01-12T00:00:00"/>
    <x v="0"/>
    <s v="Saturday"/>
    <d v="1899-12-30T16:18:00"/>
    <s v="16"/>
    <x v="0"/>
    <n v="975"/>
    <n v="4.7619047620000003"/>
    <n v="48.75"/>
    <n v="8"/>
  </r>
  <r>
    <x v="700"/>
    <x v="1"/>
    <x v="1"/>
    <x v="1"/>
    <x v="0"/>
    <s v="Fashion accessories"/>
    <n v="60.41"/>
    <n v="8"/>
    <n v="24.164000000000001"/>
    <n v="507.44400000000002"/>
    <d v="2019-02-07T00:00:00"/>
    <x v="2"/>
    <s v="Thursday"/>
    <d v="1899-12-30T12:23:00"/>
    <s v="12"/>
    <x v="0"/>
    <n v="483.28"/>
    <n v="4.7619047620000003"/>
    <n v="24.164000000000001"/>
    <n v="9.6"/>
  </r>
  <r>
    <x v="701"/>
    <x v="2"/>
    <x v="2"/>
    <x v="1"/>
    <x v="1"/>
    <s v="Food and beverages"/>
    <n v="32.32"/>
    <n v="3"/>
    <n v="4.8479999999999999"/>
    <n v="101.80800000000001"/>
    <d v="2019-03-27T00:00:00"/>
    <x v="1"/>
    <s v="Wednesday"/>
    <d v="1899-12-30T19:11:00"/>
    <s v="19"/>
    <x v="2"/>
    <n v="96.96"/>
    <n v="4.7619047620000003"/>
    <n v="4.8479999999999999"/>
    <n v="4.3"/>
  </r>
  <r>
    <x v="702"/>
    <x v="2"/>
    <x v="2"/>
    <x v="0"/>
    <x v="0"/>
    <s v="Fashion accessories"/>
    <n v="19.77"/>
    <n v="10"/>
    <n v="9.8849999999999998"/>
    <n v="207.58500000000001"/>
    <d v="2019-02-27T00:00:00"/>
    <x v="2"/>
    <s v="Wednesday"/>
    <d v="1899-12-30T18:57:00"/>
    <s v="18"/>
    <x v="2"/>
    <n v="197.7"/>
    <n v="4.7619047620000003"/>
    <n v="9.8849999999999998"/>
    <n v="5"/>
  </r>
  <r>
    <x v="703"/>
    <x v="2"/>
    <x v="2"/>
    <x v="0"/>
    <x v="1"/>
    <s v="Health and beauty"/>
    <n v="80.47"/>
    <n v="9"/>
    <n v="36.211500000000001"/>
    <n v="760.44150000000002"/>
    <d v="2019-01-06T00:00:00"/>
    <x v="0"/>
    <s v="Sunday"/>
    <d v="1899-12-30T11:18:00"/>
    <s v="11"/>
    <x v="1"/>
    <n v="724.23"/>
    <n v="4.7619047620000003"/>
    <n v="36.211500000000001"/>
    <n v="9.1999999999999993"/>
  </r>
  <r>
    <x v="704"/>
    <x v="2"/>
    <x v="2"/>
    <x v="0"/>
    <x v="0"/>
    <s v="Home and lifestyle"/>
    <n v="88.39"/>
    <n v="9"/>
    <n v="39.775500000000001"/>
    <n v="835.28549999999996"/>
    <d v="2019-03-02T00:00:00"/>
    <x v="1"/>
    <s v="Saturday"/>
    <d v="1899-12-30T12:40:00"/>
    <s v="12"/>
    <x v="1"/>
    <n v="795.51"/>
    <n v="4.7619047620000003"/>
    <n v="39.775500000000001"/>
    <n v="6.3"/>
  </r>
  <r>
    <x v="705"/>
    <x v="2"/>
    <x v="2"/>
    <x v="1"/>
    <x v="1"/>
    <s v="Health and beauty"/>
    <n v="71.77"/>
    <n v="7"/>
    <n v="25.119499999999999"/>
    <n v="527.5095"/>
    <d v="2019-03-29T00:00:00"/>
    <x v="1"/>
    <s v="Friday"/>
    <d v="1899-12-30T14:06:00"/>
    <s v="14"/>
    <x v="1"/>
    <n v="502.39"/>
    <n v="4.7619047620000003"/>
    <n v="25.119499999999999"/>
    <n v="8.9"/>
  </r>
  <r>
    <x v="706"/>
    <x v="2"/>
    <x v="2"/>
    <x v="1"/>
    <x v="0"/>
    <s v="Electronic accessories"/>
    <n v="43"/>
    <n v="4"/>
    <n v="8.6"/>
    <n v="180.6"/>
    <d v="2019-01-31T00:00:00"/>
    <x v="0"/>
    <s v="Thursday"/>
    <d v="1899-12-30T20:48:00"/>
    <s v="20"/>
    <x v="0"/>
    <n v="172"/>
    <n v="4.7619047620000003"/>
    <n v="8.6"/>
    <n v="7.6"/>
  </r>
  <r>
    <x v="707"/>
    <x v="1"/>
    <x v="1"/>
    <x v="0"/>
    <x v="1"/>
    <s v="Food and beverages"/>
    <n v="68.98"/>
    <n v="1"/>
    <n v="3.4489999999999998"/>
    <n v="72.429000000000002"/>
    <d v="2019-01-21T00:00:00"/>
    <x v="0"/>
    <s v="Monday"/>
    <d v="1899-12-30T20:13:00"/>
    <s v="20"/>
    <x v="1"/>
    <n v="68.98"/>
    <n v="4.7619047620000003"/>
    <n v="3.4489999999999998"/>
    <n v="4.8"/>
  </r>
  <r>
    <x v="708"/>
    <x v="1"/>
    <x v="1"/>
    <x v="1"/>
    <x v="1"/>
    <s v="Fashion accessories"/>
    <n v="15.62"/>
    <n v="8"/>
    <n v="6.2480000000000002"/>
    <n v="131.208"/>
    <d v="2019-01-20T00:00:00"/>
    <x v="0"/>
    <s v="Sunday"/>
    <d v="1899-12-30T20:37:00"/>
    <s v="20"/>
    <x v="0"/>
    <n v="124.96"/>
    <n v="4.7619047620000003"/>
    <n v="6.2480000000000002"/>
    <n v="9.1"/>
  </r>
  <r>
    <x v="709"/>
    <x v="0"/>
    <x v="0"/>
    <x v="1"/>
    <x v="1"/>
    <s v="Sports and travel"/>
    <n v="25.7"/>
    <n v="3"/>
    <n v="3.855"/>
    <n v="80.954999999999998"/>
    <d v="2019-01-17T00:00:00"/>
    <x v="0"/>
    <s v="Thursday"/>
    <d v="1899-12-30T17:59:00"/>
    <s v="17"/>
    <x v="0"/>
    <n v="77.099999999999994"/>
    <n v="4.7619047620000003"/>
    <n v="3.855"/>
    <n v="6.1"/>
  </r>
  <r>
    <x v="710"/>
    <x v="0"/>
    <x v="0"/>
    <x v="0"/>
    <x v="1"/>
    <s v="Food and beverages"/>
    <n v="80.62"/>
    <n v="6"/>
    <n v="24.186"/>
    <n v="507.90600000000001"/>
    <d v="2019-02-28T00:00:00"/>
    <x v="2"/>
    <s v="Thursday"/>
    <d v="1899-12-30T20:18:00"/>
    <s v="20"/>
    <x v="1"/>
    <n v="483.72"/>
    <n v="4.7619047620000003"/>
    <n v="24.186"/>
    <n v="9.1"/>
  </r>
  <r>
    <x v="711"/>
    <x v="1"/>
    <x v="1"/>
    <x v="0"/>
    <x v="0"/>
    <s v="Home and lifestyle"/>
    <n v="75.53"/>
    <n v="4"/>
    <n v="15.106"/>
    <n v="317.226"/>
    <d v="2019-03-19T00:00:00"/>
    <x v="1"/>
    <s v="Tuesday"/>
    <d v="1899-12-30T15:52:00"/>
    <s v="15"/>
    <x v="0"/>
    <n v="302.12"/>
    <n v="4.7619047620000003"/>
    <n v="15.106"/>
    <n v="8.3000000000000007"/>
  </r>
  <r>
    <x v="712"/>
    <x v="1"/>
    <x v="1"/>
    <x v="1"/>
    <x v="0"/>
    <s v="Electronic accessories"/>
    <n v="77.63"/>
    <n v="9"/>
    <n v="34.933500000000002"/>
    <n v="733.60350000000005"/>
    <d v="2019-02-19T00:00:00"/>
    <x v="2"/>
    <s v="Tuesday"/>
    <d v="1899-12-30T15:14:00"/>
    <s v="15"/>
    <x v="0"/>
    <n v="698.67"/>
    <n v="4.7619047620000003"/>
    <n v="34.933500000000002"/>
    <n v="7.2"/>
  </r>
  <r>
    <x v="713"/>
    <x v="1"/>
    <x v="1"/>
    <x v="1"/>
    <x v="0"/>
    <s v="Health and beauty"/>
    <n v="13.85"/>
    <n v="9"/>
    <n v="6.2324999999999999"/>
    <n v="130.88249999999999"/>
    <d v="2019-02-04T00:00:00"/>
    <x v="2"/>
    <s v="Monday"/>
    <d v="1899-12-30T12:50:00"/>
    <s v="12"/>
    <x v="0"/>
    <n v="124.65"/>
    <n v="4.7619047620000003"/>
    <n v="6.2324999999999999"/>
    <n v="6"/>
  </r>
  <r>
    <x v="714"/>
    <x v="1"/>
    <x v="1"/>
    <x v="0"/>
    <x v="1"/>
    <s v="Fashion accessories"/>
    <n v="98.7"/>
    <n v="8"/>
    <n v="39.479999999999997"/>
    <n v="829.08"/>
    <d v="2019-01-31T00:00:00"/>
    <x v="0"/>
    <s v="Thursday"/>
    <d v="1899-12-30T10:36:00"/>
    <s v="10"/>
    <x v="0"/>
    <n v="789.6"/>
    <n v="4.7619047620000003"/>
    <n v="39.479999999999997"/>
    <n v="8.5"/>
  </r>
  <r>
    <x v="715"/>
    <x v="0"/>
    <x v="0"/>
    <x v="1"/>
    <x v="0"/>
    <s v="Health and beauty"/>
    <n v="35.68"/>
    <n v="5"/>
    <n v="8.92"/>
    <n v="187.32"/>
    <d v="2019-02-06T00:00:00"/>
    <x v="2"/>
    <s v="Wednesday"/>
    <d v="1899-12-30T18:33:00"/>
    <s v="18"/>
    <x v="2"/>
    <n v="178.4"/>
    <n v="4.7619047620000003"/>
    <n v="8.92"/>
    <n v="6.6"/>
  </r>
  <r>
    <x v="716"/>
    <x v="0"/>
    <x v="0"/>
    <x v="0"/>
    <x v="0"/>
    <s v="Fashion accessories"/>
    <n v="71.459999999999994"/>
    <n v="7"/>
    <n v="25.010999999999999"/>
    <n v="525.23099999999999"/>
    <d v="2019-03-28T00:00:00"/>
    <x v="1"/>
    <s v="Thursday"/>
    <d v="1899-12-30T16:06:00"/>
    <s v="16"/>
    <x v="0"/>
    <n v="500.22"/>
    <n v="4.7619047620000003"/>
    <n v="25.010999999999999"/>
    <n v="4.5"/>
  </r>
  <r>
    <x v="717"/>
    <x v="0"/>
    <x v="0"/>
    <x v="0"/>
    <x v="1"/>
    <s v="Electronic accessories"/>
    <n v="11.94"/>
    <n v="3"/>
    <n v="1.7909999999999999"/>
    <n v="37.610999999999997"/>
    <d v="2019-01-19T00:00:00"/>
    <x v="0"/>
    <s v="Saturday"/>
    <d v="1899-12-30T12:47:00"/>
    <s v="12"/>
    <x v="2"/>
    <n v="35.82"/>
    <n v="4.7619047620000003"/>
    <n v="1.7909999999999999"/>
    <n v="8.1"/>
  </r>
  <r>
    <x v="718"/>
    <x v="0"/>
    <x v="0"/>
    <x v="1"/>
    <x v="1"/>
    <s v="Fashion accessories"/>
    <n v="45.38"/>
    <n v="3"/>
    <n v="6.8070000000000004"/>
    <n v="142.947"/>
    <d v="2019-02-17T00:00:00"/>
    <x v="2"/>
    <s v="Sunday"/>
    <d v="1899-12-30T13:34:00"/>
    <s v="13"/>
    <x v="2"/>
    <n v="136.13999999999999"/>
    <n v="4.7619047620000003"/>
    <n v="6.8070000000000004"/>
    <n v="7.2"/>
  </r>
  <r>
    <x v="719"/>
    <x v="2"/>
    <x v="2"/>
    <x v="0"/>
    <x v="0"/>
    <s v="Fashion accessories"/>
    <n v="17.48"/>
    <n v="6"/>
    <n v="5.2439999999999998"/>
    <n v="110.124"/>
    <d v="2019-01-18T00:00:00"/>
    <x v="0"/>
    <s v="Friday"/>
    <d v="1899-12-30T15:04:00"/>
    <s v="15"/>
    <x v="2"/>
    <n v="104.88"/>
    <n v="4.7619047620000003"/>
    <n v="5.2439999999999998"/>
    <n v="6.1"/>
  </r>
  <r>
    <x v="720"/>
    <x v="2"/>
    <x v="2"/>
    <x v="1"/>
    <x v="0"/>
    <s v="Fashion accessories"/>
    <n v="25.56"/>
    <n v="7"/>
    <n v="8.9459999999999997"/>
    <n v="187.86600000000001"/>
    <d v="2019-02-02T00:00:00"/>
    <x v="2"/>
    <s v="Saturday"/>
    <d v="1899-12-30T20:42:00"/>
    <s v="20"/>
    <x v="1"/>
    <n v="178.92"/>
    <n v="4.7619047620000003"/>
    <n v="8.9459999999999997"/>
    <n v="7.1"/>
  </r>
  <r>
    <x v="721"/>
    <x v="1"/>
    <x v="1"/>
    <x v="0"/>
    <x v="0"/>
    <s v="Sports and travel"/>
    <n v="90.63"/>
    <n v="9"/>
    <n v="40.783499999999997"/>
    <n v="856.45349999999996"/>
    <d v="2019-01-18T00:00:00"/>
    <x v="0"/>
    <s v="Friday"/>
    <d v="1899-12-30T15:28:00"/>
    <s v="15"/>
    <x v="1"/>
    <n v="815.67"/>
    <n v="4.7619047620000003"/>
    <n v="40.783499999999997"/>
    <n v="5.0999999999999996"/>
  </r>
  <r>
    <x v="722"/>
    <x v="2"/>
    <x v="2"/>
    <x v="1"/>
    <x v="1"/>
    <s v="Home and lifestyle"/>
    <n v="44.12"/>
    <n v="3"/>
    <n v="6.6180000000000003"/>
    <n v="138.97800000000001"/>
    <d v="2019-03-18T00:00:00"/>
    <x v="1"/>
    <s v="Monday"/>
    <d v="1899-12-30T13:45:00"/>
    <s v="13"/>
    <x v="2"/>
    <n v="132.36000000000001"/>
    <n v="4.7619047620000003"/>
    <n v="6.6180000000000003"/>
    <n v="7.9"/>
  </r>
  <r>
    <x v="723"/>
    <x v="1"/>
    <x v="1"/>
    <x v="0"/>
    <x v="0"/>
    <s v="Food and beverages"/>
    <n v="36.770000000000003"/>
    <n v="7"/>
    <n v="12.8695"/>
    <n v="270.2595"/>
    <d v="2019-01-11T00:00:00"/>
    <x v="0"/>
    <s v="Friday"/>
    <d v="1899-12-30T20:10:00"/>
    <s v="20"/>
    <x v="1"/>
    <n v="257.39"/>
    <n v="4.7619047620000003"/>
    <n v="12.8695"/>
    <n v="7.4"/>
  </r>
  <r>
    <x v="724"/>
    <x v="2"/>
    <x v="2"/>
    <x v="0"/>
    <x v="1"/>
    <s v="Food and beverages"/>
    <n v="23.34"/>
    <n v="4"/>
    <n v="4.6680000000000001"/>
    <n v="98.028000000000006"/>
    <d v="2019-02-04T00:00:00"/>
    <x v="2"/>
    <s v="Monday"/>
    <d v="1899-12-30T18:53:00"/>
    <s v="18"/>
    <x v="0"/>
    <n v="93.36"/>
    <n v="4.7619047620000003"/>
    <n v="4.6680000000000001"/>
    <n v="7.4"/>
  </r>
  <r>
    <x v="725"/>
    <x v="1"/>
    <x v="1"/>
    <x v="0"/>
    <x v="0"/>
    <s v="Health and beauty"/>
    <n v="28.5"/>
    <n v="8"/>
    <n v="11.4"/>
    <n v="239.4"/>
    <d v="2019-02-06T00:00:00"/>
    <x v="2"/>
    <s v="Wednesday"/>
    <d v="1899-12-30T14:24:00"/>
    <s v="14"/>
    <x v="1"/>
    <n v="228"/>
    <n v="4.7619047620000003"/>
    <n v="11.4"/>
    <n v="6.6"/>
  </r>
  <r>
    <x v="726"/>
    <x v="1"/>
    <x v="1"/>
    <x v="0"/>
    <x v="1"/>
    <s v="Home and lifestyle"/>
    <n v="55.57"/>
    <n v="3"/>
    <n v="8.3354999999999997"/>
    <n v="175.0455"/>
    <d v="2019-01-08T00:00:00"/>
    <x v="0"/>
    <s v="Tuesday"/>
    <d v="1899-12-30T11:42:00"/>
    <s v="11"/>
    <x v="2"/>
    <n v="166.71"/>
    <n v="4.7619047620000003"/>
    <n v="8.3354999999999997"/>
    <n v="5.9"/>
  </r>
  <r>
    <x v="727"/>
    <x v="2"/>
    <x v="2"/>
    <x v="1"/>
    <x v="1"/>
    <s v="Sports and travel"/>
    <n v="69.739999999999995"/>
    <n v="10"/>
    <n v="34.869999999999997"/>
    <n v="732.27"/>
    <d v="2019-03-05T00:00:00"/>
    <x v="1"/>
    <s v="Tuesday"/>
    <d v="1899-12-30T17:49:00"/>
    <s v="17"/>
    <x v="2"/>
    <n v="697.4"/>
    <n v="4.7619047620000003"/>
    <n v="34.869999999999997"/>
    <n v="8.9"/>
  </r>
  <r>
    <x v="728"/>
    <x v="1"/>
    <x v="1"/>
    <x v="1"/>
    <x v="1"/>
    <s v="Fashion accessories"/>
    <n v="97.26"/>
    <n v="4"/>
    <n v="19.452000000000002"/>
    <n v="408.49200000000002"/>
    <d v="2019-03-16T00:00:00"/>
    <x v="1"/>
    <s v="Saturday"/>
    <d v="1899-12-30T15:33:00"/>
    <s v="15"/>
    <x v="0"/>
    <n v="389.04"/>
    <n v="4.7619047620000003"/>
    <n v="19.452000000000002"/>
    <n v="6.8"/>
  </r>
  <r>
    <x v="729"/>
    <x v="2"/>
    <x v="2"/>
    <x v="0"/>
    <x v="0"/>
    <s v="Home and lifestyle"/>
    <n v="52.18"/>
    <n v="7"/>
    <n v="18.263000000000002"/>
    <n v="383.52300000000002"/>
    <d v="2019-03-09T00:00:00"/>
    <x v="1"/>
    <s v="Saturday"/>
    <d v="1899-12-30T10:54:00"/>
    <s v="10"/>
    <x v="1"/>
    <n v="365.26"/>
    <n v="4.7619047620000003"/>
    <n v="18.263000000000002"/>
    <n v="9.3000000000000007"/>
  </r>
  <r>
    <x v="730"/>
    <x v="0"/>
    <x v="0"/>
    <x v="0"/>
    <x v="0"/>
    <s v="Fashion accessories"/>
    <n v="22.32"/>
    <n v="4"/>
    <n v="4.4640000000000004"/>
    <n v="93.744"/>
    <d v="2019-03-01T00:00:00"/>
    <x v="1"/>
    <s v="Friday"/>
    <d v="1899-12-30T16:23:00"/>
    <s v="16"/>
    <x v="2"/>
    <n v="89.28"/>
    <n v="4.7619047620000003"/>
    <n v="4.4640000000000004"/>
    <n v="4.4000000000000004"/>
  </r>
  <r>
    <x v="731"/>
    <x v="0"/>
    <x v="0"/>
    <x v="1"/>
    <x v="1"/>
    <s v="Health and beauty"/>
    <n v="56"/>
    <n v="3"/>
    <n v="8.4"/>
    <n v="176.4"/>
    <d v="2019-02-28T00:00:00"/>
    <x v="2"/>
    <s v="Thursday"/>
    <d v="1899-12-30T19:33:00"/>
    <s v="19"/>
    <x v="0"/>
    <n v="168"/>
    <n v="4.7619047620000003"/>
    <n v="8.4"/>
    <n v="4.8"/>
  </r>
  <r>
    <x v="732"/>
    <x v="0"/>
    <x v="0"/>
    <x v="0"/>
    <x v="1"/>
    <s v="Fashion accessories"/>
    <n v="19.7"/>
    <n v="1"/>
    <n v="0.98499999999999999"/>
    <n v="20.684999999999999"/>
    <d v="2019-02-08T00:00:00"/>
    <x v="2"/>
    <s v="Friday"/>
    <d v="1899-12-30T11:39:00"/>
    <s v="11"/>
    <x v="0"/>
    <n v="19.7"/>
    <n v="4.7619047620000003"/>
    <n v="0.98499999999999999"/>
    <n v="9.5"/>
  </r>
  <r>
    <x v="733"/>
    <x v="2"/>
    <x v="2"/>
    <x v="1"/>
    <x v="1"/>
    <s v="Electronic accessories"/>
    <n v="75.88"/>
    <n v="7"/>
    <n v="26.558"/>
    <n v="557.71799999999996"/>
    <d v="2019-01-24T00:00:00"/>
    <x v="0"/>
    <s v="Thursday"/>
    <d v="1899-12-30T10:38:00"/>
    <s v="10"/>
    <x v="0"/>
    <n v="531.16"/>
    <n v="4.7619047620000003"/>
    <n v="26.558"/>
    <n v="8.9"/>
  </r>
  <r>
    <x v="734"/>
    <x v="2"/>
    <x v="2"/>
    <x v="0"/>
    <x v="1"/>
    <s v="Food and beverages"/>
    <n v="53.72"/>
    <n v="1"/>
    <n v="2.6859999999999999"/>
    <n v="56.405999999999999"/>
    <d v="2019-03-01T00:00:00"/>
    <x v="1"/>
    <s v="Friday"/>
    <d v="1899-12-30T20:03:00"/>
    <s v="20"/>
    <x v="0"/>
    <n v="53.72"/>
    <n v="4.7619047620000003"/>
    <n v="2.6859999999999999"/>
    <n v="6.4"/>
  </r>
  <r>
    <x v="735"/>
    <x v="1"/>
    <x v="1"/>
    <x v="0"/>
    <x v="1"/>
    <s v="Health and beauty"/>
    <n v="81.95"/>
    <n v="10"/>
    <n v="40.975000000000001"/>
    <n v="860.47500000000002"/>
    <d v="2019-03-10T00:00:00"/>
    <x v="1"/>
    <s v="Sunday"/>
    <d v="1899-12-30T12:39:00"/>
    <s v="12"/>
    <x v="2"/>
    <n v="819.5"/>
    <n v="4.7619047620000003"/>
    <n v="40.975000000000001"/>
    <n v="6"/>
  </r>
  <r>
    <x v="736"/>
    <x v="1"/>
    <x v="1"/>
    <x v="0"/>
    <x v="0"/>
    <s v="Home and lifestyle"/>
    <n v="81.2"/>
    <n v="7"/>
    <n v="28.42"/>
    <n v="596.82000000000005"/>
    <d v="2019-03-23T00:00:00"/>
    <x v="1"/>
    <s v="Saturday"/>
    <d v="1899-12-30T15:59:00"/>
    <s v="15"/>
    <x v="2"/>
    <n v="568.4"/>
    <n v="4.7619047620000003"/>
    <n v="28.42"/>
    <n v="8.1"/>
  </r>
  <r>
    <x v="737"/>
    <x v="1"/>
    <x v="1"/>
    <x v="1"/>
    <x v="1"/>
    <s v="Electronic accessories"/>
    <n v="58.76"/>
    <n v="10"/>
    <n v="29.38"/>
    <n v="616.98"/>
    <d v="2019-01-29T00:00:00"/>
    <x v="0"/>
    <s v="Tuesday"/>
    <d v="1899-12-30T14:26:00"/>
    <s v="14"/>
    <x v="0"/>
    <n v="587.6"/>
    <n v="4.7619047620000003"/>
    <n v="29.38"/>
    <n v="9"/>
  </r>
  <r>
    <x v="738"/>
    <x v="2"/>
    <x v="2"/>
    <x v="0"/>
    <x v="1"/>
    <s v="Electronic accessories"/>
    <n v="91.56"/>
    <n v="8"/>
    <n v="36.624000000000002"/>
    <n v="769.10400000000004"/>
    <d v="2019-01-12T00:00:00"/>
    <x v="0"/>
    <s v="Saturday"/>
    <d v="1899-12-30T18:22:00"/>
    <s v="18"/>
    <x v="0"/>
    <n v="732.48"/>
    <n v="4.7619047620000003"/>
    <n v="36.624000000000002"/>
    <n v="6"/>
  </r>
  <r>
    <x v="739"/>
    <x v="0"/>
    <x v="0"/>
    <x v="1"/>
    <x v="1"/>
    <s v="Home and lifestyle"/>
    <n v="93.96"/>
    <n v="9"/>
    <n v="42.281999999999996"/>
    <n v="887.92200000000003"/>
    <d v="2019-03-20T00:00:00"/>
    <x v="1"/>
    <s v="Wednesday"/>
    <d v="1899-12-30T11:32:00"/>
    <s v="11"/>
    <x v="1"/>
    <n v="845.64"/>
    <n v="4.7619047620000003"/>
    <n v="42.281999999999996"/>
    <n v="9.8000000000000007"/>
  </r>
  <r>
    <x v="740"/>
    <x v="1"/>
    <x v="1"/>
    <x v="1"/>
    <x v="1"/>
    <s v="Home and lifestyle"/>
    <n v="55.61"/>
    <n v="7"/>
    <n v="19.4635"/>
    <n v="408.73349999999999"/>
    <d v="2019-03-23T00:00:00"/>
    <x v="1"/>
    <s v="Saturday"/>
    <d v="1899-12-30T12:41:00"/>
    <s v="12"/>
    <x v="1"/>
    <n v="389.27"/>
    <n v="4.7619047620000003"/>
    <n v="19.4635"/>
    <n v="8.5"/>
  </r>
  <r>
    <x v="741"/>
    <x v="1"/>
    <x v="1"/>
    <x v="1"/>
    <x v="1"/>
    <s v="Food and beverages"/>
    <n v="84.83"/>
    <n v="1"/>
    <n v="4.2415000000000003"/>
    <n v="89.0715"/>
    <d v="2019-01-14T00:00:00"/>
    <x v="0"/>
    <s v="Monday"/>
    <d v="1899-12-30T15:20:00"/>
    <s v="15"/>
    <x v="0"/>
    <n v="84.83"/>
    <n v="4.7619047620000003"/>
    <n v="4.2415000000000003"/>
    <n v="8.8000000000000007"/>
  </r>
  <r>
    <x v="742"/>
    <x v="0"/>
    <x v="0"/>
    <x v="0"/>
    <x v="0"/>
    <s v="Sports and travel"/>
    <n v="71.63"/>
    <n v="2"/>
    <n v="7.1630000000000003"/>
    <n v="150.423"/>
    <d v="2019-02-12T00:00:00"/>
    <x v="2"/>
    <s v="Tuesday"/>
    <d v="1899-12-30T14:33:00"/>
    <s v="14"/>
    <x v="0"/>
    <n v="143.26"/>
    <n v="4.7619047620000003"/>
    <n v="7.1630000000000003"/>
    <n v="8.8000000000000007"/>
  </r>
  <r>
    <x v="743"/>
    <x v="0"/>
    <x v="0"/>
    <x v="0"/>
    <x v="1"/>
    <s v="Home and lifestyle"/>
    <n v="37.69"/>
    <n v="2"/>
    <n v="3.7690000000000001"/>
    <n v="79.149000000000001"/>
    <d v="2019-02-20T00:00:00"/>
    <x v="2"/>
    <s v="Wednesday"/>
    <d v="1899-12-30T15:29:00"/>
    <s v="15"/>
    <x v="0"/>
    <n v="75.38"/>
    <n v="4.7619047620000003"/>
    <n v="3.7690000000000001"/>
    <n v="9.5"/>
  </r>
  <r>
    <x v="744"/>
    <x v="1"/>
    <x v="1"/>
    <x v="0"/>
    <x v="0"/>
    <s v="Sports and travel"/>
    <n v="31.67"/>
    <n v="8"/>
    <n v="12.667999999999999"/>
    <n v="266.02800000000002"/>
    <d v="2019-01-02T00:00:00"/>
    <x v="0"/>
    <s v="Wednesday"/>
    <d v="1899-12-30T16:19:00"/>
    <s v="16"/>
    <x v="2"/>
    <n v="253.36"/>
    <n v="4.7619047620000003"/>
    <n v="12.667999999999999"/>
    <n v="5.6"/>
  </r>
  <r>
    <x v="745"/>
    <x v="1"/>
    <x v="1"/>
    <x v="0"/>
    <x v="0"/>
    <s v="Food and beverages"/>
    <n v="38.42"/>
    <n v="1"/>
    <n v="1.921"/>
    <n v="40.341000000000001"/>
    <d v="2019-02-02T00:00:00"/>
    <x v="2"/>
    <s v="Saturday"/>
    <d v="1899-12-30T16:33:00"/>
    <s v="16"/>
    <x v="1"/>
    <n v="38.42"/>
    <n v="4.7619047620000003"/>
    <n v="1.921"/>
    <n v="8.6"/>
  </r>
  <r>
    <x v="746"/>
    <x v="2"/>
    <x v="2"/>
    <x v="0"/>
    <x v="1"/>
    <s v="Fashion accessories"/>
    <n v="65.23"/>
    <n v="10"/>
    <n v="32.615000000000002"/>
    <n v="684.91499999999996"/>
    <d v="2019-01-08T00:00:00"/>
    <x v="0"/>
    <s v="Tuesday"/>
    <d v="1899-12-30T19:07:00"/>
    <s v="19"/>
    <x v="2"/>
    <n v="652.29999999999995"/>
    <n v="4.7619047620000003"/>
    <n v="32.615000000000002"/>
    <n v="5.2"/>
  </r>
  <r>
    <x v="747"/>
    <x v="1"/>
    <x v="1"/>
    <x v="0"/>
    <x v="0"/>
    <s v="Home and lifestyle"/>
    <n v="10.53"/>
    <n v="5"/>
    <n v="2.6324999999999998"/>
    <n v="55.282499999999999"/>
    <d v="2019-01-30T00:00:00"/>
    <x v="0"/>
    <s v="Wednesday"/>
    <d v="1899-12-30T14:43:00"/>
    <s v="14"/>
    <x v="2"/>
    <n v="52.65"/>
    <n v="4.7619047620000003"/>
    <n v="2.6324999999999998"/>
    <n v="5.8"/>
  </r>
  <r>
    <x v="748"/>
    <x v="2"/>
    <x v="2"/>
    <x v="0"/>
    <x v="0"/>
    <s v="Home and lifestyle"/>
    <n v="12.29"/>
    <n v="9"/>
    <n v="5.5305"/>
    <n v="116.1405"/>
    <d v="2019-03-26T00:00:00"/>
    <x v="1"/>
    <s v="Tuesday"/>
    <d v="1899-12-30T19:28:00"/>
    <s v="19"/>
    <x v="2"/>
    <n v="110.61"/>
    <n v="4.7619047620000003"/>
    <n v="5.5305"/>
    <n v="8"/>
  </r>
  <r>
    <x v="749"/>
    <x v="1"/>
    <x v="1"/>
    <x v="0"/>
    <x v="1"/>
    <s v="Health and beauty"/>
    <n v="81.23"/>
    <n v="7"/>
    <n v="28.430499999999999"/>
    <n v="597.04049999999995"/>
    <d v="2019-01-15T00:00:00"/>
    <x v="0"/>
    <s v="Tuesday"/>
    <d v="1899-12-30T20:44:00"/>
    <s v="20"/>
    <x v="1"/>
    <n v="568.61"/>
    <n v="4.7619047620000003"/>
    <n v="28.430499999999999"/>
    <n v="9"/>
  </r>
  <r>
    <x v="750"/>
    <x v="2"/>
    <x v="2"/>
    <x v="0"/>
    <x v="0"/>
    <s v="Fashion accessories"/>
    <n v="22.32"/>
    <n v="4"/>
    <n v="4.4640000000000004"/>
    <n v="93.744"/>
    <d v="2019-03-14T00:00:00"/>
    <x v="1"/>
    <s v="Thursday"/>
    <d v="1899-12-30T11:16:00"/>
    <s v="11"/>
    <x v="0"/>
    <n v="89.28"/>
    <n v="4.7619047620000003"/>
    <n v="4.4640000000000004"/>
    <n v="4.0999999999999996"/>
  </r>
  <r>
    <x v="751"/>
    <x v="0"/>
    <x v="0"/>
    <x v="1"/>
    <x v="0"/>
    <s v="Food and beverages"/>
    <n v="27.28"/>
    <n v="5"/>
    <n v="6.82"/>
    <n v="143.22"/>
    <d v="2019-02-03T00:00:00"/>
    <x v="2"/>
    <s v="Sunday"/>
    <d v="1899-12-30T10:31:00"/>
    <s v="10"/>
    <x v="2"/>
    <n v="136.4"/>
    <n v="4.7619047620000003"/>
    <n v="6.82"/>
    <n v="8.6"/>
  </r>
  <r>
    <x v="752"/>
    <x v="0"/>
    <x v="0"/>
    <x v="0"/>
    <x v="0"/>
    <s v="Electronic accessories"/>
    <n v="17.420000000000002"/>
    <n v="10"/>
    <n v="8.7100000000000009"/>
    <n v="182.91"/>
    <d v="2019-02-22T00:00:00"/>
    <x v="2"/>
    <s v="Friday"/>
    <d v="1899-12-30T12:30:00"/>
    <s v="12"/>
    <x v="0"/>
    <n v="174.2"/>
    <n v="4.7619047620000003"/>
    <n v="8.7100000000000009"/>
    <n v="7"/>
  </r>
  <r>
    <x v="753"/>
    <x v="2"/>
    <x v="2"/>
    <x v="1"/>
    <x v="1"/>
    <s v="Home and lifestyle"/>
    <n v="73.28"/>
    <n v="5"/>
    <n v="18.32"/>
    <n v="384.72"/>
    <d v="2019-01-24T00:00:00"/>
    <x v="0"/>
    <s v="Thursday"/>
    <d v="1899-12-30T15:05:00"/>
    <s v="15"/>
    <x v="0"/>
    <n v="366.4"/>
    <n v="4.7619047620000003"/>
    <n v="18.32"/>
    <n v="8.4"/>
  </r>
  <r>
    <x v="754"/>
    <x v="1"/>
    <x v="1"/>
    <x v="0"/>
    <x v="0"/>
    <s v="Fashion accessories"/>
    <n v="84.87"/>
    <n v="3"/>
    <n v="12.730499999999999"/>
    <n v="267.34050000000002"/>
    <d v="2019-01-25T00:00:00"/>
    <x v="0"/>
    <s v="Friday"/>
    <d v="1899-12-30T18:30:00"/>
    <s v="18"/>
    <x v="0"/>
    <n v="254.61"/>
    <n v="4.7619047620000003"/>
    <n v="12.730499999999999"/>
    <n v="7.4"/>
  </r>
  <r>
    <x v="755"/>
    <x v="0"/>
    <x v="0"/>
    <x v="1"/>
    <x v="0"/>
    <s v="Fashion accessories"/>
    <n v="97.29"/>
    <n v="8"/>
    <n v="38.915999999999997"/>
    <n v="817.23599999999999"/>
    <d v="2019-03-09T00:00:00"/>
    <x v="1"/>
    <s v="Saturday"/>
    <d v="1899-12-30T13:18:00"/>
    <s v="13"/>
    <x v="2"/>
    <n v="778.32"/>
    <n v="4.7619047620000003"/>
    <n v="38.915999999999997"/>
    <n v="6.2"/>
  </r>
  <r>
    <x v="756"/>
    <x v="2"/>
    <x v="2"/>
    <x v="0"/>
    <x v="0"/>
    <s v="Electronic accessories"/>
    <n v="35.74"/>
    <n v="8"/>
    <n v="14.295999999999999"/>
    <n v="300.21600000000001"/>
    <d v="2019-02-17T00:00:00"/>
    <x v="2"/>
    <s v="Sunday"/>
    <d v="1899-12-30T15:28:00"/>
    <s v="15"/>
    <x v="0"/>
    <n v="285.92"/>
    <n v="4.7619047620000003"/>
    <n v="14.295999999999999"/>
    <n v="4.9000000000000004"/>
  </r>
  <r>
    <x v="757"/>
    <x v="0"/>
    <x v="0"/>
    <x v="1"/>
    <x v="0"/>
    <s v="Home and lifestyle"/>
    <n v="96.52"/>
    <n v="6"/>
    <n v="28.956"/>
    <n v="608.07600000000002"/>
    <d v="2019-01-11T00:00:00"/>
    <x v="0"/>
    <s v="Friday"/>
    <d v="1899-12-30T11:52:00"/>
    <s v="11"/>
    <x v="1"/>
    <n v="579.12"/>
    <n v="4.7619047620000003"/>
    <n v="28.956"/>
    <n v="4.5"/>
  </r>
  <r>
    <x v="758"/>
    <x v="0"/>
    <x v="0"/>
    <x v="0"/>
    <x v="1"/>
    <s v="Food and beverages"/>
    <n v="18.850000000000001"/>
    <n v="10"/>
    <n v="9.4250000000000007"/>
    <n v="197.92500000000001"/>
    <d v="2019-02-27T00:00:00"/>
    <x v="2"/>
    <s v="Wednesday"/>
    <d v="1899-12-30T18:24:00"/>
    <s v="18"/>
    <x v="0"/>
    <n v="188.5"/>
    <n v="4.7619047620000003"/>
    <n v="9.4250000000000007"/>
    <n v="5.6"/>
  </r>
  <r>
    <x v="759"/>
    <x v="0"/>
    <x v="0"/>
    <x v="1"/>
    <x v="0"/>
    <s v="Food and beverages"/>
    <n v="55.39"/>
    <n v="4"/>
    <n v="11.077999999999999"/>
    <n v="232.63800000000001"/>
    <d v="2019-03-25T00:00:00"/>
    <x v="1"/>
    <s v="Monday"/>
    <d v="1899-12-30T15:19:00"/>
    <s v="15"/>
    <x v="0"/>
    <n v="221.56"/>
    <n v="4.7619047620000003"/>
    <n v="11.077999999999999"/>
    <n v="8"/>
  </r>
  <r>
    <x v="760"/>
    <x v="2"/>
    <x v="2"/>
    <x v="0"/>
    <x v="0"/>
    <s v="Food and beverages"/>
    <n v="77.2"/>
    <n v="10"/>
    <n v="38.6"/>
    <n v="810.6"/>
    <d v="2019-02-11T00:00:00"/>
    <x v="2"/>
    <s v="Monday"/>
    <d v="1899-12-30T10:38:00"/>
    <s v="10"/>
    <x v="2"/>
    <n v="772"/>
    <n v="4.7619047620000003"/>
    <n v="38.6"/>
    <n v="5.6"/>
  </r>
  <r>
    <x v="761"/>
    <x v="2"/>
    <x v="2"/>
    <x v="1"/>
    <x v="1"/>
    <s v="Electronic accessories"/>
    <n v="72.13"/>
    <n v="10"/>
    <n v="36.064999999999998"/>
    <n v="757.36500000000001"/>
    <d v="2019-01-31T00:00:00"/>
    <x v="0"/>
    <s v="Thursday"/>
    <d v="1899-12-30T15:12:00"/>
    <s v="15"/>
    <x v="2"/>
    <n v="721.3"/>
    <n v="4.7619047620000003"/>
    <n v="36.064999999999998"/>
    <n v="4.2"/>
  </r>
  <r>
    <x v="762"/>
    <x v="0"/>
    <x v="0"/>
    <x v="0"/>
    <x v="0"/>
    <s v="Fashion accessories"/>
    <n v="63.88"/>
    <n v="8"/>
    <n v="25.552"/>
    <n v="536.59199999999998"/>
    <d v="2019-01-20T00:00:00"/>
    <x v="0"/>
    <s v="Sunday"/>
    <d v="1899-12-30T17:48:00"/>
    <s v="17"/>
    <x v="0"/>
    <n v="511.04"/>
    <n v="4.7619047620000003"/>
    <n v="25.552"/>
    <n v="9.9"/>
  </r>
  <r>
    <x v="763"/>
    <x v="0"/>
    <x v="0"/>
    <x v="0"/>
    <x v="0"/>
    <s v="Health and beauty"/>
    <n v="10.69"/>
    <n v="5"/>
    <n v="2.6724999999999999"/>
    <n v="56.122500000000002"/>
    <d v="2019-03-26T00:00:00"/>
    <x v="1"/>
    <s v="Tuesday"/>
    <d v="1899-12-30T11:07:00"/>
    <s v="11"/>
    <x v="0"/>
    <n v="53.45"/>
    <n v="4.7619047620000003"/>
    <n v="2.6724999999999999"/>
    <n v="7.6"/>
  </r>
  <r>
    <x v="764"/>
    <x v="0"/>
    <x v="0"/>
    <x v="0"/>
    <x v="1"/>
    <s v="Health and beauty"/>
    <n v="55.5"/>
    <n v="4"/>
    <n v="11.1"/>
    <n v="233.1"/>
    <d v="2019-01-20T00:00:00"/>
    <x v="0"/>
    <s v="Sunday"/>
    <d v="1899-12-30T15:48:00"/>
    <s v="15"/>
    <x v="2"/>
    <n v="222"/>
    <n v="4.7619047620000003"/>
    <n v="11.1"/>
    <n v="6.6"/>
  </r>
  <r>
    <x v="765"/>
    <x v="2"/>
    <x v="2"/>
    <x v="1"/>
    <x v="0"/>
    <s v="Home and lifestyle"/>
    <n v="95.46"/>
    <n v="8"/>
    <n v="38.183999999999997"/>
    <n v="801.86400000000003"/>
    <d v="2019-03-05T00:00:00"/>
    <x v="1"/>
    <s v="Tuesday"/>
    <d v="1899-12-30T19:40:00"/>
    <s v="19"/>
    <x v="0"/>
    <n v="763.68"/>
    <n v="4.7619047620000003"/>
    <n v="38.183999999999997"/>
    <n v="4.7"/>
  </r>
  <r>
    <x v="766"/>
    <x v="1"/>
    <x v="1"/>
    <x v="1"/>
    <x v="0"/>
    <s v="Fashion accessories"/>
    <n v="76.06"/>
    <n v="3"/>
    <n v="11.409000000000001"/>
    <n v="239.589"/>
    <d v="2019-01-05T00:00:00"/>
    <x v="0"/>
    <s v="Saturday"/>
    <d v="1899-12-30T20:30:00"/>
    <s v="20"/>
    <x v="2"/>
    <n v="228.18"/>
    <n v="4.7619047620000003"/>
    <n v="11.409000000000001"/>
    <n v="9.8000000000000007"/>
  </r>
  <r>
    <x v="767"/>
    <x v="2"/>
    <x v="2"/>
    <x v="1"/>
    <x v="1"/>
    <s v="Sports and travel"/>
    <n v="13.69"/>
    <n v="6"/>
    <n v="4.1070000000000002"/>
    <n v="86.247"/>
    <d v="2019-02-13T00:00:00"/>
    <x v="2"/>
    <s v="Wednesday"/>
    <d v="1899-12-30T13:59:00"/>
    <s v="13"/>
    <x v="1"/>
    <n v="82.14"/>
    <n v="4.7619047620000003"/>
    <n v="4.1070000000000002"/>
    <n v="6.3"/>
  </r>
  <r>
    <x v="768"/>
    <x v="2"/>
    <x v="2"/>
    <x v="1"/>
    <x v="0"/>
    <s v="Electronic accessories"/>
    <n v="95.64"/>
    <n v="4"/>
    <n v="19.128"/>
    <n v="401.68799999999999"/>
    <d v="2019-03-16T00:00:00"/>
    <x v="1"/>
    <s v="Saturday"/>
    <d v="1899-12-30T18:51:00"/>
    <s v="18"/>
    <x v="1"/>
    <n v="382.56"/>
    <n v="4.7619047620000003"/>
    <n v="19.128"/>
    <n v="7.9"/>
  </r>
  <r>
    <x v="769"/>
    <x v="0"/>
    <x v="0"/>
    <x v="1"/>
    <x v="0"/>
    <s v="Home and lifestyle"/>
    <n v="11.43"/>
    <n v="6"/>
    <n v="3.4289999999999998"/>
    <n v="72.009"/>
    <d v="2019-01-15T00:00:00"/>
    <x v="0"/>
    <s v="Tuesday"/>
    <d v="1899-12-30T17:24:00"/>
    <s v="17"/>
    <x v="1"/>
    <n v="68.58"/>
    <n v="4.7619047620000003"/>
    <n v="3.4289999999999998"/>
    <n v="7.7"/>
  </r>
  <r>
    <x v="770"/>
    <x v="2"/>
    <x v="2"/>
    <x v="0"/>
    <x v="0"/>
    <s v="Sports and travel"/>
    <n v="95.54"/>
    <n v="4"/>
    <n v="19.108000000000001"/>
    <n v="401.26799999999997"/>
    <d v="2019-02-26T00:00:00"/>
    <x v="2"/>
    <s v="Tuesday"/>
    <d v="1899-12-30T11:58:00"/>
    <s v="11"/>
    <x v="0"/>
    <n v="382.16"/>
    <n v="4.7619047620000003"/>
    <n v="19.108000000000001"/>
    <n v="4.5"/>
  </r>
  <r>
    <x v="771"/>
    <x v="1"/>
    <x v="1"/>
    <x v="0"/>
    <x v="0"/>
    <s v="Health and beauty"/>
    <n v="85.87"/>
    <n v="7"/>
    <n v="30.054500000000001"/>
    <n v="631.14449999999999"/>
    <d v="2019-02-27T00:00:00"/>
    <x v="2"/>
    <s v="Wednesday"/>
    <d v="1899-12-30T19:01:00"/>
    <s v="19"/>
    <x v="2"/>
    <n v="601.09"/>
    <n v="4.7619047620000003"/>
    <n v="30.054500000000001"/>
    <n v="8"/>
  </r>
  <r>
    <x v="772"/>
    <x v="1"/>
    <x v="1"/>
    <x v="0"/>
    <x v="0"/>
    <s v="Sports and travel"/>
    <n v="67.989999999999995"/>
    <n v="7"/>
    <n v="23.796500000000002"/>
    <n v="499.72649999999999"/>
    <d v="2019-02-17T00:00:00"/>
    <x v="2"/>
    <s v="Sunday"/>
    <d v="1899-12-30T16:50:00"/>
    <s v="16"/>
    <x v="0"/>
    <n v="475.93"/>
    <n v="4.7619047620000003"/>
    <n v="23.796500000000002"/>
    <n v="5.7"/>
  </r>
  <r>
    <x v="773"/>
    <x v="1"/>
    <x v="1"/>
    <x v="1"/>
    <x v="0"/>
    <s v="Food and beverages"/>
    <n v="52.42"/>
    <n v="1"/>
    <n v="2.621"/>
    <n v="55.040999999999997"/>
    <d v="2019-02-06T00:00:00"/>
    <x v="2"/>
    <s v="Wednesday"/>
    <d v="1899-12-30T10:22:00"/>
    <s v="10"/>
    <x v="2"/>
    <n v="52.42"/>
    <n v="4.7619047620000003"/>
    <n v="2.621"/>
    <n v="6.3"/>
  </r>
  <r>
    <x v="774"/>
    <x v="1"/>
    <x v="1"/>
    <x v="0"/>
    <x v="1"/>
    <s v="Food and beverages"/>
    <n v="65.650000000000006"/>
    <n v="2"/>
    <n v="6.5650000000000004"/>
    <n v="137.86500000000001"/>
    <d v="2019-01-17T00:00:00"/>
    <x v="0"/>
    <s v="Thursday"/>
    <d v="1899-12-30T16:46:00"/>
    <s v="16"/>
    <x v="1"/>
    <n v="131.30000000000001"/>
    <n v="4.7619047620000003"/>
    <n v="6.5650000000000004"/>
    <n v="6"/>
  </r>
  <r>
    <x v="775"/>
    <x v="2"/>
    <x v="2"/>
    <x v="1"/>
    <x v="0"/>
    <s v="Food and beverages"/>
    <n v="28.86"/>
    <n v="5"/>
    <n v="7.2149999999999999"/>
    <n v="151.51499999999999"/>
    <d v="2019-01-22T00:00:00"/>
    <x v="0"/>
    <s v="Tuesday"/>
    <d v="1899-12-30T18:08:00"/>
    <s v="18"/>
    <x v="2"/>
    <n v="144.30000000000001"/>
    <n v="4.7619047620000003"/>
    <n v="7.2149999999999999"/>
    <n v="8"/>
  </r>
  <r>
    <x v="776"/>
    <x v="1"/>
    <x v="1"/>
    <x v="0"/>
    <x v="1"/>
    <s v="Health and beauty"/>
    <n v="65.31"/>
    <n v="7"/>
    <n v="22.858499999999999"/>
    <n v="480.02850000000001"/>
    <d v="2019-03-05T00:00:00"/>
    <x v="1"/>
    <s v="Tuesday"/>
    <d v="1899-12-30T18:02:00"/>
    <s v="18"/>
    <x v="2"/>
    <n v="457.17"/>
    <n v="4.7619047620000003"/>
    <n v="22.858499999999999"/>
    <n v="4.2"/>
  </r>
  <r>
    <x v="777"/>
    <x v="2"/>
    <x v="2"/>
    <x v="1"/>
    <x v="1"/>
    <s v="Sports and travel"/>
    <n v="93.38"/>
    <n v="1"/>
    <n v="4.6689999999999996"/>
    <n v="98.049000000000007"/>
    <d v="2019-01-03T00:00:00"/>
    <x v="0"/>
    <s v="Thursday"/>
    <d v="1899-12-30T13:07:00"/>
    <s v="13"/>
    <x v="1"/>
    <n v="93.38"/>
    <n v="4.7619047620000003"/>
    <n v="4.6689999999999996"/>
    <n v="9.6"/>
  </r>
  <r>
    <x v="778"/>
    <x v="1"/>
    <x v="1"/>
    <x v="0"/>
    <x v="1"/>
    <s v="Sports and travel"/>
    <n v="25.25"/>
    <n v="5"/>
    <n v="6.3125"/>
    <n v="132.5625"/>
    <d v="2019-03-20T00:00:00"/>
    <x v="1"/>
    <s v="Wednesday"/>
    <d v="1899-12-30T17:52:00"/>
    <s v="17"/>
    <x v="1"/>
    <n v="126.25"/>
    <n v="4.7619047620000003"/>
    <n v="6.3125"/>
    <n v="6.1"/>
  </r>
  <r>
    <x v="779"/>
    <x v="2"/>
    <x v="2"/>
    <x v="0"/>
    <x v="1"/>
    <s v="Electronic accessories"/>
    <n v="87.87"/>
    <n v="9"/>
    <n v="39.541499999999999"/>
    <n v="830.37149999999997"/>
    <d v="2019-01-31T00:00:00"/>
    <x v="0"/>
    <s v="Thursday"/>
    <d v="1899-12-30T20:32:00"/>
    <s v="20"/>
    <x v="0"/>
    <n v="790.83"/>
    <n v="4.7619047620000003"/>
    <n v="39.541499999999999"/>
    <n v="5.6"/>
  </r>
  <r>
    <x v="780"/>
    <x v="1"/>
    <x v="1"/>
    <x v="1"/>
    <x v="1"/>
    <s v="Health and beauty"/>
    <n v="21.8"/>
    <n v="8"/>
    <n v="8.7200000000000006"/>
    <n v="183.12"/>
    <d v="2019-02-19T00:00:00"/>
    <x v="2"/>
    <s v="Tuesday"/>
    <d v="1899-12-30T19:24:00"/>
    <s v="19"/>
    <x v="1"/>
    <n v="174.4"/>
    <n v="4.7619047620000003"/>
    <n v="8.7200000000000006"/>
    <n v="8.3000000000000007"/>
  </r>
  <r>
    <x v="781"/>
    <x v="0"/>
    <x v="0"/>
    <x v="1"/>
    <x v="0"/>
    <s v="Sports and travel"/>
    <n v="94.76"/>
    <n v="4"/>
    <n v="18.952000000000002"/>
    <n v="397.99200000000002"/>
    <d v="2019-02-11T00:00:00"/>
    <x v="2"/>
    <s v="Monday"/>
    <d v="1899-12-30T16:06:00"/>
    <s v="16"/>
    <x v="0"/>
    <n v="379.04"/>
    <n v="4.7619047620000003"/>
    <n v="18.952000000000002"/>
    <n v="7.8"/>
  </r>
  <r>
    <x v="782"/>
    <x v="0"/>
    <x v="0"/>
    <x v="0"/>
    <x v="0"/>
    <s v="Fashion accessories"/>
    <n v="30.62"/>
    <n v="1"/>
    <n v="1.5309999999999999"/>
    <n v="32.151000000000003"/>
    <d v="2019-02-05T00:00:00"/>
    <x v="2"/>
    <s v="Tuesday"/>
    <d v="1899-12-30T14:14:00"/>
    <s v="14"/>
    <x v="2"/>
    <n v="30.62"/>
    <n v="4.7619047620000003"/>
    <n v="1.5309999999999999"/>
    <n v="4.0999999999999996"/>
  </r>
  <r>
    <x v="783"/>
    <x v="1"/>
    <x v="1"/>
    <x v="1"/>
    <x v="0"/>
    <s v="Home and lifestyle"/>
    <n v="44.01"/>
    <n v="8"/>
    <n v="17.603999999999999"/>
    <n v="369.68400000000003"/>
    <d v="2019-03-03T00:00:00"/>
    <x v="1"/>
    <s v="Sunday"/>
    <d v="1899-12-30T17:36:00"/>
    <s v="17"/>
    <x v="1"/>
    <n v="352.08"/>
    <n v="4.7619047620000003"/>
    <n v="17.603999999999999"/>
    <n v="8.8000000000000007"/>
  </r>
  <r>
    <x v="784"/>
    <x v="1"/>
    <x v="1"/>
    <x v="0"/>
    <x v="0"/>
    <s v="Health and beauty"/>
    <n v="10.16"/>
    <n v="5"/>
    <n v="2.54"/>
    <n v="53.34"/>
    <d v="2019-02-24T00:00:00"/>
    <x v="2"/>
    <s v="Sunday"/>
    <d v="1899-12-30T13:08:00"/>
    <s v="13"/>
    <x v="0"/>
    <n v="50.8"/>
    <n v="4.7619047620000003"/>
    <n v="2.54"/>
    <n v="4.0999999999999996"/>
  </r>
  <r>
    <x v="785"/>
    <x v="0"/>
    <x v="0"/>
    <x v="1"/>
    <x v="1"/>
    <s v="Electronic accessories"/>
    <n v="74.58"/>
    <n v="7"/>
    <n v="26.103000000000002"/>
    <n v="548.16300000000001"/>
    <d v="2019-02-04T00:00:00"/>
    <x v="2"/>
    <s v="Monday"/>
    <d v="1899-12-30T16:09:00"/>
    <s v="16"/>
    <x v="2"/>
    <n v="522.05999999999995"/>
    <n v="4.7619047620000003"/>
    <n v="26.103000000000002"/>
    <n v="9"/>
  </r>
  <r>
    <x v="786"/>
    <x v="1"/>
    <x v="1"/>
    <x v="1"/>
    <x v="1"/>
    <s v="Electronic accessories"/>
    <n v="71.89"/>
    <n v="8"/>
    <n v="28.756"/>
    <n v="603.87599999999998"/>
    <d v="2019-02-19T00:00:00"/>
    <x v="2"/>
    <s v="Tuesday"/>
    <d v="1899-12-30T11:33:00"/>
    <s v="11"/>
    <x v="0"/>
    <n v="575.12"/>
    <n v="4.7619047620000003"/>
    <n v="28.756"/>
    <n v="5.5"/>
  </r>
  <r>
    <x v="787"/>
    <x v="1"/>
    <x v="1"/>
    <x v="1"/>
    <x v="0"/>
    <s v="Health and beauty"/>
    <n v="10.99"/>
    <n v="5"/>
    <n v="2.7475000000000001"/>
    <n v="57.697499999999998"/>
    <d v="2019-01-23T00:00:00"/>
    <x v="0"/>
    <s v="Wednesday"/>
    <d v="1899-12-30T10:18:00"/>
    <s v="10"/>
    <x v="2"/>
    <n v="54.95"/>
    <n v="4.7619047620000003"/>
    <n v="2.7475000000000001"/>
    <n v="9.3000000000000007"/>
  </r>
  <r>
    <x v="788"/>
    <x v="1"/>
    <x v="1"/>
    <x v="0"/>
    <x v="1"/>
    <s v="Health and beauty"/>
    <n v="60.47"/>
    <n v="3"/>
    <n v="9.0704999999999991"/>
    <n v="190.48050000000001"/>
    <d v="2019-01-14T00:00:00"/>
    <x v="0"/>
    <s v="Monday"/>
    <d v="1899-12-30T10:55:00"/>
    <s v="10"/>
    <x v="2"/>
    <n v="181.41"/>
    <n v="4.7619047620000003"/>
    <n v="9.0704999999999991"/>
    <n v="5.6"/>
  </r>
  <r>
    <x v="789"/>
    <x v="0"/>
    <x v="0"/>
    <x v="1"/>
    <x v="1"/>
    <s v="Sports and travel"/>
    <n v="58.91"/>
    <n v="7"/>
    <n v="20.618500000000001"/>
    <n v="432.98849999999999"/>
    <d v="2019-01-17T00:00:00"/>
    <x v="0"/>
    <s v="Thursday"/>
    <d v="1899-12-30T15:15:00"/>
    <s v="15"/>
    <x v="0"/>
    <n v="412.37"/>
    <n v="4.7619047620000003"/>
    <n v="20.618500000000001"/>
    <n v="9.6999999999999993"/>
  </r>
  <r>
    <x v="790"/>
    <x v="0"/>
    <x v="0"/>
    <x v="1"/>
    <x v="1"/>
    <s v="Fashion accessories"/>
    <n v="46.41"/>
    <n v="1"/>
    <n v="2.3205"/>
    <n v="48.730499999999999"/>
    <d v="2019-03-03T00:00:00"/>
    <x v="1"/>
    <s v="Sunday"/>
    <d v="1899-12-30T20:06:00"/>
    <s v="20"/>
    <x v="2"/>
    <n v="46.41"/>
    <n v="4.7619047620000003"/>
    <n v="2.3205"/>
    <n v="4"/>
  </r>
  <r>
    <x v="791"/>
    <x v="1"/>
    <x v="1"/>
    <x v="0"/>
    <x v="1"/>
    <s v="Health and beauty"/>
    <n v="68.55"/>
    <n v="4"/>
    <n v="13.71"/>
    <n v="287.91000000000003"/>
    <d v="2019-02-15T00:00:00"/>
    <x v="2"/>
    <s v="Friday"/>
    <d v="1899-12-30T20:21:00"/>
    <s v="20"/>
    <x v="2"/>
    <n v="274.2"/>
    <n v="4.7619047620000003"/>
    <n v="13.71"/>
    <n v="9.1999999999999993"/>
  </r>
  <r>
    <x v="792"/>
    <x v="2"/>
    <x v="2"/>
    <x v="1"/>
    <x v="0"/>
    <s v="Home and lifestyle"/>
    <n v="97.37"/>
    <n v="10"/>
    <n v="48.685000000000002"/>
    <n v="1022.385"/>
    <d v="2019-01-15T00:00:00"/>
    <x v="0"/>
    <s v="Tuesday"/>
    <d v="1899-12-30T13:48:00"/>
    <s v="13"/>
    <x v="2"/>
    <n v="973.7"/>
    <n v="4.7619047620000003"/>
    <n v="48.685000000000002"/>
    <n v="4.9000000000000004"/>
  </r>
  <r>
    <x v="793"/>
    <x v="0"/>
    <x v="0"/>
    <x v="0"/>
    <x v="1"/>
    <s v="Electronic accessories"/>
    <n v="92.6"/>
    <n v="7"/>
    <n v="32.409999999999997"/>
    <n v="680.61"/>
    <d v="2019-02-27T00:00:00"/>
    <x v="2"/>
    <s v="Wednesday"/>
    <d v="1899-12-30T12:52:00"/>
    <s v="12"/>
    <x v="2"/>
    <n v="648.20000000000005"/>
    <n v="4.7619047620000003"/>
    <n v="32.409999999999997"/>
    <n v="9.3000000000000007"/>
  </r>
  <r>
    <x v="794"/>
    <x v="0"/>
    <x v="0"/>
    <x v="1"/>
    <x v="0"/>
    <s v="Electronic accessories"/>
    <n v="46.61"/>
    <n v="2"/>
    <n v="4.6609999999999996"/>
    <n v="97.881"/>
    <d v="2019-02-26T00:00:00"/>
    <x v="2"/>
    <s v="Tuesday"/>
    <d v="1899-12-30T12:28:00"/>
    <s v="12"/>
    <x v="2"/>
    <n v="93.22"/>
    <n v="4.7619047620000003"/>
    <n v="4.6609999999999996"/>
    <n v="6.6"/>
  </r>
  <r>
    <x v="795"/>
    <x v="2"/>
    <x v="2"/>
    <x v="1"/>
    <x v="1"/>
    <s v="Fashion accessories"/>
    <n v="27.18"/>
    <n v="2"/>
    <n v="2.718"/>
    <n v="57.078000000000003"/>
    <d v="2019-03-15T00:00:00"/>
    <x v="1"/>
    <s v="Friday"/>
    <d v="1899-12-30T16:26:00"/>
    <s v="16"/>
    <x v="0"/>
    <n v="54.36"/>
    <n v="4.7619047620000003"/>
    <n v="2.718"/>
    <n v="4.3"/>
  </r>
  <r>
    <x v="796"/>
    <x v="1"/>
    <x v="1"/>
    <x v="0"/>
    <x v="0"/>
    <s v="Home and lifestyle"/>
    <n v="60.87"/>
    <n v="1"/>
    <n v="3.0434999999999999"/>
    <n v="63.913499999999999"/>
    <d v="2019-01-24T00:00:00"/>
    <x v="0"/>
    <s v="Thursday"/>
    <d v="1899-12-30T13:24:00"/>
    <s v="13"/>
    <x v="1"/>
    <n v="60.87"/>
    <n v="4.7619047620000003"/>
    <n v="3.0434999999999999"/>
    <n v="5.5"/>
  </r>
  <r>
    <x v="797"/>
    <x v="0"/>
    <x v="0"/>
    <x v="0"/>
    <x v="0"/>
    <s v="Sports and travel"/>
    <n v="24.49"/>
    <n v="10"/>
    <n v="12.244999999999999"/>
    <n v="257.14499999999998"/>
    <d v="2019-02-22T00:00:00"/>
    <x v="2"/>
    <s v="Friday"/>
    <d v="1899-12-30T15:15:00"/>
    <s v="15"/>
    <x v="1"/>
    <n v="244.9"/>
    <n v="4.7619047620000003"/>
    <n v="12.244999999999999"/>
    <n v="8.1"/>
  </r>
  <r>
    <x v="798"/>
    <x v="2"/>
    <x v="2"/>
    <x v="1"/>
    <x v="1"/>
    <s v="Health and beauty"/>
    <n v="92.78"/>
    <n v="1"/>
    <n v="4.6390000000000002"/>
    <n v="97.418999999999997"/>
    <d v="2019-03-15T00:00:00"/>
    <x v="1"/>
    <s v="Friday"/>
    <d v="1899-12-30T10:50:00"/>
    <s v="10"/>
    <x v="2"/>
    <n v="92.78"/>
    <n v="4.7619047620000003"/>
    <n v="4.6390000000000002"/>
    <n v="9.8000000000000007"/>
  </r>
  <r>
    <x v="799"/>
    <x v="1"/>
    <x v="1"/>
    <x v="0"/>
    <x v="1"/>
    <s v="Home and lifestyle"/>
    <n v="86.69"/>
    <n v="5"/>
    <n v="21.672499999999999"/>
    <n v="455.1225"/>
    <d v="2019-02-11T00:00:00"/>
    <x v="2"/>
    <s v="Monday"/>
    <d v="1899-12-30T18:38:00"/>
    <s v="18"/>
    <x v="0"/>
    <n v="433.45"/>
    <n v="4.7619047620000003"/>
    <n v="21.672499999999999"/>
    <n v="9.4"/>
  </r>
  <r>
    <x v="800"/>
    <x v="2"/>
    <x v="2"/>
    <x v="1"/>
    <x v="1"/>
    <s v="Sports and travel"/>
    <n v="23.01"/>
    <n v="6"/>
    <n v="6.9029999999999996"/>
    <n v="144.96299999999999"/>
    <d v="2019-01-12T00:00:00"/>
    <x v="0"/>
    <s v="Saturday"/>
    <d v="1899-12-30T16:45:00"/>
    <s v="16"/>
    <x v="0"/>
    <n v="138.06"/>
    <n v="4.7619047620000003"/>
    <n v="6.9029999999999996"/>
    <n v="7.9"/>
  </r>
  <r>
    <x v="801"/>
    <x v="1"/>
    <x v="1"/>
    <x v="0"/>
    <x v="0"/>
    <s v="Electronic accessories"/>
    <n v="30.2"/>
    <n v="8"/>
    <n v="12.08"/>
    <n v="253.68"/>
    <d v="2019-03-03T00:00:00"/>
    <x v="1"/>
    <s v="Sunday"/>
    <d v="1899-12-30T19:30:00"/>
    <s v="19"/>
    <x v="0"/>
    <n v="241.6"/>
    <n v="4.7619047620000003"/>
    <n v="12.08"/>
    <n v="5.0999999999999996"/>
  </r>
  <r>
    <x v="802"/>
    <x v="1"/>
    <x v="1"/>
    <x v="0"/>
    <x v="1"/>
    <s v="Fashion accessories"/>
    <n v="67.39"/>
    <n v="7"/>
    <n v="23.586500000000001"/>
    <n v="495.31650000000002"/>
    <d v="2019-03-23T00:00:00"/>
    <x v="1"/>
    <s v="Saturday"/>
    <d v="1899-12-30T13:23:00"/>
    <s v="13"/>
    <x v="0"/>
    <n v="471.73"/>
    <n v="4.7619047620000003"/>
    <n v="23.586500000000001"/>
    <n v="6.9"/>
  </r>
  <r>
    <x v="803"/>
    <x v="0"/>
    <x v="0"/>
    <x v="0"/>
    <x v="0"/>
    <s v="Fashion accessories"/>
    <n v="48.96"/>
    <n v="9"/>
    <n v="22.032"/>
    <n v="462.67200000000003"/>
    <d v="2019-03-04T00:00:00"/>
    <x v="1"/>
    <s v="Monday"/>
    <d v="1899-12-30T11:27:00"/>
    <s v="11"/>
    <x v="1"/>
    <n v="440.64"/>
    <n v="4.7619047620000003"/>
    <n v="22.032"/>
    <n v="8"/>
  </r>
  <r>
    <x v="804"/>
    <x v="2"/>
    <x v="2"/>
    <x v="0"/>
    <x v="0"/>
    <s v="Electronic accessories"/>
    <n v="75.59"/>
    <n v="9"/>
    <n v="34.015500000000003"/>
    <n v="714.32550000000003"/>
    <d v="2019-02-23T00:00:00"/>
    <x v="2"/>
    <s v="Saturday"/>
    <d v="1899-12-30T11:12:00"/>
    <s v="11"/>
    <x v="1"/>
    <n v="680.31"/>
    <n v="4.7619047620000003"/>
    <n v="34.015500000000003"/>
    <n v="8"/>
  </r>
  <r>
    <x v="805"/>
    <x v="0"/>
    <x v="0"/>
    <x v="1"/>
    <x v="0"/>
    <s v="Home and lifestyle"/>
    <n v="77.47"/>
    <n v="4"/>
    <n v="15.494"/>
    <n v="325.37400000000002"/>
    <d v="2019-03-17T00:00:00"/>
    <x v="1"/>
    <s v="Sunday"/>
    <d v="1899-12-30T16:36:00"/>
    <s v="16"/>
    <x v="1"/>
    <n v="309.88"/>
    <n v="4.7619047620000003"/>
    <n v="15.494"/>
    <n v="4.2"/>
  </r>
  <r>
    <x v="806"/>
    <x v="0"/>
    <x v="0"/>
    <x v="1"/>
    <x v="0"/>
    <s v="Sports and travel"/>
    <n v="93.18"/>
    <n v="2"/>
    <n v="9.3179999999999996"/>
    <n v="195.678"/>
    <d v="2019-01-16T00:00:00"/>
    <x v="0"/>
    <s v="Wednesday"/>
    <d v="1899-12-30T18:41:00"/>
    <s v="18"/>
    <x v="2"/>
    <n v="186.36"/>
    <n v="4.7619047620000003"/>
    <n v="9.3179999999999996"/>
    <n v="8.5"/>
  </r>
  <r>
    <x v="807"/>
    <x v="0"/>
    <x v="0"/>
    <x v="1"/>
    <x v="0"/>
    <s v="Electronic accessories"/>
    <n v="50.23"/>
    <n v="4"/>
    <n v="10.045999999999999"/>
    <n v="210.96600000000001"/>
    <d v="2019-01-08T00:00:00"/>
    <x v="0"/>
    <s v="Tuesday"/>
    <d v="1899-12-30T17:12:00"/>
    <s v="17"/>
    <x v="1"/>
    <n v="200.92"/>
    <n v="4.7619047620000003"/>
    <n v="10.045999999999999"/>
    <n v="9"/>
  </r>
  <r>
    <x v="808"/>
    <x v="2"/>
    <x v="2"/>
    <x v="1"/>
    <x v="0"/>
    <s v="Health and beauty"/>
    <n v="17.75"/>
    <n v="1"/>
    <n v="0.88749999999999996"/>
    <n v="18.637499999999999"/>
    <d v="2019-01-14T00:00:00"/>
    <x v="0"/>
    <s v="Monday"/>
    <d v="1899-12-30T10:38:00"/>
    <s v="10"/>
    <x v="1"/>
    <n v="17.75"/>
    <n v="4.7619047620000003"/>
    <n v="0.88749999999999996"/>
    <n v="8.6"/>
  </r>
  <r>
    <x v="809"/>
    <x v="1"/>
    <x v="1"/>
    <x v="1"/>
    <x v="0"/>
    <s v="Fashion accessories"/>
    <n v="62.18"/>
    <n v="10"/>
    <n v="31.09"/>
    <n v="652.89"/>
    <d v="2019-01-31T00:00:00"/>
    <x v="0"/>
    <s v="Thursday"/>
    <d v="1899-12-30T10:33:00"/>
    <s v="10"/>
    <x v="0"/>
    <n v="621.79999999999995"/>
    <n v="4.7619047620000003"/>
    <n v="31.09"/>
    <n v="6"/>
  </r>
  <r>
    <x v="810"/>
    <x v="2"/>
    <x v="2"/>
    <x v="1"/>
    <x v="1"/>
    <s v="Health and beauty"/>
    <n v="10.75"/>
    <n v="8"/>
    <n v="4.3"/>
    <n v="90.3"/>
    <d v="2019-03-15T00:00:00"/>
    <x v="1"/>
    <s v="Friday"/>
    <d v="1899-12-30T14:38:00"/>
    <s v="14"/>
    <x v="0"/>
    <n v="86"/>
    <n v="4.7619047620000003"/>
    <n v="4.3"/>
    <n v="6.2"/>
  </r>
  <r>
    <x v="811"/>
    <x v="0"/>
    <x v="0"/>
    <x v="1"/>
    <x v="0"/>
    <s v="Electronic accessories"/>
    <n v="40.26"/>
    <n v="10"/>
    <n v="20.13"/>
    <n v="422.73"/>
    <d v="2019-02-24T00:00:00"/>
    <x v="2"/>
    <s v="Sunday"/>
    <d v="1899-12-30T18:06:00"/>
    <s v="18"/>
    <x v="2"/>
    <n v="402.6"/>
    <n v="4.7619047620000003"/>
    <n v="20.13"/>
    <n v="5"/>
  </r>
  <r>
    <x v="812"/>
    <x v="1"/>
    <x v="1"/>
    <x v="0"/>
    <x v="0"/>
    <s v="Sports and travel"/>
    <n v="64.97"/>
    <n v="5"/>
    <n v="16.2425"/>
    <n v="341.09249999999997"/>
    <d v="2019-02-08T00:00:00"/>
    <x v="2"/>
    <s v="Friday"/>
    <d v="1899-12-30T12:52:00"/>
    <s v="12"/>
    <x v="2"/>
    <n v="324.85000000000002"/>
    <n v="4.7619047620000003"/>
    <n v="16.2425"/>
    <n v="6.5"/>
  </r>
  <r>
    <x v="813"/>
    <x v="0"/>
    <x v="0"/>
    <x v="1"/>
    <x v="1"/>
    <s v="Electronic accessories"/>
    <n v="95.15"/>
    <n v="1"/>
    <n v="4.7575000000000003"/>
    <n v="99.907499999999999"/>
    <d v="2019-03-22T00:00:00"/>
    <x v="1"/>
    <s v="Friday"/>
    <d v="1899-12-30T14:00:00"/>
    <s v="14"/>
    <x v="1"/>
    <n v="95.15"/>
    <n v="4.7619047620000003"/>
    <n v="4.7575000000000003"/>
    <n v="6"/>
  </r>
  <r>
    <x v="814"/>
    <x v="0"/>
    <x v="0"/>
    <x v="0"/>
    <x v="0"/>
    <s v="Electronic accessories"/>
    <n v="48.62"/>
    <n v="8"/>
    <n v="19.448"/>
    <n v="408.40800000000002"/>
    <d v="2019-01-24T00:00:00"/>
    <x v="0"/>
    <s v="Thursday"/>
    <d v="1899-12-30T10:57:00"/>
    <s v="10"/>
    <x v="1"/>
    <n v="388.96"/>
    <n v="4.7619047620000003"/>
    <n v="19.448"/>
    <n v="5"/>
  </r>
  <r>
    <x v="815"/>
    <x v="2"/>
    <x v="2"/>
    <x v="1"/>
    <x v="0"/>
    <s v="Food and beverages"/>
    <n v="53.21"/>
    <n v="8"/>
    <n v="21.283999999999999"/>
    <n v="446.964"/>
    <d v="2019-03-14T00:00:00"/>
    <x v="1"/>
    <s v="Thursday"/>
    <d v="1899-12-30T16:45:00"/>
    <s v="16"/>
    <x v="0"/>
    <n v="425.68"/>
    <n v="4.7619047620000003"/>
    <n v="21.283999999999999"/>
    <n v="5"/>
  </r>
  <r>
    <x v="816"/>
    <x v="1"/>
    <x v="1"/>
    <x v="1"/>
    <x v="0"/>
    <s v="Fashion accessories"/>
    <n v="45.44"/>
    <n v="7"/>
    <n v="15.904"/>
    <n v="333.98399999999998"/>
    <d v="2019-01-23T00:00:00"/>
    <x v="0"/>
    <s v="Wednesday"/>
    <d v="1899-12-30T11:15:00"/>
    <s v="11"/>
    <x v="1"/>
    <n v="318.08"/>
    <n v="4.7619047620000003"/>
    <n v="15.904"/>
    <n v="9.1999999999999993"/>
  </r>
  <r>
    <x v="817"/>
    <x v="0"/>
    <x v="0"/>
    <x v="1"/>
    <x v="1"/>
    <s v="Food and beverages"/>
    <n v="33.880000000000003"/>
    <n v="8"/>
    <n v="13.552"/>
    <n v="284.59199999999998"/>
    <d v="2019-01-19T00:00:00"/>
    <x v="0"/>
    <s v="Saturday"/>
    <d v="1899-12-30T20:29:00"/>
    <s v="20"/>
    <x v="0"/>
    <n v="271.04000000000002"/>
    <n v="4.7619047620000003"/>
    <n v="13.552"/>
    <n v="9.6"/>
  </r>
  <r>
    <x v="818"/>
    <x v="2"/>
    <x v="2"/>
    <x v="0"/>
    <x v="1"/>
    <s v="Health and beauty"/>
    <n v="96.16"/>
    <n v="4"/>
    <n v="19.231999999999999"/>
    <n v="403.87200000000001"/>
    <d v="2019-01-27T00:00:00"/>
    <x v="0"/>
    <s v="Sunday"/>
    <d v="1899-12-30T20:03:00"/>
    <s v="20"/>
    <x v="2"/>
    <n v="384.64"/>
    <n v="4.7619047620000003"/>
    <n v="19.231999999999999"/>
    <n v="8.4"/>
  </r>
  <r>
    <x v="819"/>
    <x v="2"/>
    <x v="2"/>
    <x v="0"/>
    <x v="1"/>
    <s v="Food and beverages"/>
    <n v="47.16"/>
    <n v="5"/>
    <n v="11.79"/>
    <n v="247.59"/>
    <d v="2019-02-03T00:00:00"/>
    <x v="2"/>
    <s v="Sunday"/>
    <d v="1899-12-30T14:35:00"/>
    <s v="14"/>
    <x v="2"/>
    <n v="235.8"/>
    <n v="4.7619047620000003"/>
    <n v="11.79"/>
    <n v="6"/>
  </r>
  <r>
    <x v="820"/>
    <x v="2"/>
    <x v="2"/>
    <x v="1"/>
    <x v="1"/>
    <s v="Electronic accessories"/>
    <n v="52.89"/>
    <n v="4"/>
    <n v="10.577999999999999"/>
    <n v="222.13800000000001"/>
    <d v="2019-03-25T00:00:00"/>
    <x v="1"/>
    <s v="Monday"/>
    <d v="1899-12-30T16:32:00"/>
    <s v="16"/>
    <x v="0"/>
    <n v="211.56"/>
    <n v="4.7619047620000003"/>
    <n v="10.577999999999999"/>
    <n v="6.7"/>
  </r>
  <r>
    <x v="821"/>
    <x v="0"/>
    <x v="0"/>
    <x v="0"/>
    <x v="0"/>
    <s v="Home and lifestyle"/>
    <n v="47.68"/>
    <n v="2"/>
    <n v="4.7679999999999998"/>
    <n v="100.128"/>
    <d v="2019-02-24T00:00:00"/>
    <x v="2"/>
    <s v="Sunday"/>
    <d v="1899-12-30T10:10:00"/>
    <s v="10"/>
    <x v="2"/>
    <n v="95.36"/>
    <n v="4.7619047620000003"/>
    <n v="4.7679999999999998"/>
    <n v="4.0999999999999996"/>
  </r>
  <r>
    <x v="822"/>
    <x v="1"/>
    <x v="1"/>
    <x v="0"/>
    <x v="1"/>
    <s v="Sports and travel"/>
    <n v="10.17"/>
    <n v="1"/>
    <n v="0.50849999999999995"/>
    <n v="10.6785"/>
    <d v="2019-02-07T00:00:00"/>
    <x v="2"/>
    <s v="Thursday"/>
    <d v="1899-12-30T14:15:00"/>
    <s v="14"/>
    <x v="1"/>
    <n v="10.17"/>
    <n v="4.7619047620000003"/>
    <n v="0.50849999999999995"/>
    <n v="5.9"/>
  </r>
  <r>
    <x v="823"/>
    <x v="0"/>
    <x v="0"/>
    <x v="1"/>
    <x v="0"/>
    <s v="Health and beauty"/>
    <n v="68.709999999999994"/>
    <n v="3"/>
    <n v="10.3065"/>
    <n v="216.4365"/>
    <d v="2019-03-04T00:00:00"/>
    <x v="1"/>
    <s v="Monday"/>
    <d v="1899-12-30T10:05:00"/>
    <s v="10"/>
    <x v="1"/>
    <n v="206.13"/>
    <n v="4.7619047620000003"/>
    <n v="10.3065"/>
    <n v="8.6999999999999993"/>
  </r>
  <r>
    <x v="824"/>
    <x v="2"/>
    <x v="2"/>
    <x v="0"/>
    <x v="0"/>
    <s v="Sports and travel"/>
    <n v="60.08"/>
    <n v="7"/>
    <n v="21.027999999999999"/>
    <n v="441.58800000000002"/>
    <d v="2019-02-14T00:00:00"/>
    <x v="2"/>
    <s v="Thursday"/>
    <d v="1899-12-30T11:36:00"/>
    <s v="11"/>
    <x v="2"/>
    <n v="420.56"/>
    <n v="4.7619047620000003"/>
    <n v="21.027999999999999"/>
    <n v="4.5"/>
  </r>
  <r>
    <x v="825"/>
    <x v="0"/>
    <x v="0"/>
    <x v="0"/>
    <x v="0"/>
    <s v="Sports and travel"/>
    <n v="22.01"/>
    <n v="4"/>
    <n v="4.4020000000000001"/>
    <n v="92.441999999999993"/>
    <d v="2019-01-29T00:00:00"/>
    <x v="0"/>
    <s v="Tuesday"/>
    <d v="1899-12-30T18:15:00"/>
    <s v="18"/>
    <x v="2"/>
    <n v="88.04"/>
    <n v="4.7619047620000003"/>
    <n v="4.4020000000000001"/>
    <n v="6.6"/>
  </r>
  <r>
    <x v="826"/>
    <x v="2"/>
    <x v="2"/>
    <x v="0"/>
    <x v="0"/>
    <s v="Health and beauty"/>
    <n v="72.11"/>
    <n v="9"/>
    <n v="32.4495"/>
    <n v="681.43949999999995"/>
    <d v="2019-01-28T00:00:00"/>
    <x v="0"/>
    <s v="Monday"/>
    <d v="1899-12-30T13:53:00"/>
    <s v="13"/>
    <x v="2"/>
    <n v="648.99"/>
    <n v="4.7619047620000003"/>
    <n v="32.4495"/>
    <n v="7.7"/>
  </r>
  <r>
    <x v="827"/>
    <x v="0"/>
    <x v="0"/>
    <x v="0"/>
    <x v="1"/>
    <s v="Fashion accessories"/>
    <n v="41.28"/>
    <n v="3"/>
    <n v="6.1920000000000002"/>
    <n v="130.03200000000001"/>
    <d v="2019-03-26T00:00:00"/>
    <x v="1"/>
    <s v="Tuesday"/>
    <d v="1899-12-30T18:37:00"/>
    <s v="18"/>
    <x v="2"/>
    <n v="123.84"/>
    <n v="4.7619047620000003"/>
    <n v="6.1920000000000002"/>
    <n v="8.5"/>
  </r>
  <r>
    <x v="828"/>
    <x v="1"/>
    <x v="1"/>
    <x v="1"/>
    <x v="1"/>
    <s v="Electronic accessories"/>
    <n v="64.95"/>
    <n v="10"/>
    <n v="32.475000000000001"/>
    <n v="681.97500000000002"/>
    <d v="2019-03-24T00:00:00"/>
    <x v="1"/>
    <s v="Sunday"/>
    <d v="1899-12-30T18:27:00"/>
    <s v="18"/>
    <x v="1"/>
    <n v="649.5"/>
    <n v="4.7619047620000003"/>
    <n v="32.475000000000001"/>
    <n v="5.2"/>
  </r>
  <r>
    <x v="829"/>
    <x v="0"/>
    <x v="0"/>
    <x v="0"/>
    <x v="0"/>
    <s v="Electronic accessories"/>
    <n v="74.22"/>
    <n v="10"/>
    <n v="37.11"/>
    <n v="779.31"/>
    <d v="2019-01-01T00:00:00"/>
    <x v="0"/>
    <s v="Tuesday"/>
    <d v="1899-12-30T14:42:00"/>
    <s v="14"/>
    <x v="2"/>
    <n v="742.2"/>
    <n v="4.7619047620000003"/>
    <n v="37.11"/>
    <n v="4.3"/>
  </r>
  <r>
    <x v="830"/>
    <x v="0"/>
    <x v="0"/>
    <x v="1"/>
    <x v="1"/>
    <s v="Electronic accessories"/>
    <n v="10.56"/>
    <n v="8"/>
    <n v="4.2240000000000002"/>
    <n v="88.703999999999994"/>
    <d v="2019-01-24T00:00:00"/>
    <x v="0"/>
    <s v="Thursday"/>
    <d v="1899-12-30T17:43:00"/>
    <s v="17"/>
    <x v="1"/>
    <n v="84.48"/>
    <n v="4.7619047620000003"/>
    <n v="4.2240000000000002"/>
    <n v="7.6"/>
  </r>
  <r>
    <x v="831"/>
    <x v="2"/>
    <x v="2"/>
    <x v="1"/>
    <x v="1"/>
    <s v="Health and beauty"/>
    <n v="62.57"/>
    <n v="4"/>
    <n v="12.513999999999999"/>
    <n v="262.79399999999998"/>
    <d v="2019-02-25T00:00:00"/>
    <x v="2"/>
    <s v="Monday"/>
    <d v="1899-12-30T18:37:00"/>
    <s v="18"/>
    <x v="1"/>
    <n v="250.28"/>
    <n v="4.7619047620000003"/>
    <n v="12.513999999999999"/>
    <n v="9.5"/>
  </r>
  <r>
    <x v="832"/>
    <x v="2"/>
    <x v="2"/>
    <x v="0"/>
    <x v="0"/>
    <s v="Sports and travel"/>
    <n v="11.85"/>
    <n v="8"/>
    <n v="4.74"/>
    <n v="99.54"/>
    <d v="2019-01-09T00:00:00"/>
    <x v="0"/>
    <s v="Wednesday"/>
    <d v="1899-12-30T16:34:00"/>
    <s v="16"/>
    <x v="1"/>
    <n v="94.8"/>
    <n v="4.7619047620000003"/>
    <n v="4.74"/>
    <n v="4.0999999999999996"/>
  </r>
  <r>
    <x v="833"/>
    <x v="0"/>
    <x v="0"/>
    <x v="0"/>
    <x v="1"/>
    <s v="Health and beauty"/>
    <n v="91.3"/>
    <n v="1"/>
    <n v="4.5650000000000004"/>
    <n v="95.864999999999995"/>
    <d v="2019-02-14T00:00:00"/>
    <x v="2"/>
    <s v="Thursday"/>
    <d v="1899-12-30T14:42:00"/>
    <s v="14"/>
    <x v="0"/>
    <n v="91.3"/>
    <n v="4.7619047620000003"/>
    <n v="4.5650000000000004"/>
    <n v="9.1999999999999993"/>
  </r>
  <r>
    <x v="834"/>
    <x v="2"/>
    <x v="2"/>
    <x v="0"/>
    <x v="0"/>
    <s v="Home and lifestyle"/>
    <n v="40.729999999999997"/>
    <n v="7"/>
    <n v="14.2555"/>
    <n v="299.3655"/>
    <d v="2019-03-12T00:00:00"/>
    <x v="1"/>
    <s v="Tuesday"/>
    <d v="1899-12-30T11:01:00"/>
    <s v="11"/>
    <x v="0"/>
    <n v="285.11"/>
    <n v="4.7619047620000003"/>
    <n v="14.2555"/>
    <n v="5.4"/>
  </r>
  <r>
    <x v="835"/>
    <x v="0"/>
    <x v="0"/>
    <x v="1"/>
    <x v="1"/>
    <s v="Fashion accessories"/>
    <n v="52.38"/>
    <n v="1"/>
    <n v="2.6190000000000002"/>
    <n v="54.999000000000002"/>
    <d v="2019-03-26T00:00:00"/>
    <x v="1"/>
    <s v="Tuesday"/>
    <d v="1899-12-30T19:44:00"/>
    <s v="19"/>
    <x v="1"/>
    <n v="52.38"/>
    <n v="4.7619047620000003"/>
    <n v="2.6190000000000002"/>
    <n v="5.8"/>
  </r>
  <r>
    <x v="836"/>
    <x v="0"/>
    <x v="0"/>
    <x v="0"/>
    <x v="1"/>
    <s v="Fashion accessories"/>
    <n v="38.54"/>
    <n v="5"/>
    <n v="9.6349999999999998"/>
    <n v="202.33500000000001"/>
    <d v="2019-01-09T00:00:00"/>
    <x v="0"/>
    <s v="Wednesday"/>
    <d v="1899-12-30T13:34:00"/>
    <s v="13"/>
    <x v="0"/>
    <n v="192.7"/>
    <n v="4.7619047620000003"/>
    <n v="9.6349999999999998"/>
    <n v="5.6"/>
  </r>
  <r>
    <x v="837"/>
    <x v="2"/>
    <x v="2"/>
    <x v="1"/>
    <x v="1"/>
    <s v="Sports and travel"/>
    <n v="44.63"/>
    <n v="6"/>
    <n v="13.388999999999999"/>
    <n v="281.16899999999998"/>
    <d v="2019-01-02T00:00:00"/>
    <x v="0"/>
    <s v="Wednesday"/>
    <d v="1899-12-30T20:08:00"/>
    <s v="20"/>
    <x v="2"/>
    <n v="267.77999999999997"/>
    <n v="4.7619047620000003"/>
    <n v="13.388999999999999"/>
    <n v="5.0999999999999996"/>
  </r>
  <r>
    <x v="838"/>
    <x v="1"/>
    <x v="1"/>
    <x v="1"/>
    <x v="1"/>
    <s v="Electronic accessories"/>
    <n v="55.87"/>
    <n v="10"/>
    <n v="27.934999999999999"/>
    <n v="586.63499999999999"/>
    <d v="2019-01-15T00:00:00"/>
    <x v="0"/>
    <s v="Tuesday"/>
    <d v="1899-12-30T15:01:00"/>
    <s v="15"/>
    <x v="1"/>
    <n v="558.70000000000005"/>
    <n v="4.7619047620000003"/>
    <n v="27.934999999999999"/>
    <n v="5.8"/>
  </r>
  <r>
    <x v="839"/>
    <x v="1"/>
    <x v="1"/>
    <x v="0"/>
    <x v="0"/>
    <s v="Sports and travel"/>
    <n v="29.22"/>
    <n v="6"/>
    <n v="8.766"/>
    <n v="184.08600000000001"/>
    <d v="2019-01-01T00:00:00"/>
    <x v="0"/>
    <s v="Tuesday"/>
    <d v="1899-12-30T11:40:00"/>
    <s v="11"/>
    <x v="0"/>
    <n v="175.32"/>
    <n v="4.7619047620000003"/>
    <n v="8.766"/>
    <n v="5"/>
  </r>
  <r>
    <x v="840"/>
    <x v="0"/>
    <x v="0"/>
    <x v="1"/>
    <x v="1"/>
    <s v="Fashion accessories"/>
    <n v="51.94"/>
    <n v="3"/>
    <n v="7.7910000000000004"/>
    <n v="163.61099999999999"/>
    <d v="2019-02-15T00:00:00"/>
    <x v="2"/>
    <s v="Friday"/>
    <d v="1899-12-30T15:21:00"/>
    <s v="15"/>
    <x v="1"/>
    <n v="155.82"/>
    <n v="4.7619047620000003"/>
    <n v="7.7910000000000004"/>
    <n v="7.9"/>
  </r>
  <r>
    <x v="841"/>
    <x v="2"/>
    <x v="2"/>
    <x v="1"/>
    <x v="1"/>
    <s v="Electronic accessories"/>
    <n v="60.3"/>
    <n v="1"/>
    <n v="3.0150000000000001"/>
    <n v="63.314999999999998"/>
    <d v="2019-02-28T00:00:00"/>
    <x v="2"/>
    <s v="Thursday"/>
    <d v="1899-12-30T17:38:00"/>
    <s v="17"/>
    <x v="1"/>
    <n v="60.3"/>
    <n v="4.7619047620000003"/>
    <n v="3.0150000000000001"/>
    <n v="6"/>
  </r>
  <r>
    <x v="842"/>
    <x v="0"/>
    <x v="0"/>
    <x v="0"/>
    <x v="0"/>
    <s v="Sports and travel"/>
    <n v="39.47"/>
    <n v="2"/>
    <n v="3.9470000000000001"/>
    <n v="82.887"/>
    <d v="2019-03-02T00:00:00"/>
    <x v="1"/>
    <s v="Saturday"/>
    <d v="1899-12-30T16:16:00"/>
    <s v="16"/>
    <x v="2"/>
    <n v="78.94"/>
    <n v="4.7619047620000003"/>
    <n v="3.9470000000000001"/>
    <n v="5"/>
  </r>
  <r>
    <x v="843"/>
    <x v="1"/>
    <x v="1"/>
    <x v="0"/>
    <x v="0"/>
    <s v="Food and beverages"/>
    <n v="14.87"/>
    <n v="2"/>
    <n v="1.4870000000000001"/>
    <n v="31.227"/>
    <d v="2019-02-13T00:00:00"/>
    <x v="2"/>
    <s v="Wednesday"/>
    <d v="1899-12-30T18:15:00"/>
    <s v="18"/>
    <x v="2"/>
    <n v="29.74"/>
    <n v="4.7619047620000003"/>
    <n v="1.4870000000000001"/>
    <n v="8.9"/>
  </r>
  <r>
    <x v="844"/>
    <x v="0"/>
    <x v="0"/>
    <x v="1"/>
    <x v="1"/>
    <s v="Fashion accessories"/>
    <n v="21.32"/>
    <n v="1"/>
    <n v="1.0660000000000001"/>
    <n v="22.385999999999999"/>
    <d v="2019-01-26T00:00:00"/>
    <x v="0"/>
    <s v="Saturday"/>
    <d v="1899-12-30T12:43:00"/>
    <s v="12"/>
    <x v="1"/>
    <n v="21.32"/>
    <n v="4.7619047620000003"/>
    <n v="1.0660000000000001"/>
    <n v="5.9"/>
  </r>
  <r>
    <x v="845"/>
    <x v="0"/>
    <x v="0"/>
    <x v="0"/>
    <x v="1"/>
    <s v="Electronic accessories"/>
    <n v="93.78"/>
    <n v="3"/>
    <n v="14.067"/>
    <n v="295.40699999999998"/>
    <d v="2019-01-30T00:00:00"/>
    <x v="0"/>
    <s v="Wednesday"/>
    <d v="1899-12-30T11:32:00"/>
    <s v="11"/>
    <x v="2"/>
    <n v="281.33999999999997"/>
    <n v="4.7619047620000003"/>
    <n v="14.067"/>
    <n v="5.9"/>
  </r>
  <r>
    <x v="846"/>
    <x v="0"/>
    <x v="0"/>
    <x v="0"/>
    <x v="1"/>
    <s v="Electronic accessories"/>
    <n v="73.260000000000005"/>
    <n v="1"/>
    <n v="3.6629999999999998"/>
    <n v="76.923000000000002"/>
    <d v="2019-01-27T00:00:00"/>
    <x v="0"/>
    <s v="Sunday"/>
    <d v="1899-12-30T18:08:00"/>
    <s v="18"/>
    <x v="0"/>
    <n v="73.260000000000005"/>
    <n v="4.7619047620000003"/>
    <n v="3.6629999999999998"/>
    <n v="9.6999999999999993"/>
  </r>
  <r>
    <x v="847"/>
    <x v="1"/>
    <x v="1"/>
    <x v="1"/>
    <x v="0"/>
    <s v="Sports and travel"/>
    <n v="22.38"/>
    <n v="1"/>
    <n v="1.119"/>
    <n v="23.498999999999999"/>
    <d v="2019-01-30T00:00:00"/>
    <x v="0"/>
    <s v="Wednesday"/>
    <d v="1899-12-30T17:08:00"/>
    <s v="17"/>
    <x v="2"/>
    <n v="22.38"/>
    <n v="4.7619047620000003"/>
    <n v="1.119"/>
    <n v="8.6"/>
  </r>
  <r>
    <x v="848"/>
    <x v="1"/>
    <x v="1"/>
    <x v="0"/>
    <x v="0"/>
    <s v="Food and beverages"/>
    <n v="72.88"/>
    <n v="9"/>
    <n v="32.795999999999999"/>
    <n v="688.71600000000001"/>
    <d v="2019-01-08T00:00:00"/>
    <x v="0"/>
    <s v="Tuesday"/>
    <d v="1899-12-30T19:38:00"/>
    <s v="19"/>
    <x v="1"/>
    <n v="655.92"/>
    <n v="4.7619047620000003"/>
    <n v="32.795999999999999"/>
    <n v="4"/>
  </r>
  <r>
    <x v="849"/>
    <x v="0"/>
    <x v="0"/>
    <x v="1"/>
    <x v="0"/>
    <s v="Fashion accessories"/>
    <n v="99.1"/>
    <n v="6"/>
    <n v="29.73"/>
    <n v="624.33000000000004"/>
    <d v="2019-01-19T00:00:00"/>
    <x v="0"/>
    <s v="Saturday"/>
    <d v="1899-12-30T13:11:00"/>
    <s v="13"/>
    <x v="1"/>
    <n v="594.6"/>
    <n v="4.7619047620000003"/>
    <n v="29.73"/>
    <n v="4.2"/>
  </r>
  <r>
    <x v="850"/>
    <x v="0"/>
    <x v="0"/>
    <x v="1"/>
    <x v="1"/>
    <s v="Fashion accessories"/>
    <n v="74.099999999999994"/>
    <n v="1"/>
    <n v="3.7050000000000001"/>
    <n v="77.805000000000007"/>
    <d v="2019-01-25T00:00:00"/>
    <x v="0"/>
    <s v="Friday"/>
    <d v="1899-12-30T11:05:00"/>
    <s v="11"/>
    <x v="1"/>
    <n v="74.099999999999994"/>
    <n v="4.7619047620000003"/>
    <n v="3.7050000000000001"/>
    <n v="9.1999999999999993"/>
  </r>
  <r>
    <x v="851"/>
    <x v="0"/>
    <x v="0"/>
    <x v="1"/>
    <x v="0"/>
    <s v="Fashion accessories"/>
    <n v="98.48"/>
    <n v="2"/>
    <n v="9.8480000000000008"/>
    <n v="206.80799999999999"/>
    <d v="2019-02-19T00:00:00"/>
    <x v="2"/>
    <s v="Tuesday"/>
    <d v="1899-12-30T10:12:00"/>
    <s v="10"/>
    <x v="0"/>
    <n v="196.96"/>
    <n v="4.7619047620000003"/>
    <n v="9.8480000000000008"/>
    <n v="9.1999999999999993"/>
  </r>
  <r>
    <x v="852"/>
    <x v="1"/>
    <x v="1"/>
    <x v="1"/>
    <x v="1"/>
    <s v="Health and beauty"/>
    <n v="53.19"/>
    <n v="7"/>
    <n v="18.616499999999998"/>
    <n v="390.94650000000001"/>
    <d v="2019-01-14T00:00:00"/>
    <x v="0"/>
    <s v="Monday"/>
    <d v="1899-12-30T15:42:00"/>
    <s v="15"/>
    <x v="0"/>
    <n v="372.33"/>
    <n v="4.7619047620000003"/>
    <n v="18.616499999999998"/>
    <n v="5"/>
  </r>
  <r>
    <x v="853"/>
    <x v="2"/>
    <x v="2"/>
    <x v="1"/>
    <x v="0"/>
    <s v="Electronic accessories"/>
    <n v="52.79"/>
    <n v="10"/>
    <n v="26.395"/>
    <n v="554.29499999999996"/>
    <d v="2019-02-25T00:00:00"/>
    <x v="2"/>
    <s v="Monday"/>
    <d v="1899-12-30T11:58:00"/>
    <s v="11"/>
    <x v="0"/>
    <n v="527.9"/>
    <n v="4.7619047620000003"/>
    <n v="26.395"/>
    <n v="10"/>
  </r>
  <r>
    <x v="854"/>
    <x v="0"/>
    <x v="0"/>
    <x v="0"/>
    <x v="0"/>
    <s v="Health and beauty"/>
    <n v="95.95"/>
    <n v="5"/>
    <n v="23.987500000000001"/>
    <n v="503.73750000000001"/>
    <d v="2019-01-23T00:00:00"/>
    <x v="0"/>
    <s v="Wednesday"/>
    <d v="1899-12-30T14:21:00"/>
    <s v="14"/>
    <x v="0"/>
    <n v="479.75"/>
    <n v="4.7619047620000003"/>
    <n v="23.987500000000001"/>
    <n v="8.8000000000000007"/>
  </r>
  <r>
    <x v="855"/>
    <x v="2"/>
    <x v="2"/>
    <x v="1"/>
    <x v="0"/>
    <s v="Fashion accessories"/>
    <n v="36.51"/>
    <n v="9"/>
    <n v="16.429500000000001"/>
    <n v="345.01949999999999"/>
    <d v="2019-02-16T00:00:00"/>
    <x v="2"/>
    <s v="Saturday"/>
    <d v="1899-12-30T10:52:00"/>
    <s v="10"/>
    <x v="1"/>
    <n v="328.59"/>
    <n v="4.7619047620000003"/>
    <n v="16.429500000000001"/>
    <n v="4.2"/>
  </r>
  <r>
    <x v="856"/>
    <x v="2"/>
    <x v="2"/>
    <x v="1"/>
    <x v="1"/>
    <s v="Food and beverages"/>
    <n v="21.12"/>
    <n v="8"/>
    <n v="8.4480000000000004"/>
    <n v="177.40799999999999"/>
    <d v="2019-01-01T00:00:00"/>
    <x v="0"/>
    <s v="Tuesday"/>
    <d v="1899-12-30T19:31:00"/>
    <s v="19"/>
    <x v="1"/>
    <n v="168.96"/>
    <n v="4.7619047620000003"/>
    <n v="8.4480000000000004"/>
    <n v="6.3"/>
  </r>
  <r>
    <x v="857"/>
    <x v="0"/>
    <x v="0"/>
    <x v="0"/>
    <x v="0"/>
    <s v="Home and lifestyle"/>
    <n v="28.31"/>
    <n v="4"/>
    <n v="5.6619999999999999"/>
    <n v="118.902"/>
    <d v="2019-03-07T00:00:00"/>
    <x v="1"/>
    <s v="Thursday"/>
    <d v="1899-12-30T18:35:00"/>
    <s v="18"/>
    <x v="1"/>
    <n v="113.24"/>
    <n v="4.7619047620000003"/>
    <n v="5.6619999999999999"/>
    <n v="8.1999999999999993"/>
  </r>
  <r>
    <x v="858"/>
    <x v="2"/>
    <x v="2"/>
    <x v="1"/>
    <x v="1"/>
    <s v="Health and beauty"/>
    <n v="57.59"/>
    <n v="6"/>
    <n v="17.277000000000001"/>
    <n v="362.81700000000001"/>
    <d v="2019-02-15T00:00:00"/>
    <x v="2"/>
    <s v="Friday"/>
    <d v="1899-12-30T13:51:00"/>
    <s v="13"/>
    <x v="1"/>
    <n v="345.54"/>
    <n v="4.7619047620000003"/>
    <n v="17.277000000000001"/>
    <n v="5.0999999999999996"/>
  </r>
  <r>
    <x v="859"/>
    <x v="0"/>
    <x v="0"/>
    <x v="0"/>
    <x v="0"/>
    <s v="Food and beverages"/>
    <n v="47.63"/>
    <n v="9"/>
    <n v="21.433499999999999"/>
    <n v="450.1035"/>
    <d v="2019-01-23T00:00:00"/>
    <x v="0"/>
    <s v="Wednesday"/>
    <d v="1899-12-30T12:35:00"/>
    <s v="12"/>
    <x v="1"/>
    <n v="428.67"/>
    <n v="4.7619047620000003"/>
    <n v="21.433499999999999"/>
    <n v="5"/>
  </r>
  <r>
    <x v="860"/>
    <x v="1"/>
    <x v="1"/>
    <x v="0"/>
    <x v="0"/>
    <s v="Home and lifestyle"/>
    <n v="86.27"/>
    <n v="1"/>
    <n v="4.3135000000000003"/>
    <n v="90.583500000000001"/>
    <d v="2019-02-20T00:00:00"/>
    <x v="2"/>
    <s v="Wednesday"/>
    <d v="1899-12-30T13:24:00"/>
    <s v="13"/>
    <x v="0"/>
    <n v="86.27"/>
    <n v="4.7619047620000003"/>
    <n v="4.3135000000000003"/>
    <n v="7"/>
  </r>
  <r>
    <x v="861"/>
    <x v="0"/>
    <x v="0"/>
    <x v="0"/>
    <x v="1"/>
    <s v="Sports and travel"/>
    <n v="12.76"/>
    <n v="2"/>
    <n v="1.276"/>
    <n v="26.795999999999999"/>
    <d v="2019-01-08T00:00:00"/>
    <x v="0"/>
    <s v="Tuesday"/>
    <d v="1899-12-30T18:06:00"/>
    <s v="18"/>
    <x v="0"/>
    <n v="25.52"/>
    <n v="4.7619047620000003"/>
    <n v="1.276"/>
    <n v="7.8"/>
  </r>
  <r>
    <x v="862"/>
    <x v="2"/>
    <x v="2"/>
    <x v="1"/>
    <x v="0"/>
    <s v="Home and lifestyle"/>
    <n v="11.28"/>
    <n v="9"/>
    <n v="5.0759999999999996"/>
    <n v="106.596"/>
    <d v="2019-03-17T00:00:00"/>
    <x v="1"/>
    <s v="Sunday"/>
    <d v="1899-12-30T11:55:00"/>
    <s v="11"/>
    <x v="2"/>
    <n v="101.52"/>
    <n v="4.7619047620000003"/>
    <n v="5.0759999999999996"/>
    <n v="4.3"/>
  </r>
  <r>
    <x v="863"/>
    <x v="2"/>
    <x v="2"/>
    <x v="1"/>
    <x v="0"/>
    <s v="Home and lifestyle"/>
    <n v="51.07"/>
    <n v="7"/>
    <n v="17.874500000000001"/>
    <n v="375.36450000000002"/>
    <d v="2019-01-12T00:00:00"/>
    <x v="0"/>
    <s v="Saturday"/>
    <d v="1899-12-30T11:42:00"/>
    <s v="11"/>
    <x v="1"/>
    <n v="357.49"/>
    <n v="4.7619047620000003"/>
    <n v="17.874500000000001"/>
    <n v="7"/>
  </r>
  <r>
    <x v="864"/>
    <x v="0"/>
    <x v="0"/>
    <x v="0"/>
    <x v="0"/>
    <s v="Electronic accessories"/>
    <n v="79.59"/>
    <n v="3"/>
    <n v="11.938499999999999"/>
    <n v="250.70849999999999"/>
    <d v="2019-01-08T00:00:00"/>
    <x v="0"/>
    <s v="Tuesday"/>
    <d v="1899-12-30T14:30:00"/>
    <s v="14"/>
    <x v="1"/>
    <n v="238.77"/>
    <n v="4.7619047620000003"/>
    <n v="11.938499999999999"/>
    <n v="6.6"/>
  </r>
  <r>
    <x v="865"/>
    <x v="1"/>
    <x v="1"/>
    <x v="0"/>
    <x v="1"/>
    <s v="Health and beauty"/>
    <n v="33.81"/>
    <n v="3"/>
    <n v="5.0715000000000003"/>
    <n v="106.50149999999999"/>
    <d v="2019-01-26T00:00:00"/>
    <x v="0"/>
    <s v="Saturday"/>
    <d v="1899-12-30T15:11:00"/>
    <s v="15"/>
    <x v="0"/>
    <n v="101.43"/>
    <n v="4.7619047620000003"/>
    <n v="5.0715000000000003"/>
    <n v="7.3"/>
  </r>
  <r>
    <x v="866"/>
    <x v="2"/>
    <x v="2"/>
    <x v="0"/>
    <x v="1"/>
    <s v="Sports and travel"/>
    <n v="90.53"/>
    <n v="8"/>
    <n v="36.212000000000003"/>
    <n v="760.452"/>
    <d v="2019-03-15T00:00:00"/>
    <x v="1"/>
    <s v="Friday"/>
    <d v="1899-12-30T14:48:00"/>
    <s v="14"/>
    <x v="2"/>
    <n v="724.24"/>
    <n v="4.7619047620000003"/>
    <n v="36.212000000000003"/>
    <n v="6.5"/>
  </r>
  <r>
    <x v="867"/>
    <x v="1"/>
    <x v="1"/>
    <x v="0"/>
    <x v="0"/>
    <s v="Health and beauty"/>
    <n v="62.82"/>
    <n v="2"/>
    <n v="6.282"/>
    <n v="131.922"/>
    <d v="2019-01-17T00:00:00"/>
    <x v="0"/>
    <s v="Thursday"/>
    <d v="1899-12-30T12:36:00"/>
    <s v="12"/>
    <x v="0"/>
    <n v="125.64"/>
    <n v="4.7619047620000003"/>
    <n v="6.282"/>
    <n v="4.9000000000000004"/>
  </r>
  <r>
    <x v="868"/>
    <x v="1"/>
    <x v="1"/>
    <x v="0"/>
    <x v="1"/>
    <s v="Food and beverages"/>
    <n v="24.31"/>
    <n v="3"/>
    <n v="3.6465000000000001"/>
    <n v="76.576499999999996"/>
    <d v="2019-01-08T00:00:00"/>
    <x v="0"/>
    <s v="Tuesday"/>
    <d v="1899-12-30T19:09:00"/>
    <s v="19"/>
    <x v="2"/>
    <n v="72.930000000000007"/>
    <n v="4.7619047620000003"/>
    <n v="3.6465000000000001"/>
    <n v="4.3"/>
  </r>
  <r>
    <x v="869"/>
    <x v="0"/>
    <x v="0"/>
    <x v="1"/>
    <x v="1"/>
    <s v="Sports and travel"/>
    <n v="64.59"/>
    <n v="4"/>
    <n v="12.917999999999999"/>
    <n v="271.27800000000002"/>
    <d v="2019-01-06T00:00:00"/>
    <x v="0"/>
    <s v="Sunday"/>
    <d v="1899-12-30T13:35:00"/>
    <s v="13"/>
    <x v="0"/>
    <n v="258.36"/>
    <n v="4.7619047620000003"/>
    <n v="12.917999999999999"/>
    <n v="9.3000000000000007"/>
  </r>
  <r>
    <x v="870"/>
    <x v="0"/>
    <x v="0"/>
    <x v="0"/>
    <x v="1"/>
    <s v="Food and beverages"/>
    <n v="24.82"/>
    <n v="7"/>
    <n v="8.6869999999999994"/>
    <n v="182.42699999999999"/>
    <d v="2019-02-16T00:00:00"/>
    <x v="2"/>
    <s v="Saturday"/>
    <d v="1899-12-30T10:33:00"/>
    <s v="10"/>
    <x v="2"/>
    <n v="173.74"/>
    <n v="4.7619047620000003"/>
    <n v="8.6869999999999994"/>
    <n v="7.1"/>
  </r>
  <r>
    <x v="871"/>
    <x v="1"/>
    <x v="1"/>
    <x v="1"/>
    <x v="1"/>
    <s v="Fashion accessories"/>
    <n v="56.5"/>
    <n v="1"/>
    <n v="2.8250000000000002"/>
    <n v="59.325000000000003"/>
    <d v="2019-03-13T00:00:00"/>
    <x v="1"/>
    <s v="Wednesday"/>
    <d v="1899-12-30T15:45:00"/>
    <s v="15"/>
    <x v="0"/>
    <n v="56.5"/>
    <n v="4.7619047620000003"/>
    <n v="2.8250000000000002"/>
    <n v="9.6"/>
  </r>
  <r>
    <x v="872"/>
    <x v="2"/>
    <x v="2"/>
    <x v="0"/>
    <x v="0"/>
    <s v="Electronic accessories"/>
    <n v="21.43"/>
    <n v="10"/>
    <n v="10.715"/>
    <n v="225.01499999999999"/>
    <d v="2019-01-28T00:00:00"/>
    <x v="0"/>
    <s v="Monday"/>
    <d v="1899-12-30T11:51:00"/>
    <s v="11"/>
    <x v="1"/>
    <n v="214.3"/>
    <n v="4.7619047620000003"/>
    <n v="10.715"/>
    <n v="6.2"/>
  </r>
  <r>
    <x v="873"/>
    <x v="0"/>
    <x v="0"/>
    <x v="0"/>
    <x v="1"/>
    <s v="Sports and travel"/>
    <n v="89.06"/>
    <n v="6"/>
    <n v="26.718"/>
    <n v="561.07799999999997"/>
    <d v="2019-01-18T00:00:00"/>
    <x v="0"/>
    <s v="Friday"/>
    <d v="1899-12-30T17:26:00"/>
    <s v="17"/>
    <x v="1"/>
    <n v="534.36"/>
    <n v="4.7619047620000003"/>
    <n v="26.718"/>
    <n v="9.9"/>
  </r>
  <r>
    <x v="874"/>
    <x v="0"/>
    <x v="0"/>
    <x v="0"/>
    <x v="1"/>
    <s v="Home and lifestyle"/>
    <n v="23.29"/>
    <n v="4"/>
    <n v="4.6580000000000004"/>
    <n v="97.817999999999998"/>
    <d v="2019-03-19T00:00:00"/>
    <x v="1"/>
    <s v="Tuesday"/>
    <d v="1899-12-30T11:52:00"/>
    <s v="11"/>
    <x v="2"/>
    <n v="93.16"/>
    <n v="4.7619047620000003"/>
    <n v="4.6580000000000004"/>
    <n v="5.9"/>
  </r>
  <r>
    <x v="875"/>
    <x v="1"/>
    <x v="1"/>
    <x v="1"/>
    <x v="1"/>
    <s v="Home and lifestyle"/>
    <n v="65.260000000000005"/>
    <n v="8"/>
    <n v="26.103999999999999"/>
    <n v="548.18399999999997"/>
    <d v="2019-03-15T00:00:00"/>
    <x v="1"/>
    <s v="Friday"/>
    <d v="1899-12-30T14:04:00"/>
    <s v="14"/>
    <x v="0"/>
    <n v="522.08000000000004"/>
    <n v="4.7619047620000003"/>
    <n v="26.103999999999999"/>
    <n v="6.3"/>
  </r>
  <r>
    <x v="876"/>
    <x v="1"/>
    <x v="1"/>
    <x v="0"/>
    <x v="1"/>
    <s v="Fashion accessories"/>
    <n v="52.35"/>
    <n v="1"/>
    <n v="2.6175000000000002"/>
    <n v="54.967500000000001"/>
    <d v="2019-02-12T00:00:00"/>
    <x v="2"/>
    <s v="Tuesday"/>
    <d v="1899-12-30T17:49:00"/>
    <s v="17"/>
    <x v="1"/>
    <n v="52.35"/>
    <n v="4.7619047620000003"/>
    <n v="2.6175000000000002"/>
    <n v="4"/>
  </r>
  <r>
    <x v="877"/>
    <x v="2"/>
    <x v="2"/>
    <x v="0"/>
    <x v="1"/>
    <s v="Electronic accessories"/>
    <n v="39.75"/>
    <n v="1"/>
    <n v="1.9875"/>
    <n v="41.737499999999997"/>
    <d v="2019-02-25T00:00:00"/>
    <x v="2"/>
    <s v="Monday"/>
    <d v="1899-12-30T20:19:00"/>
    <s v="20"/>
    <x v="1"/>
    <n v="39.75"/>
    <n v="4.7619047620000003"/>
    <n v="1.9875"/>
    <n v="6.1"/>
  </r>
  <r>
    <x v="878"/>
    <x v="0"/>
    <x v="0"/>
    <x v="1"/>
    <x v="0"/>
    <s v="Electronic accessories"/>
    <n v="90.02"/>
    <n v="8"/>
    <n v="36.008000000000003"/>
    <n v="756.16800000000001"/>
    <d v="2019-03-21T00:00:00"/>
    <x v="1"/>
    <s v="Thursday"/>
    <d v="1899-12-30T16:08:00"/>
    <s v="16"/>
    <x v="2"/>
    <n v="720.16"/>
    <n v="4.7619047620000003"/>
    <n v="36.008000000000003"/>
    <n v="4.5"/>
  </r>
  <r>
    <x v="879"/>
    <x v="2"/>
    <x v="2"/>
    <x v="0"/>
    <x v="0"/>
    <s v="Electronic accessories"/>
    <n v="12.1"/>
    <n v="8"/>
    <n v="4.84"/>
    <n v="101.64"/>
    <d v="2019-01-19T00:00:00"/>
    <x v="0"/>
    <s v="Saturday"/>
    <d v="1899-12-30T10:17:00"/>
    <s v="10"/>
    <x v="0"/>
    <n v="96.8"/>
    <n v="4.7619047620000003"/>
    <n v="4.84"/>
    <n v="8.6"/>
  </r>
  <r>
    <x v="880"/>
    <x v="2"/>
    <x v="2"/>
    <x v="0"/>
    <x v="0"/>
    <s v="Food and beverages"/>
    <n v="33.21"/>
    <n v="10"/>
    <n v="16.605"/>
    <n v="348.70499999999998"/>
    <d v="2019-01-08T00:00:00"/>
    <x v="0"/>
    <s v="Tuesday"/>
    <d v="1899-12-30T14:25:00"/>
    <s v="14"/>
    <x v="0"/>
    <n v="332.1"/>
    <n v="4.7619047620000003"/>
    <n v="16.605"/>
    <n v="6"/>
  </r>
  <r>
    <x v="881"/>
    <x v="1"/>
    <x v="1"/>
    <x v="0"/>
    <x v="0"/>
    <s v="Fashion accessories"/>
    <n v="10.18"/>
    <n v="8"/>
    <n v="4.0720000000000001"/>
    <n v="85.512"/>
    <d v="2019-03-30T00:00:00"/>
    <x v="1"/>
    <s v="Saturday"/>
    <d v="1899-12-30T12:51:00"/>
    <s v="12"/>
    <x v="2"/>
    <n v="81.44"/>
    <n v="4.7619047620000003"/>
    <n v="4.0720000000000001"/>
    <n v="9.5"/>
  </r>
  <r>
    <x v="882"/>
    <x v="2"/>
    <x v="2"/>
    <x v="0"/>
    <x v="1"/>
    <s v="Sports and travel"/>
    <n v="31.99"/>
    <n v="10"/>
    <n v="15.994999999999999"/>
    <n v="335.89499999999998"/>
    <d v="2019-02-20T00:00:00"/>
    <x v="2"/>
    <s v="Wednesday"/>
    <d v="1899-12-30T15:18:00"/>
    <s v="15"/>
    <x v="2"/>
    <n v="319.89999999999998"/>
    <n v="4.7619047620000003"/>
    <n v="15.994999999999999"/>
    <n v="9.9"/>
  </r>
  <r>
    <x v="883"/>
    <x v="0"/>
    <x v="0"/>
    <x v="0"/>
    <x v="0"/>
    <s v="Home and lifestyle"/>
    <n v="34.42"/>
    <n v="6"/>
    <n v="10.326000000000001"/>
    <n v="216.846"/>
    <d v="2019-03-30T00:00:00"/>
    <x v="1"/>
    <s v="Saturday"/>
    <d v="1899-12-30T12:45:00"/>
    <s v="12"/>
    <x v="0"/>
    <n v="206.52"/>
    <n v="4.7619047620000003"/>
    <n v="10.326000000000001"/>
    <n v="7.5"/>
  </r>
  <r>
    <x v="884"/>
    <x v="0"/>
    <x v="0"/>
    <x v="0"/>
    <x v="0"/>
    <s v="Food and beverages"/>
    <n v="83.34"/>
    <n v="2"/>
    <n v="8.3339999999999996"/>
    <n v="175.01400000000001"/>
    <d v="2019-03-19T00:00:00"/>
    <x v="1"/>
    <s v="Tuesday"/>
    <d v="1899-12-30T13:37:00"/>
    <s v="13"/>
    <x v="1"/>
    <n v="166.68"/>
    <n v="4.7619047620000003"/>
    <n v="8.3339999999999996"/>
    <n v="7.6"/>
  </r>
  <r>
    <x v="885"/>
    <x v="0"/>
    <x v="0"/>
    <x v="1"/>
    <x v="1"/>
    <s v="Sports and travel"/>
    <n v="45.58"/>
    <n v="7"/>
    <n v="15.952999999999999"/>
    <n v="335.01299999999998"/>
    <d v="2019-01-13T00:00:00"/>
    <x v="0"/>
    <s v="Sunday"/>
    <d v="1899-12-30T10:03:00"/>
    <s v="10"/>
    <x v="1"/>
    <n v="319.06"/>
    <n v="4.7619047620000003"/>
    <n v="15.952999999999999"/>
    <n v="5"/>
  </r>
  <r>
    <x v="886"/>
    <x v="0"/>
    <x v="0"/>
    <x v="0"/>
    <x v="1"/>
    <s v="Food and beverages"/>
    <n v="87.9"/>
    <n v="1"/>
    <n v="4.3949999999999996"/>
    <n v="92.295000000000002"/>
    <d v="2019-02-05T00:00:00"/>
    <x v="2"/>
    <s v="Tuesday"/>
    <d v="1899-12-30T19:42:00"/>
    <s v="19"/>
    <x v="0"/>
    <n v="87.9"/>
    <n v="4.7619047620000003"/>
    <n v="4.3949999999999996"/>
    <n v="6.7"/>
  </r>
  <r>
    <x v="887"/>
    <x v="0"/>
    <x v="0"/>
    <x v="0"/>
    <x v="0"/>
    <s v="Electronic accessories"/>
    <n v="73.47"/>
    <n v="10"/>
    <n v="36.734999999999999"/>
    <n v="771.43499999999995"/>
    <d v="2019-03-23T00:00:00"/>
    <x v="1"/>
    <s v="Saturday"/>
    <d v="1899-12-30T13:14:00"/>
    <s v="13"/>
    <x v="0"/>
    <n v="734.7"/>
    <n v="4.7619047620000003"/>
    <n v="36.734999999999999"/>
    <n v="9.5"/>
  </r>
  <r>
    <x v="888"/>
    <x v="1"/>
    <x v="1"/>
    <x v="1"/>
    <x v="0"/>
    <s v="Fashion accessories"/>
    <n v="12.19"/>
    <n v="8"/>
    <n v="4.8760000000000003"/>
    <n v="102.396"/>
    <d v="2019-03-13T00:00:00"/>
    <x v="1"/>
    <s v="Wednesday"/>
    <d v="1899-12-30T12:47:00"/>
    <s v="12"/>
    <x v="0"/>
    <n v="97.52"/>
    <n v="4.7619047620000003"/>
    <n v="4.8760000000000003"/>
    <n v="6.8"/>
  </r>
  <r>
    <x v="889"/>
    <x v="0"/>
    <x v="0"/>
    <x v="0"/>
    <x v="1"/>
    <s v="Sports and travel"/>
    <n v="76.92"/>
    <n v="10"/>
    <n v="38.46"/>
    <n v="807.66"/>
    <d v="2019-03-17T00:00:00"/>
    <x v="1"/>
    <s v="Sunday"/>
    <d v="1899-12-30T19:53:00"/>
    <s v="19"/>
    <x v="0"/>
    <n v="769.2"/>
    <n v="4.7619047620000003"/>
    <n v="38.46"/>
    <n v="5.6"/>
  </r>
  <r>
    <x v="890"/>
    <x v="1"/>
    <x v="1"/>
    <x v="1"/>
    <x v="0"/>
    <s v="Health and beauty"/>
    <n v="83.66"/>
    <n v="5"/>
    <n v="20.914999999999999"/>
    <n v="439.21499999999997"/>
    <d v="2019-02-21T00:00:00"/>
    <x v="2"/>
    <s v="Thursday"/>
    <d v="1899-12-30T10:26:00"/>
    <s v="10"/>
    <x v="1"/>
    <n v="418.3"/>
    <n v="4.7619047620000003"/>
    <n v="20.914999999999999"/>
    <n v="7.2"/>
  </r>
  <r>
    <x v="891"/>
    <x v="2"/>
    <x v="2"/>
    <x v="1"/>
    <x v="0"/>
    <s v="Electronic accessories"/>
    <n v="57.91"/>
    <n v="8"/>
    <n v="23.164000000000001"/>
    <n v="486.44400000000002"/>
    <d v="2019-02-07T00:00:00"/>
    <x v="2"/>
    <s v="Thursday"/>
    <d v="1899-12-30T15:06:00"/>
    <s v="15"/>
    <x v="1"/>
    <n v="463.28"/>
    <n v="4.7619047620000003"/>
    <n v="23.164000000000001"/>
    <n v="8.1"/>
  </r>
  <r>
    <x v="892"/>
    <x v="1"/>
    <x v="1"/>
    <x v="0"/>
    <x v="0"/>
    <s v="Fashion accessories"/>
    <n v="92.49"/>
    <n v="5"/>
    <n v="23.122499999999999"/>
    <n v="485.57249999999999"/>
    <d v="2019-03-02T00:00:00"/>
    <x v="1"/>
    <s v="Saturday"/>
    <d v="1899-12-30T16:35:00"/>
    <s v="16"/>
    <x v="2"/>
    <n v="462.45"/>
    <n v="4.7619047620000003"/>
    <n v="23.122499999999999"/>
    <n v="8.6"/>
  </r>
  <r>
    <x v="893"/>
    <x v="2"/>
    <x v="2"/>
    <x v="1"/>
    <x v="1"/>
    <s v="Electronic accessories"/>
    <n v="28.38"/>
    <n v="5"/>
    <n v="7.0949999999999998"/>
    <n v="148.995"/>
    <d v="2019-03-06T00:00:00"/>
    <x v="1"/>
    <s v="Wednesday"/>
    <d v="1899-12-30T20:57:00"/>
    <s v="20"/>
    <x v="1"/>
    <n v="141.9"/>
    <n v="4.7619047620000003"/>
    <n v="7.0949999999999998"/>
    <n v="9.4"/>
  </r>
  <r>
    <x v="894"/>
    <x v="2"/>
    <x v="2"/>
    <x v="0"/>
    <x v="1"/>
    <s v="Electronic accessories"/>
    <n v="50.45"/>
    <n v="6"/>
    <n v="15.135"/>
    <n v="317.83499999999998"/>
    <d v="2019-02-06T00:00:00"/>
    <x v="2"/>
    <s v="Wednesday"/>
    <d v="1899-12-30T15:16:00"/>
    <s v="15"/>
    <x v="2"/>
    <n v="302.7"/>
    <n v="4.7619047620000003"/>
    <n v="15.135"/>
    <n v="8.9"/>
  </r>
  <r>
    <x v="895"/>
    <x v="2"/>
    <x v="2"/>
    <x v="1"/>
    <x v="1"/>
    <s v="Health and beauty"/>
    <n v="99.16"/>
    <n v="8"/>
    <n v="39.664000000000001"/>
    <n v="832.94399999999996"/>
    <d v="2019-01-28T00:00:00"/>
    <x v="0"/>
    <s v="Monday"/>
    <d v="1899-12-30T17:47:00"/>
    <s v="17"/>
    <x v="2"/>
    <n v="793.28"/>
    <n v="4.7619047620000003"/>
    <n v="39.664000000000001"/>
    <n v="4.2"/>
  </r>
  <r>
    <x v="896"/>
    <x v="1"/>
    <x v="1"/>
    <x v="1"/>
    <x v="1"/>
    <s v="Fashion accessories"/>
    <n v="60.74"/>
    <n v="7"/>
    <n v="21.259"/>
    <n v="446.43900000000002"/>
    <d v="2019-01-18T00:00:00"/>
    <x v="0"/>
    <s v="Friday"/>
    <d v="1899-12-30T16:23:00"/>
    <s v="16"/>
    <x v="0"/>
    <n v="425.18"/>
    <n v="4.7619047620000003"/>
    <n v="21.259"/>
    <n v="5"/>
  </r>
  <r>
    <x v="897"/>
    <x v="1"/>
    <x v="1"/>
    <x v="0"/>
    <x v="0"/>
    <s v="Food and beverages"/>
    <n v="47.27"/>
    <n v="6"/>
    <n v="14.180999999999999"/>
    <n v="297.80099999999999"/>
    <d v="2019-02-05T00:00:00"/>
    <x v="2"/>
    <s v="Tuesday"/>
    <d v="1899-12-30T10:17:00"/>
    <s v="10"/>
    <x v="1"/>
    <n v="283.62"/>
    <n v="4.7619047620000003"/>
    <n v="14.180999999999999"/>
    <n v="8.8000000000000007"/>
  </r>
  <r>
    <x v="898"/>
    <x v="1"/>
    <x v="1"/>
    <x v="0"/>
    <x v="1"/>
    <s v="Health and beauty"/>
    <n v="85.6"/>
    <n v="7"/>
    <n v="29.96"/>
    <n v="629.16"/>
    <d v="2019-03-02T00:00:00"/>
    <x v="1"/>
    <s v="Saturday"/>
    <d v="1899-12-30T13:50:00"/>
    <s v="13"/>
    <x v="1"/>
    <n v="599.20000000000005"/>
    <n v="4.7619047620000003"/>
    <n v="29.96"/>
    <n v="5.3"/>
  </r>
  <r>
    <x v="899"/>
    <x v="0"/>
    <x v="0"/>
    <x v="0"/>
    <x v="1"/>
    <s v="Food and beverages"/>
    <n v="35.04"/>
    <n v="9"/>
    <n v="15.768000000000001"/>
    <n v="331.12799999999999"/>
    <d v="2019-02-09T00:00:00"/>
    <x v="2"/>
    <s v="Saturday"/>
    <d v="1899-12-30T19:17:00"/>
    <s v="19"/>
    <x v="0"/>
    <n v="315.36"/>
    <n v="4.7619047620000003"/>
    <n v="15.768000000000001"/>
    <n v="4.5999999999999996"/>
  </r>
  <r>
    <x v="900"/>
    <x v="1"/>
    <x v="1"/>
    <x v="0"/>
    <x v="0"/>
    <s v="Electronic accessories"/>
    <n v="44.84"/>
    <n v="9"/>
    <n v="20.178000000000001"/>
    <n v="423.738"/>
    <d v="2019-01-14T00:00:00"/>
    <x v="0"/>
    <s v="Monday"/>
    <d v="1899-12-30T14:00:00"/>
    <s v="14"/>
    <x v="2"/>
    <n v="403.56"/>
    <n v="4.7619047620000003"/>
    <n v="20.178000000000001"/>
    <n v="7.5"/>
  </r>
  <r>
    <x v="901"/>
    <x v="2"/>
    <x v="2"/>
    <x v="1"/>
    <x v="1"/>
    <s v="Home and lifestyle"/>
    <n v="45.97"/>
    <n v="4"/>
    <n v="9.1940000000000008"/>
    <n v="193.07400000000001"/>
    <d v="2019-02-09T00:00:00"/>
    <x v="2"/>
    <s v="Saturday"/>
    <d v="1899-12-30T12:02:00"/>
    <s v="12"/>
    <x v="0"/>
    <n v="183.88"/>
    <n v="4.7619047620000003"/>
    <n v="9.1940000000000008"/>
    <n v="5.0999999999999996"/>
  </r>
  <r>
    <x v="902"/>
    <x v="0"/>
    <x v="0"/>
    <x v="0"/>
    <x v="0"/>
    <s v="Health and beauty"/>
    <n v="27.73"/>
    <n v="5"/>
    <n v="6.9325000000000001"/>
    <n v="145.58250000000001"/>
    <d v="2019-03-26T00:00:00"/>
    <x v="1"/>
    <s v="Tuesday"/>
    <d v="1899-12-30T20:21:00"/>
    <s v="20"/>
    <x v="2"/>
    <n v="138.65"/>
    <n v="4.7619047620000003"/>
    <n v="6.9325000000000001"/>
    <n v="4.2"/>
  </r>
  <r>
    <x v="903"/>
    <x v="0"/>
    <x v="0"/>
    <x v="1"/>
    <x v="1"/>
    <s v="Food and beverages"/>
    <n v="11.53"/>
    <n v="7"/>
    <n v="4.0354999999999999"/>
    <n v="84.745500000000007"/>
    <d v="2019-01-28T00:00:00"/>
    <x v="0"/>
    <s v="Monday"/>
    <d v="1899-12-30T17:35:00"/>
    <s v="17"/>
    <x v="1"/>
    <n v="80.709999999999994"/>
    <n v="4.7619047620000003"/>
    <n v="4.0354999999999999"/>
    <n v="8.1"/>
  </r>
  <r>
    <x v="904"/>
    <x v="1"/>
    <x v="1"/>
    <x v="1"/>
    <x v="0"/>
    <s v="Health and beauty"/>
    <n v="58.32"/>
    <n v="2"/>
    <n v="5.8319999999999999"/>
    <n v="122.47199999999999"/>
    <d v="2019-02-14T00:00:00"/>
    <x v="2"/>
    <s v="Thursday"/>
    <d v="1899-12-30T12:42:00"/>
    <s v="12"/>
    <x v="0"/>
    <n v="116.64"/>
    <n v="4.7619047620000003"/>
    <n v="5.8319999999999999"/>
    <n v="6"/>
  </r>
  <r>
    <x v="905"/>
    <x v="1"/>
    <x v="1"/>
    <x v="0"/>
    <x v="0"/>
    <s v="Home and lifestyle"/>
    <n v="78.38"/>
    <n v="4"/>
    <n v="15.676"/>
    <n v="329.19600000000003"/>
    <d v="2019-03-24T00:00:00"/>
    <x v="1"/>
    <s v="Sunday"/>
    <d v="1899-12-30T17:56:00"/>
    <s v="17"/>
    <x v="1"/>
    <n v="313.52"/>
    <n v="4.7619047620000003"/>
    <n v="15.676"/>
    <n v="7.9"/>
  </r>
  <r>
    <x v="906"/>
    <x v="1"/>
    <x v="1"/>
    <x v="1"/>
    <x v="1"/>
    <s v="Health and beauty"/>
    <n v="84.61"/>
    <n v="10"/>
    <n v="42.305"/>
    <n v="888.40499999999997"/>
    <d v="2019-02-09T00:00:00"/>
    <x v="2"/>
    <s v="Saturday"/>
    <d v="1899-12-30T18:58:00"/>
    <s v="18"/>
    <x v="2"/>
    <n v="846.1"/>
    <n v="4.7619047620000003"/>
    <n v="42.305"/>
    <n v="8.8000000000000007"/>
  </r>
  <r>
    <x v="907"/>
    <x v="2"/>
    <x v="2"/>
    <x v="1"/>
    <x v="0"/>
    <s v="Health and beauty"/>
    <n v="82.88"/>
    <n v="5"/>
    <n v="20.72"/>
    <n v="435.12"/>
    <d v="2019-03-24T00:00:00"/>
    <x v="1"/>
    <s v="Sunday"/>
    <d v="1899-12-30T14:08:00"/>
    <s v="14"/>
    <x v="2"/>
    <n v="414.4"/>
    <n v="4.7619047620000003"/>
    <n v="20.72"/>
    <n v="6.6"/>
  </r>
  <r>
    <x v="908"/>
    <x v="0"/>
    <x v="0"/>
    <x v="0"/>
    <x v="0"/>
    <s v="Food and beverages"/>
    <n v="79.540000000000006"/>
    <n v="2"/>
    <n v="7.9539999999999997"/>
    <n v="167.03399999999999"/>
    <d v="2019-03-27T00:00:00"/>
    <x v="1"/>
    <s v="Wednesday"/>
    <d v="1899-12-30T16:30:00"/>
    <s v="16"/>
    <x v="0"/>
    <n v="159.08000000000001"/>
    <n v="4.7619047620000003"/>
    <n v="7.9539999999999997"/>
    <n v="6.2"/>
  </r>
  <r>
    <x v="909"/>
    <x v="2"/>
    <x v="2"/>
    <x v="1"/>
    <x v="0"/>
    <s v="Home and lifestyle"/>
    <n v="49.01"/>
    <n v="10"/>
    <n v="24.504999999999999"/>
    <n v="514.60500000000002"/>
    <d v="2019-01-27T00:00:00"/>
    <x v="0"/>
    <s v="Sunday"/>
    <d v="1899-12-30T10:44:00"/>
    <s v="10"/>
    <x v="2"/>
    <n v="490.1"/>
    <n v="4.7619047620000003"/>
    <n v="24.504999999999999"/>
    <n v="4.2"/>
  </r>
  <r>
    <x v="910"/>
    <x v="2"/>
    <x v="2"/>
    <x v="0"/>
    <x v="0"/>
    <s v="Food and beverages"/>
    <n v="29.15"/>
    <n v="3"/>
    <n v="4.3724999999999996"/>
    <n v="91.822500000000005"/>
    <d v="2019-03-27T00:00:00"/>
    <x v="1"/>
    <s v="Wednesday"/>
    <d v="1899-12-30T20:29:00"/>
    <s v="20"/>
    <x v="2"/>
    <n v="87.45"/>
    <n v="4.7619047620000003"/>
    <n v="4.3724999999999996"/>
    <n v="7.3"/>
  </r>
  <r>
    <x v="911"/>
    <x v="1"/>
    <x v="1"/>
    <x v="1"/>
    <x v="0"/>
    <s v="Electronic accessories"/>
    <n v="56.13"/>
    <n v="4"/>
    <n v="11.226000000000001"/>
    <n v="235.74600000000001"/>
    <d v="2019-01-19T00:00:00"/>
    <x v="0"/>
    <s v="Saturday"/>
    <d v="1899-12-30T11:43:00"/>
    <s v="11"/>
    <x v="0"/>
    <n v="224.52"/>
    <n v="4.7619047620000003"/>
    <n v="11.226000000000001"/>
    <n v="8.6"/>
  </r>
  <r>
    <x v="912"/>
    <x v="0"/>
    <x v="0"/>
    <x v="1"/>
    <x v="0"/>
    <s v="Home and lifestyle"/>
    <n v="93.12"/>
    <n v="8"/>
    <n v="37.247999999999998"/>
    <n v="782.20799999999997"/>
    <d v="2019-02-07T00:00:00"/>
    <x v="2"/>
    <s v="Thursday"/>
    <d v="1899-12-30T10:09:00"/>
    <s v="10"/>
    <x v="1"/>
    <n v="744.96"/>
    <n v="4.7619047620000003"/>
    <n v="37.247999999999998"/>
    <n v="6.8"/>
  </r>
  <r>
    <x v="913"/>
    <x v="0"/>
    <x v="0"/>
    <x v="0"/>
    <x v="1"/>
    <s v="Fashion accessories"/>
    <n v="51.34"/>
    <n v="8"/>
    <n v="20.536000000000001"/>
    <n v="431.25599999999997"/>
    <d v="2019-01-31T00:00:00"/>
    <x v="0"/>
    <s v="Thursday"/>
    <d v="1899-12-30T10:00:00"/>
    <s v="10"/>
    <x v="0"/>
    <n v="410.72"/>
    <n v="4.7619047620000003"/>
    <n v="20.536000000000001"/>
    <n v="7.6"/>
  </r>
  <r>
    <x v="914"/>
    <x v="0"/>
    <x v="0"/>
    <x v="0"/>
    <x v="0"/>
    <s v="Food and beverages"/>
    <n v="99.6"/>
    <n v="3"/>
    <n v="14.94"/>
    <n v="313.74"/>
    <d v="2019-02-25T00:00:00"/>
    <x v="2"/>
    <s v="Monday"/>
    <d v="1899-12-30T18:45:00"/>
    <s v="18"/>
    <x v="1"/>
    <n v="298.8"/>
    <n v="4.7619047620000003"/>
    <n v="14.94"/>
    <n v="5.8"/>
  </r>
  <r>
    <x v="915"/>
    <x v="1"/>
    <x v="1"/>
    <x v="1"/>
    <x v="0"/>
    <s v="Electronic accessories"/>
    <n v="35.49"/>
    <n v="6"/>
    <n v="10.647"/>
    <n v="223.58699999999999"/>
    <d v="2019-02-02T00:00:00"/>
    <x v="2"/>
    <s v="Saturday"/>
    <d v="1899-12-30T12:40:00"/>
    <s v="12"/>
    <x v="1"/>
    <n v="212.94"/>
    <n v="4.7619047620000003"/>
    <n v="10.647"/>
    <n v="4.0999999999999996"/>
  </r>
  <r>
    <x v="916"/>
    <x v="1"/>
    <x v="1"/>
    <x v="0"/>
    <x v="1"/>
    <s v="Sports and travel"/>
    <n v="42.85"/>
    <n v="1"/>
    <n v="2.1425000000000001"/>
    <n v="44.9925"/>
    <d v="2019-03-14T00:00:00"/>
    <x v="1"/>
    <s v="Thursday"/>
    <d v="1899-12-30T15:36:00"/>
    <s v="15"/>
    <x v="2"/>
    <n v="42.85"/>
    <n v="4.7619047620000003"/>
    <n v="2.1425000000000001"/>
    <n v="9.3000000000000007"/>
  </r>
  <r>
    <x v="917"/>
    <x v="0"/>
    <x v="0"/>
    <x v="1"/>
    <x v="0"/>
    <s v="Fashion accessories"/>
    <n v="94.67"/>
    <n v="4"/>
    <n v="18.934000000000001"/>
    <n v="397.61399999999998"/>
    <d v="2019-03-11T00:00:00"/>
    <x v="1"/>
    <s v="Monday"/>
    <d v="1899-12-30T12:04:00"/>
    <s v="12"/>
    <x v="1"/>
    <n v="378.68"/>
    <n v="4.7619047620000003"/>
    <n v="18.934000000000001"/>
    <n v="6.8"/>
  </r>
  <r>
    <x v="918"/>
    <x v="2"/>
    <x v="2"/>
    <x v="1"/>
    <x v="1"/>
    <s v="Home and lifestyle"/>
    <n v="68.97"/>
    <n v="3"/>
    <n v="10.345499999999999"/>
    <n v="217.25550000000001"/>
    <d v="2019-02-22T00:00:00"/>
    <x v="2"/>
    <s v="Friday"/>
    <d v="1899-12-30T11:26:00"/>
    <s v="11"/>
    <x v="0"/>
    <n v="206.91"/>
    <n v="4.7619047620000003"/>
    <n v="10.345499999999999"/>
    <n v="8.6999999999999993"/>
  </r>
  <r>
    <x v="919"/>
    <x v="2"/>
    <x v="2"/>
    <x v="0"/>
    <x v="0"/>
    <s v="Electronic accessories"/>
    <n v="26.26"/>
    <n v="3"/>
    <n v="3.9390000000000001"/>
    <n v="82.718999999999994"/>
    <d v="2019-03-02T00:00:00"/>
    <x v="1"/>
    <s v="Saturday"/>
    <d v="1899-12-30T12:36:00"/>
    <s v="12"/>
    <x v="0"/>
    <n v="78.78"/>
    <n v="4.7619047620000003"/>
    <n v="3.9390000000000001"/>
    <n v="6.3"/>
  </r>
  <r>
    <x v="920"/>
    <x v="1"/>
    <x v="1"/>
    <x v="0"/>
    <x v="0"/>
    <s v="Home and lifestyle"/>
    <n v="35.79"/>
    <n v="9"/>
    <n v="16.105499999999999"/>
    <n v="338.21550000000002"/>
    <d v="2019-03-10T00:00:00"/>
    <x v="1"/>
    <s v="Sunday"/>
    <d v="1899-12-30T15:06:00"/>
    <s v="15"/>
    <x v="2"/>
    <n v="322.11"/>
    <n v="4.7619047620000003"/>
    <n v="16.105499999999999"/>
    <n v="5.0999999999999996"/>
  </r>
  <r>
    <x v="921"/>
    <x v="2"/>
    <x v="2"/>
    <x v="1"/>
    <x v="0"/>
    <s v="Home and lifestyle"/>
    <n v="16.37"/>
    <n v="6"/>
    <n v="4.9109999999999996"/>
    <n v="103.131"/>
    <d v="2019-02-08T00:00:00"/>
    <x v="2"/>
    <s v="Friday"/>
    <d v="1899-12-30T10:58:00"/>
    <s v="10"/>
    <x v="1"/>
    <n v="98.22"/>
    <n v="4.7619047620000003"/>
    <n v="4.9109999999999996"/>
    <n v="7"/>
  </r>
  <r>
    <x v="922"/>
    <x v="1"/>
    <x v="1"/>
    <x v="0"/>
    <x v="0"/>
    <s v="Home and lifestyle"/>
    <n v="12.73"/>
    <n v="2"/>
    <n v="1.2729999999999999"/>
    <n v="26.733000000000001"/>
    <d v="2019-02-22T00:00:00"/>
    <x v="2"/>
    <s v="Friday"/>
    <d v="1899-12-30T12:10:00"/>
    <s v="12"/>
    <x v="2"/>
    <n v="25.46"/>
    <n v="4.7619047620000003"/>
    <n v="1.2729999999999999"/>
    <n v="5.2"/>
  </r>
  <r>
    <x v="923"/>
    <x v="1"/>
    <x v="1"/>
    <x v="1"/>
    <x v="0"/>
    <s v="Sports and travel"/>
    <n v="83.14"/>
    <n v="7"/>
    <n v="29.099"/>
    <n v="611.07899999999995"/>
    <d v="2019-01-10T00:00:00"/>
    <x v="0"/>
    <s v="Thursday"/>
    <d v="1899-12-30T10:31:00"/>
    <s v="10"/>
    <x v="2"/>
    <n v="581.98"/>
    <n v="4.7619047620000003"/>
    <n v="29.099"/>
    <n v="6.6"/>
  </r>
  <r>
    <x v="924"/>
    <x v="1"/>
    <x v="1"/>
    <x v="0"/>
    <x v="0"/>
    <s v="Sports and travel"/>
    <n v="35.22"/>
    <n v="6"/>
    <n v="10.566000000000001"/>
    <n v="221.886"/>
    <d v="2019-03-14T00:00:00"/>
    <x v="1"/>
    <s v="Thursday"/>
    <d v="1899-12-30T13:49:00"/>
    <s v="13"/>
    <x v="0"/>
    <n v="211.32"/>
    <n v="4.7619047620000003"/>
    <n v="10.566000000000001"/>
    <n v="6.5"/>
  </r>
  <r>
    <x v="925"/>
    <x v="2"/>
    <x v="2"/>
    <x v="1"/>
    <x v="0"/>
    <s v="Electronic accessories"/>
    <n v="13.78"/>
    <n v="4"/>
    <n v="2.7559999999999998"/>
    <n v="57.875999999999998"/>
    <d v="2019-01-10T00:00:00"/>
    <x v="0"/>
    <s v="Thursday"/>
    <d v="1899-12-30T11:10:00"/>
    <s v="11"/>
    <x v="0"/>
    <n v="55.12"/>
    <n v="4.7619047620000003"/>
    <n v="2.7559999999999998"/>
    <n v="9"/>
  </r>
  <r>
    <x v="926"/>
    <x v="2"/>
    <x v="2"/>
    <x v="0"/>
    <x v="1"/>
    <s v="Sports and travel"/>
    <n v="88.31"/>
    <n v="1"/>
    <n v="4.4154999999999998"/>
    <n v="92.725499999999997"/>
    <d v="2019-02-15T00:00:00"/>
    <x v="2"/>
    <s v="Friday"/>
    <d v="1899-12-30T17:38:00"/>
    <s v="17"/>
    <x v="2"/>
    <n v="88.31"/>
    <n v="4.7619047620000003"/>
    <n v="4.4154999999999998"/>
    <n v="5.2"/>
  </r>
  <r>
    <x v="927"/>
    <x v="0"/>
    <x v="0"/>
    <x v="0"/>
    <x v="0"/>
    <s v="Health and beauty"/>
    <n v="39.619999999999997"/>
    <n v="9"/>
    <n v="17.829000000000001"/>
    <n v="374.40899999999999"/>
    <d v="2019-01-13T00:00:00"/>
    <x v="0"/>
    <s v="Sunday"/>
    <d v="1899-12-30T17:54:00"/>
    <s v="17"/>
    <x v="2"/>
    <n v="356.58"/>
    <n v="4.7619047620000003"/>
    <n v="17.829000000000001"/>
    <n v="6.8"/>
  </r>
  <r>
    <x v="928"/>
    <x v="2"/>
    <x v="2"/>
    <x v="1"/>
    <x v="0"/>
    <s v="Electronic accessories"/>
    <n v="88.25"/>
    <n v="9"/>
    <n v="39.712499999999999"/>
    <n v="833.96249999999998"/>
    <d v="2019-02-15T00:00:00"/>
    <x v="2"/>
    <s v="Friday"/>
    <d v="1899-12-30T20:51:00"/>
    <s v="20"/>
    <x v="2"/>
    <n v="794.25"/>
    <n v="4.7619047620000003"/>
    <n v="39.712499999999999"/>
    <n v="7.6"/>
  </r>
  <r>
    <x v="929"/>
    <x v="2"/>
    <x v="2"/>
    <x v="1"/>
    <x v="1"/>
    <s v="Sports and travel"/>
    <n v="25.31"/>
    <n v="2"/>
    <n v="2.5310000000000001"/>
    <n v="53.151000000000003"/>
    <d v="2019-03-02T00:00:00"/>
    <x v="1"/>
    <s v="Saturday"/>
    <d v="1899-12-30T19:26:00"/>
    <s v="19"/>
    <x v="0"/>
    <n v="50.62"/>
    <n v="4.7619047620000003"/>
    <n v="2.5310000000000001"/>
    <n v="7.2"/>
  </r>
  <r>
    <x v="930"/>
    <x v="2"/>
    <x v="2"/>
    <x v="1"/>
    <x v="1"/>
    <s v="Home and lifestyle"/>
    <n v="99.92"/>
    <n v="6"/>
    <n v="29.975999999999999"/>
    <n v="629.49599999999998"/>
    <d v="2019-03-24T00:00:00"/>
    <x v="1"/>
    <s v="Sunday"/>
    <d v="1899-12-30T13:33:00"/>
    <s v="13"/>
    <x v="0"/>
    <n v="599.52"/>
    <n v="4.7619047620000003"/>
    <n v="29.975999999999999"/>
    <n v="7.1"/>
  </r>
  <r>
    <x v="931"/>
    <x v="1"/>
    <x v="1"/>
    <x v="0"/>
    <x v="0"/>
    <s v="Fashion accessories"/>
    <n v="83.35"/>
    <n v="2"/>
    <n v="8.3350000000000009"/>
    <n v="175.035"/>
    <d v="2019-02-02T00:00:00"/>
    <x v="2"/>
    <s v="Saturday"/>
    <d v="1899-12-30T14:05:00"/>
    <s v="14"/>
    <x v="2"/>
    <n v="166.7"/>
    <n v="4.7619047620000003"/>
    <n v="8.3350000000000009"/>
    <n v="9.5"/>
  </r>
  <r>
    <x v="932"/>
    <x v="0"/>
    <x v="0"/>
    <x v="1"/>
    <x v="0"/>
    <s v="Food and beverages"/>
    <n v="74.44"/>
    <n v="10"/>
    <n v="37.22"/>
    <n v="781.62"/>
    <d v="2019-02-27T00:00:00"/>
    <x v="2"/>
    <s v="Wednesday"/>
    <d v="1899-12-30T11:40:00"/>
    <s v="11"/>
    <x v="0"/>
    <n v="744.4"/>
    <n v="4.7619047620000003"/>
    <n v="37.22"/>
    <n v="5.0999999999999996"/>
  </r>
  <r>
    <x v="933"/>
    <x v="1"/>
    <x v="1"/>
    <x v="1"/>
    <x v="1"/>
    <s v="Health and beauty"/>
    <n v="64.08"/>
    <n v="7"/>
    <n v="22.428000000000001"/>
    <n v="470.988"/>
    <d v="2019-01-20T00:00:00"/>
    <x v="0"/>
    <s v="Sunday"/>
    <d v="1899-12-30T12:27:00"/>
    <s v="12"/>
    <x v="0"/>
    <n v="448.56"/>
    <n v="4.7619047620000003"/>
    <n v="22.428000000000001"/>
    <n v="7.6"/>
  </r>
  <r>
    <x v="934"/>
    <x v="2"/>
    <x v="2"/>
    <x v="1"/>
    <x v="0"/>
    <s v="Home and lifestyle"/>
    <n v="63.15"/>
    <n v="6"/>
    <n v="18.945"/>
    <n v="397.84500000000003"/>
    <d v="2019-01-03T00:00:00"/>
    <x v="0"/>
    <s v="Thursday"/>
    <d v="1899-12-30T20:24:00"/>
    <s v="20"/>
    <x v="0"/>
    <n v="378.9"/>
    <n v="4.7619047620000003"/>
    <n v="18.945"/>
    <n v="9.8000000000000007"/>
  </r>
  <r>
    <x v="935"/>
    <x v="1"/>
    <x v="1"/>
    <x v="0"/>
    <x v="1"/>
    <s v="Home and lifestyle"/>
    <n v="85.72"/>
    <n v="3"/>
    <n v="12.858000000000001"/>
    <n v="270.01799999999997"/>
    <d v="2019-01-24T00:00:00"/>
    <x v="0"/>
    <s v="Thursday"/>
    <d v="1899-12-30T20:59:00"/>
    <s v="20"/>
    <x v="0"/>
    <n v="257.16000000000003"/>
    <n v="4.7619047620000003"/>
    <n v="12.858000000000001"/>
    <n v="5.0999999999999996"/>
  </r>
  <r>
    <x v="936"/>
    <x v="1"/>
    <x v="1"/>
    <x v="1"/>
    <x v="0"/>
    <s v="Health and beauty"/>
    <n v="78.89"/>
    <n v="7"/>
    <n v="27.611499999999999"/>
    <n v="579.8415"/>
    <d v="2019-01-05T00:00:00"/>
    <x v="0"/>
    <s v="Saturday"/>
    <d v="1899-12-30T19:48:00"/>
    <s v="19"/>
    <x v="0"/>
    <n v="552.23"/>
    <n v="4.7619047620000003"/>
    <n v="27.611499999999999"/>
    <n v="7.5"/>
  </r>
  <r>
    <x v="937"/>
    <x v="0"/>
    <x v="0"/>
    <x v="1"/>
    <x v="0"/>
    <s v="Sports and travel"/>
    <n v="89.48"/>
    <n v="5"/>
    <n v="22.37"/>
    <n v="469.77"/>
    <d v="2019-03-30T00:00:00"/>
    <x v="1"/>
    <s v="Saturday"/>
    <d v="1899-12-30T10:18:00"/>
    <s v="10"/>
    <x v="1"/>
    <n v="447.4"/>
    <n v="4.7619047620000003"/>
    <n v="22.37"/>
    <n v="7.4"/>
  </r>
  <r>
    <x v="938"/>
    <x v="0"/>
    <x v="0"/>
    <x v="0"/>
    <x v="0"/>
    <s v="Health and beauty"/>
    <n v="92.09"/>
    <n v="3"/>
    <n v="13.813499999999999"/>
    <n v="290.08350000000002"/>
    <d v="2019-02-17T00:00:00"/>
    <x v="2"/>
    <s v="Sunday"/>
    <d v="1899-12-30T16:27:00"/>
    <s v="16"/>
    <x v="1"/>
    <n v="276.27"/>
    <n v="4.7619047620000003"/>
    <n v="13.813499999999999"/>
    <n v="4.2"/>
  </r>
  <r>
    <x v="939"/>
    <x v="1"/>
    <x v="1"/>
    <x v="1"/>
    <x v="0"/>
    <s v="Food and beverages"/>
    <n v="57.29"/>
    <n v="6"/>
    <n v="17.187000000000001"/>
    <n v="360.92700000000002"/>
    <d v="2019-03-21T00:00:00"/>
    <x v="1"/>
    <s v="Thursday"/>
    <d v="1899-12-30T17:04:00"/>
    <s v="17"/>
    <x v="0"/>
    <n v="343.74"/>
    <n v="4.7619047620000003"/>
    <n v="17.187000000000001"/>
    <n v="5.9"/>
  </r>
  <r>
    <x v="940"/>
    <x v="0"/>
    <x v="0"/>
    <x v="1"/>
    <x v="1"/>
    <s v="Food and beverages"/>
    <n v="66.52"/>
    <n v="4"/>
    <n v="13.304"/>
    <n v="279.38400000000001"/>
    <d v="2019-03-02T00:00:00"/>
    <x v="1"/>
    <s v="Saturday"/>
    <d v="1899-12-30T18:14:00"/>
    <s v="18"/>
    <x v="0"/>
    <n v="266.08"/>
    <n v="4.7619047620000003"/>
    <n v="13.304"/>
    <n v="6.9"/>
  </r>
  <r>
    <x v="941"/>
    <x v="1"/>
    <x v="1"/>
    <x v="0"/>
    <x v="1"/>
    <s v="Fashion accessories"/>
    <n v="99.82"/>
    <n v="9"/>
    <n v="44.918999999999997"/>
    <n v="943.29899999999998"/>
    <d v="2019-03-27T00:00:00"/>
    <x v="1"/>
    <s v="Wednesday"/>
    <d v="1899-12-30T10:43:00"/>
    <s v="10"/>
    <x v="1"/>
    <n v="898.38"/>
    <n v="4.7619047620000003"/>
    <n v="44.918999999999997"/>
    <n v="6.6"/>
  </r>
  <r>
    <x v="942"/>
    <x v="0"/>
    <x v="0"/>
    <x v="1"/>
    <x v="0"/>
    <s v="Home and lifestyle"/>
    <n v="45.68"/>
    <n v="10"/>
    <n v="22.84"/>
    <n v="479.64"/>
    <d v="2019-01-19T00:00:00"/>
    <x v="0"/>
    <s v="Saturday"/>
    <d v="1899-12-30T19:30:00"/>
    <s v="19"/>
    <x v="0"/>
    <n v="456.8"/>
    <n v="4.7619047620000003"/>
    <n v="22.84"/>
    <n v="5.7"/>
  </r>
  <r>
    <x v="943"/>
    <x v="0"/>
    <x v="0"/>
    <x v="1"/>
    <x v="1"/>
    <s v="Health and beauty"/>
    <n v="50.79"/>
    <n v="5"/>
    <n v="12.6975"/>
    <n v="266.64749999999998"/>
    <d v="2019-02-19T00:00:00"/>
    <x v="2"/>
    <s v="Tuesday"/>
    <d v="1899-12-30T14:53:00"/>
    <s v="14"/>
    <x v="2"/>
    <n v="253.95"/>
    <n v="4.7619047620000003"/>
    <n v="12.6975"/>
    <n v="5.3"/>
  </r>
  <r>
    <x v="944"/>
    <x v="0"/>
    <x v="0"/>
    <x v="0"/>
    <x v="1"/>
    <s v="Health and beauty"/>
    <n v="10.08"/>
    <n v="7"/>
    <n v="3.528"/>
    <n v="74.087999999999994"/>
    <d v="2019-03-28T00:00:00"/>
    <x v="1"/>
    <s v="Thursday"/>
    <d v="1899-12-30T20:14:00"/>
    <s v="20"/>
    <x v="1"/>
    <n v="70.56"/>
    <n v="4.7619047620000003"/>
    <n v="3.528"/>
    <n v="4.2"/>
  </r>
  <r>
    <x v="945"/>
    <x v="0"/>
    <x v="0"/>
    <x v="1"/>
    <x v="0"/>
    <s v="Electronic accessories"/>
    <n v="93.88"/>
    <n v="7"/>
    <n v="32.857999999999997"/>
    <n v="690.01800000000003"/>
    <d v="2019-01-05T00:00:00"/>
    <x v="0"/>
    <s v="Saturday"/>
    <d v="1899-12-30T11:51:00"/>
    <s v="11"/>
    <x v="2"/>
    <n v="657.16"/>
    <n v="4.7619047620000003"/>
    <n v="32.857999999999997"/>
    <n v="7.3"/>
  </r>
  <r>
    <x v="946"/>
    <x v="1"/>
    <x v="1"/>
    <x v="0"/>
    <x v="1"/>
    <s v="Electronic accessories"/>
    <n v="84.25"/>
    <n v="2"/>
    <n v="8.4250000000000007"/>
    <n v="176.92500000000001"/>
    <d v="2019-03-26T00:00:00"/>
    <x v="1"/>
    <s v="Tuesday"/>
    <d v="1899-12-30T14:13:00"/>
    <s v="14"/>
    <x v="2"/>
    <n v="168.5"/>
    <n v="4.7619047620000003"/>
    <n v="8.4250000000000007"/>
    <n v="5.3"/>
  </r>
  <r>
    <x v="947"/>
    <x v="2"/>
    <x v="2"/>
    <x v="0"/>
    <x v="1"/>
    <s v="Fashion accessories"/>
    <n v="53.78"/>
    <n v="1"/>
    <n v="2.6890000000000001"/>
    <n v="56.469000000000001"/>
    <d v="2019-02-03T00:00:00"/>
    <x v="2"/>
    <s v="Sunday"/>
    <d v="1899-12-30T20:13:00"/>
    <s v="20"/>
    <x v="0"/>
    <n v="53.78"/>
    <n v="4.7619047620000003"/>
    <n v="2.6890000000000001"/>
    <n v="4.7"/>
  </r>
  <r>
    <x v="948"/>
    <x v="1"/>
    <x v="1"/>
    <x v="0"/>
    <x v="1"/>
    <s v="Home and lifestyle"/>
    <n v="35.81"/>
    <n v="5"/>
    <n v="8.9525000000000006"/>
    <n v="188.0025"/>
    <d v="2019-02-06T00:00:00"/>
    <x v="2"/>
    <s v="Wednesday"/>
    <d v="1899-12-30T18:44:00"/>
    <s v="18"/>
    <x v="0"/>
    <n v="179.05"/>
    <n v="4.7619047620000003"/>
    <n v="8.9525000000000006"/>
    <n v="7.9"/>
  </r>
  <r>
    <x v="949"/>
    <x v="2"/>
    <x v="2"/>
    <x v="1"/>
    <x v="0"/>
    <s v="Food and beverages"/>
    <n v="26.43"/>
    <n v="8"/>
    <n v="10.571999999999999"/>
    <n v="222.012"/>
    <d v="2019-02-24T00:00:00"/>
    <x v="2"/>
    <s v="Sunday"/>
    <d v="1899-12-30T14:26:00"/>
    <s v="14"/>
    <x v="0"/>
    <n v="211.44"/>
    <n v="4.7619047620000003"/>
    <n v="10.571999999999999"/>
    <n v="8.9"/>
  </r>
  <r>
    <x v="950"/>
    <x v="2"/>
    <x v="2"/>
    <x v="0"/>
    <x v="1"/>
    <s v="Health and beauty"/>
    <n v="39.909999999999997"/>
    <n v="3"/>
    <n v="5.9865000000000004"/>
    <n v="125.7165"/>
    <d v="2019-02-21T00:00:00"/>
    <x v="2"/>
    <s v="Thursday"/>
    <d v="1899-12-30T12:40:00"/>
    <s v="12"/>
    <x v="0"/>
    <n v="119.73"/>
    <n v="4.7619047620000003"/>
    <n v="5.9865000000000004"/>
    <n v="9.3000000000000007"/>
  </r>
  <r>
    <x v="951"/>
    <x v="2"/>
    <x v="2"/>
    <x v="0"/>
    <x v="0"/>
    <s v="Home and lifestyle"/>
    <n v="21.9"/>
    <n v="3"/>
    <n v="3.2850000000000001"/>
    <n v="68.984999999999999"/>
    <d v="2019-01-09T00:00:00"/>
    <x v="0"/>
    <s v="Wednesday"/>
    <d v="1899-12-30T18:43:00"/>
    <s v="18"/>
    <x v="0"/>
    <n v="65.7"/>
    <n v="4.7619047620000003"/>
    <n v="3.2850000000000001"/>
    <n v="4.7"/>
  </r>
  <r>
    <x v="952"/>
    <x v="2"/>
    <x v="2"/>
    <x v="0"/>
    <x v="0"/>
    <s v="Food and beverages"/>
    <n v="62.85"/>
    <n v="4"/>
    <n v="12.57"/>
    <n v="263.97000000000003"/>
    <d v="2019-02-25T00:00:00"/>
    <x v="2"/>
    <s v="Monday"/>
    <d v="1899-12-30T13:22:00"/>
    <s v="13"/>
    <x v="0"/>
    <n v="251.4"/>
    <n v="4.7619047620000003"/>
    <n v="12.57"/>
    <n v="8.6999999999999993"/>
  </r>
  <r>
    <x v="953"/>
    <x v="1"/>
    <x v="1"/>
    <x v="0"/>
    <x v="0"/>
    <s v="Food and beverages"/>
    <n v="21.04"/>
    <n v="4"/>
    <n v="4.2080000000000002"/>
    <n v="88.367999999999995"/>
    <d v="2019-01-13T00:00:00"/>
    <x v="0"/>
    <s v="Sunday"/>
    <d v="1899-12-30T13:58:00"/>
    <s v="13"/>
    <x v="1"/>
    <n v="84.16"/>
    <n v="4.7619047620000003"/>
    <n v="4.2080000000000002"/>
    <n v="7.6"/>
  </r>
  <r>
    <x v="954"/>
    <x v="2"/>
    <x v="2"/>
    <x v="0"/>
    <x v="1"/>
    <s v="Home and lifestyle"/>
    <n v="65.91"/>
    <n v="6"/>
    <n v="19.773"/>
    <n v="415.233"/>
    <d v="2019-02-09T00:00:00"/>
    <x v="2"/>
    <s v="Saturday"/>
    <d v="1899-12-30T11:45:00"/>
    <s v="11"/>
    <x v="1"/>
    <n v="395.46"/>
    <n v="4.7619047620000003"/>
    <n v="19.773"/>
    <n v="5.7"/>
  </r>
  <r>
    <x v="955"/>
    <x v="0"/>
    <x v="0"/>
    <x v="1"/>
    <x v="0"/>
    <s v="Fashion accessories"/>
    <n v="42.57"/>
    <n v="7"/>
    <n v="14.8995"/>
    <n v="312.8895"/>
    <d v="2019-01-06T00:00:00"/>
    <x v="0"/>
    <s v="Sunday"/>
    <d v="1899-12-30T11:51:00"/>
    <s v="11"/>
    <x v="1"/>
    <n v="297.99"/>
    <n v="4.7619047620000003"/>
    <n v="14.8995"/>
    <n v="6.8"/>
  </r>
  <r>
    <x v="956"/>
    <x v="1"/>
    <x v="1"/>
    <x v="0"/>
    <x v="1"/>
    <s v="Food and beverages"/>
    <n v="50.49"/>
    <n v="9"/>
    <n v="22.720500000000001"/>
    <n v="477.13049999999998"/>
    <d v="2019-01-10T00:00:00"/>
    <x v="0"/>
    <s v="Thursday"/>
    <d v="1899-12-30T17:16:00"/>
    <s v="17"/>
    <x v="1"/>
    <n v="454.41"/>
    <n v="4.7619047620000003"/>
    <n v="22.720500000000001"/>
    <n v="5.4"/>
  </r>
  <r>
    <x v="957"/>
    <x v="2"/>
    <x v="2"/>
    <x v="1"/>
    <x v="1"/>
    <s v="Electronic accessories"/>
    <n v="46.02"/>
    <n v="6"/>
    <n v="13.805999999999999"/>
    <n v="289.92599999999999"/>
    <d v="2019-02-07T00:00:00"/>
    <x v="2"/>
    <s v="Thursday"/>
    <d v="1899-12-30T15:55:00"/>
    <s v="15"/>
    <x v="1"/>
    <n v="276.12"/>
    <n v="4.7619047620000003"/>
    <n v="13.805999999999999"/>
    <n v="7.1"/>
  </r>
  <r>
    <x v="958"/>
    <x v="1"/>
    <x v="1"/>
    <x v="1"/>
    <x v="0"/>
    <s v="Home and lifestyle"/>
    <n v="15.8"/>
    <n v="10"/>
    <n v="7.9"/>
    <n v="165.9"/>
    <d v="2019-01-09T00:00:00"/>
    <x v="0"/>
    <s v="Wednesday"/>
    <d v="1899-12-30T12:07:00"/>
    <s v="12"/>
    <x v="1"/>
    <n v="158"/>
    <n v="4.7619047620000003"/>
    <n v="7.9"/>
    <n v="7.8"/>
  </r>
  <r>
    <x v="959"/>
    <x v="0"/>
    <x v="0"/>
    <x v="0"/>
    <x v="0"/>
    <s v="Food and beverages"/>
    <n v="98.66"/>
    <n v="9"/>
    <n v="44.396999999999998"/>
    <n v="932.33699999999999"/>
    <d v="2019-02-19T00:00:00"/>
    <x v="2"/>
    <s v="Tuesday"/>
    <d v="1899-12-30T15:07:00"/>
    <s v="15"/>
    <x v="1"/>
    <n v="887.94"/>
    <n v="4.7619047620000003"/>
    <n v="44.396999999999998"/>
    <n v="8.4"/>
  </r>
  <r>
    <x v="960"/>
    <x v="1"/>
    <x v="1"/>
    <x v="0"/>
    <x v="1"/>
    <s v="Fashion accessories"/>
    <n v="91.98"/>
    <n v="1"/>
    <n v="4.5990000000000002"/>
    <n v="96.578999999999994"/>
    <d v="2019-03-18T00:00:00"/>
    <x v="1"/>
    <s v="Monday"/>
    <d v="1899-12-30T15:29:00"/>
    <s v="15"/>
    <x v="1"/>
    <n v="91.98"/>
    <n v="4.7619047620000003"/>
    <n v="4.5990000000000002"/>
    <n v="9.8000000000000007"/>
  </r>
  <r>
    <x v="961"/>
    <x v="0"/>
    <x v="0"/>
    <x v="0"/>
    <x v="1"/>
    <s v="Electronic accessories"/>
    <n v="20.89"/>
    <n v="2"/>
    <n v="2.089"/>
    <n v="43.869"/>
    <d v="2019-02-05T00:00:00"/>
    <x v="2"/>
    <s v="Tuesday"/>
    <d v="1899-12-30T18:45:00"/>
    <s v="18"/>
    <x v="1"/>
    <n v="41.78"/>
    <n v="4.7619047620000003"/>
    <n v="2.089"/>
    <n v="9.8000000000000007"/>
  </r>
  <r>
    <x v="962"/>
    <x v="0"/>
    <x v="0"/>
    <x v="1"/>
    <x v="0"/>
    <s v="Fashion accessories"/>
    <n v="15.5"/>
    <n v="1"/>
    <n v="0.77500000000000002"/>
    <n v="16.274999999999999"/>
    <d v="2019-03-19T00:00:00"/>
    <x v="1"/>
    <s v="Tuesday"/>
    <d v="1899-12-30T15:23:00"/>
    <s v="15"/>
    <x v="2"/>
    <n v="15.5"/>
    <n v="4.7619047620000003"/>
    <n v="0.77500000000000002"/>
    <n v="7.4"/>
  </r>
  <r>
    <x v="963"/>
    <x v="1"/>
    <x v="1"/>
    <x v="0"/>
    <x v="1"/>
    <s v="Electronic accessories"/>
    <n v="96.82"/>
    <n v="3"/>
    <n v="14.523"/>
    <n v="304.983"/>
    <d v="2019-03-30T00:00:00"/>
    <x v="1"/>
    <s v="Saturday"/>
    <d v="1899-12-30T20:37:00"/>
    <s v="20"/>
    <x v="1"/>
    <n v="290.45999999999998"/>
    <n v="4.7619047620000003"/>
    <n v="14.523"/>
    <n v="6.7"/>
  </r>
  <r>
    <x v="964"/>
    <x v="2"/>
    <x v="2"/>
    <x v="1"/>
    <x v="1"/>
    <s v="Food and beverages"/>
    <n v="33.33"/>
    <n v="2"/>
    <n v="3.3330000000000002"/>
    <n v="69.992999999999995"/>
    <d v="2019-01-26T00:00:00"/>
    <x v="0"/>
    <s v="Saturday"/>
    <d v="1899-12-30T14:41:00"/>
    <s v="14"/>
    <x v="2"/>
    <n v="66.66"/>
    <n v="4.7619047620000003"/>
    <n v="3.3330000000000002"/>
    <n v="6.4"/>
  </r>
  <r>
    <x v="965"/>
    <x v="2"/>
    <x v="2"/>
    <x v="1"/>
    <x v="0"/>
    <s v="Electronic accessories"/>
    <n v="38.270000000000003"/>
    <n v="2"/>
    <n v="3.827"/>
    <n v="80.367000000000004"/>
    <d v="2019-03-02T00:00:00"/>
    <x v="1"/>
    <s v="Saturday"/>
    <d v="1899-12-30T18:18:00"/>
    <s v="18"/>
    <x v="2"/>
    <n v="76.540000000000006"/>
    <n v="4.7619047620000003"/>
    <n v="3.827"/>
    <n v="5.8"/>
  </r>
  <r>
    <x v="966"/>
    <x v="0"/>
    <x v="0"/>
    <x v="1"/>
    <x v="0"/>
    <s v="Home and lifestyle"/>
    <n v="33.299999999999997"/>
    <n v="9"/>
    <n v="14.984999999999999"/>
    <n v="314.685"/>
    <d v="2019-03-04T00:00:00"/>
    <x v="1"/>
    <s v="Monday"/>
    <d v="1899-12-30T15:27:00"/>
    <s v="15"/>
    <x v="0"/>
    <n v="299.7"/>
    <n v="4.7619047620000003"/>
    <n v="14.984999999999999"/>
    <n v="7.2"/>
  </r>
  <r>
    <x v="967"/>
    <x v="0"/>
    <x v="0"/>
    <x v="0"/>
    <x v="1"/>
    <s v="Home and lifestyle"/>
    <n v="81.010000000000005"/>
    <n v="3"/>
    <n v="12.1515"/>
    <n v="255.1815"/>
    <d v="2019-01-13T00:00:00"/>
    <x v="0"/>
    <s v="Sunday"/>
    <d v="1899-12-30T12:55:00"/>
    <s v="12"/>
    <x v="2"/>
    <n v="243.03"/>
    <n v="4.7619047620000003"/>
    <n v="12.1515"/>
    <n v="9.3000000000000007"/>
  </r>
  <r>
    <x v="968"/>
    <x v="0"/>
    <x v="0"/>
    <x v="1"/>
    <x v="0"/>
    <s v="Health and beauty"/>
    <n v="15.8"/>
    <n v="3"/>
    <n v="2.37"/>
    <n v="49.77"/>
    <d v="2019-03-25T00:00:00"/>
    <x v="1"/>
    <s v="Monday"/>
    <d v="1899-12-30T18:02:00"/>
    <s v="18"/>
    <x v="1"/>
    <n v="47.4"/>
    <n v="4.7619047620000003"/>
    <n v="2.37"/>
    <n v="9.5"/>
  </r>
  <r>
    <x v="969"/>
    <x v="2"/>
    <x v="2"/>
    <x v="0"/>
    <x v="0"/>
    <s v="Electronic accessories"/>
    <n v="34.49"/>
    <n v="5"/>
    <n v="8.6225000000000005"/>
    <n v="181.07249999999999"/>
    <d v="2019-03-11T00:00:00"/>
    <x v="1"/>
    <s v="Monday"/>
    <d v="1899-12-30T19:44:00"/>
    <s v="19"/>
    <x v="2"/>
    <n v="172.45"/>
    <n v="4.7619047620000003"/>
    <n v="8.6225000000000005"/>
    <n v="9"/>
  </r>
  <r>
    <x v="970"/>
    <x v="2"/>
    <x v="2"/>
    <x v="0"/>
    <x v="0"/>
    <s v="Food and beverages"/>
    <n v="84.63"/>
    <n v="10"/>
    <n v="42.314999999999998"/>
    <n v="888.61500000000001"/>
    <d v="2019-01-01T00:00:00"/>
    <x v="0"/>
    <s v="Tuesday"/>
    <d v="1899-12-30T11:36:00"/>
    <s v="11"/>
    <x v="2"/>
    <n v="846.3"/>
    <n v="4.7619047620000003"/>
    <n v="42.314999999999998"/>
    <n v="9"/>
  </r>
  <r>
    <x v="971"/>
    <x v="2"/>
    <x v="2"/>
    <x v="0"/>
    <x v="1"/>
    <s v="Home and lifestyle"/>
    <n v="36.909999999999997"/>
    <n v="7"/>
    <n v="12.9185"/>
    <n v="271.2885"/>
    <d v="2019-02-10T00:00:00"/>
    <x v="2"/>
    <s v="Sunday"/>
    <d v="1899-12-30T13:51:00"/>
    <s v="13"/>
    <x v="0"/>
    <n v="258.37"/>
    <n v="4.7619047620000003"/>
    <n v="12.9185"/>
    <n v="6.7"/>
  </r>
  <r>
    <x v="972"/>
    <x v="2"/>
    <x v="2"/>
    <x v="1"/>
    <x v="1"/>
    <s v="Electronic accessories"/>
    <n v="87.08"/>
    <n v="7"/>
    <n v="30.478000000000002"/>
    <n v="640.03800000000001"/>
    <d v="2019-01-26T00:00:00"/>
    <x v="0"/>
    <s v="Saturday"/>
    <d v="1899-12-30T15:17:00"/>
    <s v="15"/>
    <x v="1"/>
    <n v="609.55999999999995"/>
    <n v="4.7619047620000003"/>
    <n v="30.478000000000002"/>
    <n v="5.5"/>
  </r>
  <r>
    <x v="973"/>
    <x v="0"/>
    <x v="0"/>
    <x v="1"/>
    <x v="1"/>
    <s v="Home and lifestyle"/>
    <n v="80.08"/>
    <n v="3"/>
    <n v="12.012"/>
    <n v="252.25200000000001"/>
    <d v="2019-02-11T00:00:00"/>
    <x v="2"/>
    <s v="Monday"/>
    <d v="1899-12-30T15:29:00"/>
    <s v="15"/>
    <x v="1"/>
    <n v="240.24"/>
    <n v="4.7619047620000003"/>
    <n v="12.012"/>
    <n v="5.4"/>
  </r>
  <r>
    <x v="974"/>
    <x v="1"/>
    <x v="1"/>
    <x v="1"/>
    <x v="1"/>
    <s v="Fashion accessories"/>
    <n v="86.13"/>
    <n v="2"/>
    <n v="8.6129999999999995"/>
    <n v="180.87299999999999"/>
    <d v="2019-02-07T00:00:00"/>
    <x v="2"/>
    <s v="Thursday"/>
    <d v="1899-12-30T17:59:00"/>
    <s v="17"/>
    <x v="1"/>
    <n v="172.26"/>
    <n v="4.7619047620000003"/>
    <n v="8.6129999999999995"/>
    <n v="8.1999999999999993"/>
  </r>
  <r>
    <x v="975"/>
    <x v="2"/>
    <x v="2"/>
    <x v="0"/>
    <x v="1"/>
    <s v="Fashion accessories"/>
    <n v="49.92"/>
    <n v="2"/>
    <n v="4.992"/>
    <n v="104.83199999999999"/>
    <d v="2019-03-06T00:00:00"/>
    <x v="1"/>
    <s v="Wednesday"/>
    <d v="1899-12-30T11:55:00"/>
    <s v="11"/>
    <x v="2"/>
    <n v="99.84"/>
    <n v="4.7619047620000003"/>
    <n v="4.992"/>
    <n v="7"/>
  </r>
  <r>
    <x v="976"/>
    <x v="0"/>
    <x v="0"/>
    <x v="1"/>
    <x v="0"/>
    <s v="Food and beverages"/>
    <n v="74.66"/>
    <n v="4"/>
    <n v="14.932"/>
    <n v="313.572"/>
    <d v="2019-03-04T00:00:00"/>
    <x v="1"/>
    <s v="Monday"/>
    <d v="1899-12-30T10:39:00"/>
    <s v="10"/>
    <x v="1"/>
    <n v="298.64"/>
    <n v="4.7619047620000003"/>
    <n v="14.932"/>
    <n v="8.5"/>
  </r>
  <r>
    <x v="977"/>
    <x v="2"/>
    <x v="2"/>
    <x v="0"/>
    <x v="1"/>
    <s v="Food and beverages"/>
    <n v="26.6"/>
    <n v="6"/>
    <n v="7.98"/>
    <n v="167.58"/>
    <d v="2019-02-26T00:00:00"/>
    <x v="2"/>
    <s v="Tuesday"/>
    <d v="1899-12-30T15:10:00"/>
    <s v="15"/>
    <x v="0"/>
    <n v="159.6"/>
    <n v="4.7619047620000003"/>
    <n v="7.98"/>
    <n v="4.9000000000000004"/>
  </r>
  <r>
    <x v="978"/>
    <x v="2"/>
    <x v="2"/>
    <x v="1"/>
    <x v="0"/>
    <s v="Electronic accessories"/>
    <n v="25.45"/>
    <n v="1"/>
    <n v="1.2725"/>
    <n v="26.7225"/>
    <d v="2019-03-10T00:00:00"/>
    <x v="1"/>
    <s v="Sunday"/>
    <d v="1899-12-30T18:10:00"/>
    <s v="18"/>
    <x v="2"/>
    <n v="25.45"/>
    <n v="4.7619047620000003"/>
    <n v="1.2725"/>
    <n v="5.0999999999999996"/>
  </r>
  <r>
    <x v="979"/>
    <x v="2"/>
    <x v="2"/>
    <x v="1"/>
    <x v="0"/>
    <s v="Food and beverages"/>
    <n v="67.77"/>
    <n v="1"/>
    <n v="3.3885000000000001"/>
    <n v="71.158500000000004"/>
    <d v="2019-02-04T00:00:00"/>
    <x v="2"/>
    <s v="Monday"/>
    <d v="1899-12-30T20:43:00"/>
    <s v="20"/>
    <x v="2"/>
    <n v="67.77"/>
    <n v="4.7619047620000003"/>
    <n v="3.3885000000000001"/>
    <n v="6.5"/>
  </r>
  <r>
    <x v="980"/>
    <x v="1"/>
    <x v="1"/>
    <x v="0"/>
    <x v="1"/>
    <s v="Food and beverages"/>
    <n v="59.59"/>
    <n v="4"/>
    <n v="11.917999999999999"/>
    <n v="250.27799999999999"/>
    <d v="2019-01-19T00:00:00"/>
    <x v="0"/>
    <s v="Saturday"/>
    <d v="1899-12-30T12:46:00"/>
    <s v="12"/>
    <x v="1"/>
    <n v="238.36"/>
    <n v="4.7619047620000003"/>
    <n v="11.917999999999999"/>
    <n v="9.8000000000000007"/>
  </r>
  <r>
    <x v="981"/>
    <x v="0"/>
    <x v="0"/>
    <x v="1"/>
    <x v="1"/>
    <s v="Health and beauty"/>
    <n v="58.15"/>
    <n v="4"/>
    <n v="11.63"/>
    <n v="244.23"/>
    <d v="2019-01-23T00:00:00"/>
    <x v="0"/>
    <s v="Wednesday"/>
    <d v="1899-12-30T17:44:00"/>
    <s v="17"/>
    <x v="1"/>
    <n v="232.6"/>
    <n v="4.7619047620000003"/>
    <n v="11.63"/>
    <n v="8.4"/>
  </r>
  <r>
    <x v="982"/>
    <x v="0"/>
    <x v="0"/>
    <x v="0"/>
    <x v="0"/>
    <s v="Sports and travel"/>
    <n v="97.48"/>
    <n v="9"/>
    <n v="43.866"/>
    <n v="921.18600000000004"/>
    <d v="2019-03-14T00:00:00"/>
    <x v="1"/>
    <s v="Thursday"/>
    <d v="1899-12-30T14:19:00"/>
    <s v="14"/>
    <x v="0"/>
    <n v="877.32"/>
    <n v="4.7619047620000003"/>
    <n v="43.866"/>
    <n v="7.4"/>
  </r>
  <r>
    <x v="983"/>
    <x v="1"/>
    <x v="1"/>
    <x v="1"/>
    <x v="1"/>
    <s v="Health and beauty"/>
    <n v="99.96"/>
    <n v="7"/>
    <n v="34.985999999999997"/>
    <n v="734.70600000000002"/>
    <d v="2019-01-23T00:00:00"/>
    <x v="0"/>
    <s v="Wednesday"/>
    <d v="1899-12-30T10:33:00"/>
    <s v="10"/>
    <x v="1"/>
    <n v="699.72"/>
    <n v="4.7619047620000003"/>
    <n v="34.985999999999997"/>
    <n v="6.1"/>
  </r>
  <r>
    <x v="984"/>
    <x v="1"/>
    <x v="1"/>
    <x v="1"/>
    <x v="1"/>
    <s v="Electronic accessories"/>
    <n v="96.37"/>
    <n v="7"/>
    <n v="33.729500000000002"/>
    <n v="708.31949999999995"/>
    <d v="2019-01-09T00:00:00"/>
    <x v="0"/>
    <s v="Wednesday"/>
    <d v="1899-12-30T11:40:00"/>
    <s v="11"/>
    <x v="1"/>
    <n v="674.59"/>
    <n v="4.7619047620000003"/>
    <n v="33.729500000000002"/>
    <n v="6"/>
  </r>
  <r>
    <x v="985"/>
    <x v="2"/>
    <x v="2"/>
    <x v="1"/>
    <x v="0"/>
    <s v="Fashion accessories"/>
    <n v="63.71"/>
    <n v="5"/>
    <n v="15.9275"/>
    <n v="334.47750000000002"/>
    <d v="2019-02-07T00:00:00"/>
    <x v="2"/>
    <s v="Thursday"/>
    <d v="1899-12-30T19:30:00"/>
    <s v="19"/>
    <x v="0"/>
    <n v="318.55"/>
    <n v="4.7619047620000003"/>
    <n v="15.9275"/>
    <n v="8.5"/>
  </r>
  <r>
    <x v="986"/>
    <x v="2"/>
    <x v="2"/>
    <x v="1"/>
    <x v="0"/>
    <s v="Health and beauty"/>
    <n v="14.76"/>
    <n v="2"/>
    <n v="1.476"/>
    <n v="30.995999999999999"/>
    <d v="2019-02-18T00:00:00"/>
    <x v="2"/>
    <s v="Monday"/>
    <d v="1899-12-30T14:42:00"/>
    <s v="14"/>
    <x v="0"/>
    <n v="29.52"/>
    <n v="4.7619047620000003"/>
    <n v="1.476"/>
    <n v="4.3"/>
  </r>
  <r>
    <x v="987"/>
    <x v="2"/>
    <x v="2"/>
    <x v="0"/>
    <x v="1"/>
    <s v="Health and beauty"/>
    <n v="62"/>
    <n v="8"/>
    <n v="24.8"/>
    <n v="520.79999999999995"/>
    <d v="2019-01-03T00:00:00"/>
    <x v="0"/>
    <s v="Thursday"/>
    <d v="1899-12-30T19:08:00"/>
    <s v="19"/>
    <x v="2"/>
    <n v="496"/>
    <n v="4.7619047620000003"/>
    <n v="24.8"/>
    <n v="6.2"/>
  </r>
  <r>
    <x v="988"/>
    <x v="1"/>
    <x v="1"/>
    <x v="0"/>
    <x v="1"/>
    <s v="Electronic accessories"/>
    <n v="82.34"/>
    <n v="10"/>
    <n v="41.17"/>
    <n v="864.57"/>
    <d v="2019-03-29T00:00:00"/>
    <x v="1"/>
    <s v="Friday"/>
    <d v="1899-12-30T19:12:00"/>
    <s v="19"/>
    <x v="0"/>
    <n v="823.4"/>
    <n v="4.7619047620000003"/>
    <n v="41.17"/>
    <n v="4.3"/>
  </r>
  <r>
    <x v="989"/>
    <x v="2"/>
    <x v="2"/>
    <x v="0"/>
    <x v="1"/>
    <s v="Health and beauty"/>
    <n v="75.37"/>
    <n v="8"/>
    <n v="30.148"/>
    <n v="633.10799999999995"/>
    <d v="2019-01-28T00:00:00"/>
    <x v="0"/>
    <s v="Monday"/>
    <d v="1899-12-30T15:46:00"/>
    <s v="15"/>
    <x v="2"/>
    <n v="602.96"/>
    <n v="4.7619047620000003"/>
    <n v="30.148"/>
    <n v="8.4"/>
  </r>
  <r>
    <x v="990"/>
    <x v="0"/>
    <x v="0"/>
    <x v="1"/>
    <x v="0"/>
    <s v="Food and beverages"/>
    <n v="56.56"/>
    <n v="5"/>
    <n v="14.14"/>
    <n v="296.94"/>
    <d v="2019-03-22T00:00:00"/>
    <x v="1"/>
    <s v="Friday"/>
    <d v="1899-12-30T19:06:00"/>
    <s v="19"/>
    <x v="2"/>
    <n v="282.8"/>
    <n v="4.7619047620000003"/>
    <n v="14.14"/>
    <n v="4.5"/>
  </r>
  <r>
    <x v="991"/>
    <x v="2"/>
    <x v="2"/>
    <x v="1"/>
    <x v="0"/>
    <s v="Sports and travel"/>
    <n v="76.599999999999994"/>
    <n v="10"/>
    <n v="38.299999999999997"/>
    <n v="804.3"/>
    <d v="2019-01-24T00:00:00"/>
    <x v="0"/>
    <s v="Thursday"/>
    <d v="1899-12-30T18:10:00"/>
    <s v="18"/>
    <x v="0"/>
    <n v="766"/>
    <n v="4.7619047620000003"/>
    <n v="38.299999999999997"/>
    <n v="6"/>
  </r>
  <r>
    <x v="992"/>
    <x v="0"/>
    <x v="0"/>
    <x v="1"/>
    <x v="1"/>
    <s v="Electronic accessories"/>
    <n v="58.03"/>
    <n v="2"/>
    <n v="5.8029999999999999"/>
    <n v="121.863"/>
    <d v="2019-03-10T00:00:00"/>
    <x v="1"/>
    <s v="Sunday"/>
    <d v="1899-12-30T20:46:00"/>
    <s v="20"/>
    <x v="0"/>
    <n v="116.06"/>
    <n v="4.7619047620000003"/>
    <n v="5.8029999999999999"/>
    <n v="8.8000000000000007"/>
  </r>
  <r>
    <x v="993"/>
    <x v="2"/>
    <x v="2"/>
    <x v="1"/>
    <x v="1"/>
    <s v="Fashion accessories"/>
    <n v="17.489999999999998"/>
    <n v="10"/>
    <n v="8.7449999999999992"/>
    <n v="183.64500000000001"/>
    <d v="2019-02-22T00:00:00"/>
    <x v="2"/>
    <s v="Friday"/>
    <d v="1899-12-30T18:35:00"/>
    <s v="18"/>
    <x v="0"/>
    <n v="174.9"/>
    <n v="4.7619047620000003"/>
    <n v="8.7449999999999992"/>
    <n v="6.6"/>
  </r>
  <r>
    <x v="994"/>
    <x v="1"/>
    <x v="1"/>
    <x v="0"/>
    <x v="0"/>
    <s v="Electronic accessories"/>
    <n v="60.95"/>
    <n v="1"/>
    <n v="3.0474999999999999"/>
    <n v="63.997500000000002"/>
    <d v="2019-02-18T00:00:00"/>
    <x v="2"/>
    <s v="Monday"/>
    <d v="1899-12-30T11:40:00"/>
    <s v="11"/>
    <x v="0"/>
    <n v="60.95"/>
    <n v="4.7619047620000003"/>
    <n v="3.0474999999999999"/>
    <n v="5.9"/>
  </r>
  <r>
    <x v="995"/>
    <x v="1"/>
    <x v="1"/>
    <x v="1"/>
    <x v="1"/>
    <s v="Health and beauty"/>
    <n v="40.35"/>
    <n v="1"/>
    <n v="2.0175000000000001"/>
    <n v="42.3675"/>
    <d v="2019-01-29T00:00:00"/>
    <x v="0"/>
    <s v="Tuesday"/>
    <d v="1899-12-30T13:46:00"/>
    <s v="13"/>
    <x v="0"/>
    <n v="40.35"/>
    <n v="4.7619047620000003"/>
    <n v="2.0175000000000001"/>
    <n v="6.2"/>
  </r>
  <r>
    <x v="996"/>
    <x v="2"/>
    <x v="2"/>
    <x v="1"/>
    <x v="0"/>
    <s v="Home and lifestyle"/>
    <n v="97.38"/>
    <n v="10"/>
    <n v="48.69"/>
    <n v="1022.49"/>
    <d v="2019-03-02T00:00:00"/>
    <x v="1"/>
    <s v="Saturday"/>
    <d v="1899-12-30T17:16:00"/>
    <s v="17"/>
    <x v="0"/>
    <n v="973.8"/>
    <n v="4.7619047620000003"/>
    <n v="48.69"/>
    <n v="4.4000000000000004"/>
  </r>
  <r>
    <x v="997"/>
    <x v="0"/>
    <x v="0"/>
    <x v="0"/>
    <x v="1"/>
    <s v="Food and beverages"/>
    <n v="31.84"/>
    <n v="1"/>
    <n v="1.5920000000000001"/>
    <n v="33.432000000000002"/>
    <d v="2019-02-09T00:00:00"/>
    <x v="2"/>
    <s v="Saturday"/>
    <d v="1899-12-30T13:22:00"/>
    <s v="13"/>
    <x v="1"/>
    <n v="31.84"/>
    <n v="4.7619047620000003"/>
    <n v="1.5920000000000001"/>
    <n v="7.7"/>
  </r>
  <r>
    <x v="998"/>
    <x v="0"/>
    <x v="0"/>
    <x v="1"/>
    <x v="1"/>
    <s v="Home and lifestyle"/>
    <n v="65.819999999999993"/>
    <n v="1"/>
    <n v="3.2909999999999999"/>
    <n v="69.111000000000004"/>
    <d v="2019-02-22T00:00:00"/>
    <x v="2"/>
    <s v="Friday"/>
    <d v="1899-12-30T15:33:00"/>
    <s v="15"/>
    <x v="1"/>
    <n v="65.819999999999993"/>
    <n v="4.7619047620000003"/>
    <n v="3.2909999999999999"/>
    <n v="4.0999999999999996"/>
  </r>
  <r>
    <x v="999"/>
    <x v="0"/>
    <x v="0"/>
    <x v="0"/>
    <x v="0"/>
    <s v="Fashion accessories"/>
    <n v="88.34"/>
    <n v="7"/>
    <n v="30.919"/>
    <n v="649.29899999999998"/>
    <d v="2019-02-18T00:00:00"/>
    <x v="2"/>
    <s v="Monday"/>
    <d v="1899-12-30T13:28:00"/>
    <s v="13"/>
    <x v="1"/>
    <n v="618.38"/>
    <n v="4.7619047620000003"/>
    <n v="30.919"/>
    <n v="6.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5C509B-470B-441F-9997-7B6FA419E0B2}" name="PivotTable3"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
  <location ref="A5:B9" firstHeaderRow="1" firstDataRow="1" firstDataCol="1"/>
  <pivotFields count="20">
    <pivotField dataField="1" showAll="0">
      <items count="1001">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t="default"/>
      </items>
    </pivotField>
    <pivotField showAll="0">
      <items count="4">
        <item x="0"/>
        <item x="2"/>
        <item x="1"/>
        <item t="default" sd="0"/>
      </items>
    </pivotField>
    <pivotField axis="axisRow" showAll="0">
      <items count="4">
        <item x="2"/>
        <item x="1"/>
        <item x="0"/>
        <item t="default"/>
      </items>
    </pivotField>
    <pivotField showAll="0">
      <items count="3">
        <item x="1"/>
        <item x="0"/>
        <item t="default"/>
      </items>
    </pivotField>
    <pivotField showAll="0">
      <items count="3">
        <item x="0"/>
        <item x="1"/>
        <item t="default"/>
      </items>
    </pivotField>
    <pivotField showAll="0"/>
    <pivotField numFmtId="165" showAll="0"/>
    <pivotField showAll="0"/>
    <pivotField numFmtId="165" showAll="0"/>
    <pivotField numFmtId="165" showAll="0"/>
    <pivotField numFmtId="14" showAll="0"/>
    <pivotField showAll="0">
      <items count="4">
        <item x="0"/>
        <item x="2"/>
        <item x="1"/>
        <item t="default"/>
      </items>
    </pivotField>
    <pivotField showAll="0"/>
    <pivotField numFmtId="20" showAll="0"/>
    <pivotField showAll="0"/>
    <pivotField showAll="0">
      <items count="4">
        <item x="1"/>
        <item x="2"/>
        <item x="0"/>
        <item t="default"/>
      </items>
    </pivotField>
    <pivotField numFmtId="164" showAll="0"/>
    <pivotField showAll="0"/>
    <pivotField numFmtId="165" showAll="0"/>
    <pivotField showAll="0"/>
  </pivotFields>
  <rowFields count="1">
    <field x="2"/>
  </rowFields>
  <rowItems count="4">
    <i>
      <x/>
    </i>
    <i>
      <x v="1"/>
    </i>
    <i>
      <x v="2"/>
    </i>
    <i t="grand">
      <x/>
    </i>
  </rowItems>
  <colItems count="1">
    <i/>
  </colItems>
  <dataFields count="1">
    <dataField name="g" fld="0" subtotal="count" baseField="2"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8D0B5CB-2F46-425C-95C5-8D813F27C1B9}" name="PivotTable3"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
  <location ref="A5:B9" firstHeaderRow="1" firstDataRow="1" firstDataCol="1"/>
  <pivotFields count="20">
    <pivotField dataField="1" showAll="0">
      <items count="1001">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t="default"/>
      </items>
    </pivotField>
    <pivotField showAll="0">
      <items count="4">
        <item x="0"/>
        <item x="2"/>
        <item x="1"/>
        <item t="default" sd="0"/>
      </items>
    </pivotField>
    <pivotField axis="axisRow" showAll="0">
      <items count="4">
        <item x="2"/>
        <item x="1"/>
        <item x="0"/>
        <item t="default"/>
      </items>
    </pivotField>
    <pivotField showAll="0">
      <items count="3">
        <item x="1"/>
        <item x="0"/>
        <item t="default"/>
      </items>
    </pivotField>
    <pivotField showAll="0">
      <items count="3">
        <item x="0"/>
        <item x="1"/>
        <item t="default"/>
      </items>
    </pivotField>
    <pivotField showAll="0"/>
    <pivotField numFmtId="165" showAll="0"/>
    <pivotField showAll="0"/>
    <pivotField numFmtId="165" showAll="0"/>
    <pivotField numFmtId="165" showAll="0"/>
    <pivotField numFmtId="14" showAll="0"/>
    <pivotField showAll="0">
      <items count="4">
        <item x="0"/>
        <item x="2"/>
        <item x="1"/>
        <item t="default"/>
      </items>
    </pivotField>
    <pivotField showAll="0"/>
    <pivotField numFmtId="20" showAll="0"/>
    <pivotField showAll="0"/>
    <pivotField showAll="0">
      <items count="4">
        <item x="1"/>
        <item x="2"/>
        <item x="0"/>
        <item t="default"/>
      </items>
    </pivotField>
    <pivotField numFmtId="164" showAll="0"/>
    <pivotField showAll="0"/>
    <pivotField numFmtId="165" showAll="0"/>
    <pivotField showAll="0"/>
  </pivotFields>
  <rowFields count="1">
    <field x="2"/>
  </rowFields>
  <rowItems count="4">
    <i>
      <x/>
    </i>
    <i>
      <x v="1"/>
    </i>
    <i>
      <x v="2"/>
    </i>
    <i t="grand">
      <x/>
    </i>
  </rowItems>
  <colItems count="1">
    <i/>
  </colItems>
  <dataFields count="1">
    <dataField name=" N" fld="0" subtotal="count" baseField="2"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1B3E5C-C6F0-4310-9006-9A88150BB37E}" name="PivotTable3"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
  <location ref="A5:B9" firstHeaderRow="1" firstDataRow="1" firstDataCol="1"/>
  <pivotFields count="20">
    <pivotField dataField="1" showAll="0">
      <items count="1001">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t="default"/>
      </items>
    </pivotField>
    <pivotField showAll="0">
      <items count="4">
        <item x="0"/>
        <item x="2"/>
        <item x="1"/>
        <item t="default" sd="0"/>
      </items>
    </pivotField>
    <pivotField axis="axisRow" showAll="0">
      <items count="4">
        <item x="2"/>
        <item x="1"/>
        <item x="0"/>
        <item t="default"/>
      </items>
    </pivotField>
    <pivotField showAll="0">
      <items count="3">
        <item x="1"/>
        <item x="0"/>
        <item t="default"/>
      </items>
    </pivotField>
    <pivotField showAll="0">
      <items count="3">
        <item x="0"/>
        <item x="1"/>
        <item t="default"/>
      </items>
    </pivotField>
    <pivotField showAll="0"/>
    <pivotField numFmtId="165" showAll="0"/>
    <pivotField showAll="0"/>
    <pivotField numFmtId="165" showAll="0"/>
    <pivotField numFmtId="165" showAll="0"/>
    <pivotField numFmtId="14" showAll="0"/>
    <pivotField showAll="0">
      <items count="4">
        <item x="0"/>
        <item x="2"/>
        <item x="1"/>
        <item t="default"/>
      </items>
    </pivotField>
    <pivotField showAll="0"/>
    <pivotField numFmtId="20" showAll="0"/>
    <pivotField showAll="0"/>
    <pivotField showAll="0">
      <items count="4">
        <item x="1"/>
        <item x="2"/>
        <item x="0"/>
        <item t="default"/>
      </items>
    </pivotField>
    <pivotField numFmtId="164" showAll="0"/>
    <pivotField showAll="0"/>
    <pivotField numFmtId="165" showAll="0"/>
    <pivotField showAll="0"/>
  </pivotFields>
  <rowFields count="1">
    <field x="2"/>
  </rowFields>
  <rowItems count="4">
    <i>
      <x/>
    </i>
    <i>
      <x v="1"/>
    </i>
    <i>
      <x v="2"/>
    </i>
    <i t="grand">
      <x/>
    </i>
  </rowItems>
  <colItems count="1">
    <i/>
  </colItems>
  <dataFields count="1">
    <dataField name=" N" fld="0" subtotal="count" baseField="2"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40AAC4-898C-4F87-A4BC-ABB8D45EC282}" name="PivotTable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3:B7" firstHeaderRow="1" firstDataRow="1" firstDataCol="1"/>
  <pivotFields count="20">
    <pivotField showAll="0"/>
    <pivotField showAll="0"/>
    <pivotField axis="axisRow" showAll="0">
      <items count="4">
        <item x="2"/>
        <item x="1"/>
        <item x="0"/>
        <item t="default"/>
      </items>
    </pivotField>
    <pivotField showAll="0"/>
    <pivotField showAll="0"/>
    <pivotField showAll="0"/>
    <pivotField numFmtId="165" showAll="0"/>
    <pivotField showAll="0"/>
    <pivotField numFmtId="165" showAll="0"/>
    <pivotField dataField="1" numFmtId="165" showAll="0"/>
    <pivotField numFmtId="14" showAll="0"/>
    <pivotField showAll="0"/>
    <pivotField showAll="0"/>
    <pivotField numFmtId="20" showAll="0"/>
    <pivotField showAll="0"/>
    <pivotField showAll="0"/>
    <pivotField numFmtId="164" showAll="0"/>
    <pivotField showAll="0"/>
    <pivotField numFmtId="165" showAll="0"/>
    <pivotField showAll="0"/>
  </pivotFields>
  <rowFields count="1">
    <field x="2"/>
  </rowFields>
  <rowItems count="4">
    <i>
      <x/>
    </i>
    <i>
      <x v="1"/>
    </i>
    <i>
      <x v="2"/>
    </i>
    <i t="grand">
      <x/>
    </i>
  </rowItems>
  <colItems count="1">
    <i/>
  </colItems>
  <dataFields count="1">
    <dataField name="Branch Total Sales" fld="9" baseField="2" baseItem="0"/>
  </dataFields>
  <chartFormats count="3">
    <chartFormat chart="7"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5CDBF7A-98DD-4525-95DF-182C06087595}" name="PivotTable6"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5">
  <location ref="A3:B7" firstHeaderRow="1" firstDataRow="1" firstDataCol="1"/>
  <pivotFields count="20">
    <pivotField showAll="0">
      <items count="1002">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x="1000"/>
        <item t="default"/>
      </items>
    </pivotField>
    <pivotField showAll="0">
      <items count="5">
        <item x="0"/>
        <item x="2"/>
        <item x="1"/>
        <item x="3"/>
        <item t="default"/>
      </items>
    </pivotField>
    <pivotField axis="axisRow" showAll="0">
      <items count="5">
        <item x="2"/>
        <item x="1"/>
        <item x="0"/>
        <item h="1" x="3"/>
        <item t="default"/>
      </items>
    </pivotField>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
  </rowFields>
  <rowItems count="4">
    <i>
      <x/>
    </i>
    <i>
      <x v="1"/>
    </i>
    <i>
      <x v="2"/>
    </i>
    <i t="grand">
      <x/>
    </i>
  </rowItems>
  <colItems count="1">
    <i/>
  </colItems>
  <dataFields count="1">
    <dataField name="Branch Average Rating" fld="19" subtotal="average" baseField="2" baseItem="0"/>
  </dataFields>
  <chartFormats count="6">
    <chartFormat chart="0" format="0"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2" format="6">
      <pivotArea type="data" outline="0" fieldPosition="0">
        <references count="2">
          <reference field="4294967294" count="1" selected="0">
            <x v="0"/>
          </reference>
          <reference field="2" count="1" selected="0">
            <x v="0"/>
          </reference>
        </references>
      </pivotArea>
    </chartFormat>
    <chartFormat chart="22" format="7">
      <pivotArea type="data" outline="0" fieldPosition="0">
        <references count="2">
          <reference field="4294967294" count="1" selected="0">
            <x v="0"/>
          </reference>
          <reference field="2" count="1" selected="0">
            <x v="1"/>
          </reference>
        </references>
      </pivotArea>
    </chartFormat>
    <chartFormat chart="22" format="8">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C5EE5A1-4781-4CFC-BD75-D871A2BA1D7A}" name="PivotTable7"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A3:E8" firstHeaderRow="1" firstDataRow="2" firstDataCol="1"/>
  <pivotFields count="20">
    <pivotField dataField="1" showAll="0"/>
    <pivotField showAll="0"/>
    <pivotField axis="axisCol" showAll="0">
      <items count="5">
        <item x="2"/>
        <item x="1"/>
        <item x="0"/>
        <item h="1" x="3"/>
        <item t="default"/>
      </items>
    </pivotField>
    <pivotField showAll="0">
      <items count="4">
        <item x="1"/>
        <item x="0"/>
        <item x="2"/>
        <item t="default"/>
      </items>
    </pivotField>
    <pivotField axis="axisRow" showAll="0">
      <items count="4">
        <item sd="0" x="0"/>
        <item sd="0" x="1"/>
        <item x="2"/>
        <item t="default"/>
      </items>
    </pivotField>
    <pivotField showAll="0"/>
    <pivotField showAll="0"/>
    <pivotField showAll="0"/>
    <pivotField showAll="0"/>
    <pivotField showAll="0"/>
    <pivotField showAll="0"/>
    <pivotField axis="axisRow" showAll="0">
      <items count="5">
        <item sd="0" x="0"/>
        <item sd="0" x="2"/>
        <item sd="0" x="1"/>
        <item h="1" sd="0" x="3"/>
        <item t="default"/>
      </items>
    </pivotField>
    <pivotField showAll="0"/>
    <pivotField showAll="0"/>
    <pivotField showAll="0"/>
    <pivotField showAll="0"/>
    <pivotField showAll="0"/>
    <pivotField showAll="0"/>
    <pivotField showAll="0"/>
    <pivotField showAll="0"/>
  </pivotFields>
  <rowFields count="2">
    <field x="11"/>
    <field x="4"/>
  </rowFields>
  <rowItems count="4">
    <i>
      <x/>
    </i>
    <i>
      <x v="1"/>
    </i>
    <i>
      <x v="2"/>
    </i>
    <i t="grand">
      <x/>
    </i>
  </rowItems>
  <colFields count="1">
    <field x="2"/>
  </colFields>
  <colItems count="4">
    <i>
      <x/>
    </i>
    <i>
      <x v="1"/>
    </i>
    <i>
      <x v="2"/>
    </i>
    <i t="grand">
      <x/>
    </i>
  </colItems>
  <dataFields count="1">
    <dataField name="Monthly sales performance" fld="0" subtotal="count" baseField="11"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0"/>
          </reference>
        </references>
      </pivotArea>
    </chartFormat>
    <chartFormat chart="11" format="7" series="1">
      <pivotArea type="data" outline="0" fieldPosition="0">
        <references count="2">
          <reference field="4294967294" count="1" selected="0">
            <x v="0"/>
          </reference>
          <reference field="2" count="1" selected="0">
            <x v="0"/>
          </reference>
        </references>
      </pivotArea>
    </chartFormat>
    <chartFormat chart="11" format="8" series="1">
      <pivotArea type="data" outline="0" fieldPosition="0">
        <references count="2">
          <reference field="4294967294" count="1" selected="0">
            <x v="0"/>
          </reference>
          <reference field="2" count="1" selected="0">
            <x v="1"/>
          </reference>
        </references>
      </pivotArea>
    </chartFormat>
    <chartFormat chart="11" format="9" series="1">
      <pivotArea type="data" outline="0" fieldPosition="0">
        <references count="2">
          <reference field="4294967294" count="1" selected="0">
            <x v="0"/>
          </reference>
          <reference field="2" count="1" selected="0">
            <x v="2"/>
          </reference>
        </references>
      </pivotArea>
    </chartFormat>
    <chartFormat chart="16" format="13" series="1">
      <pivotArea type="data" outline="0" fieldPosition="0">
        <references count="2">
          <reference field="4294967294" count="1" selected="0">
            <x v="0"/>
          </reference>
          <reference field="2" count="1" selected="0">
            <x v="0"/>
          </reference>
        </references>
      </pivotArea>
    </chartFormat>
    <chartFormat chart="16" format="14" series="1">
      <pivotArea type="data" outline="0" fieldPosition="0">
        <references count="2">
          <reference field="4294967294" count="1" selected="0">
            <x v="0"/>
          </reference>
          <reference field="2" count="1" selected="0">
            <x v="1"/>
          </reference>
        </references>
      </pivotArea>
    </chartFormat>
    <chartFormat chart="16" format="15"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35F3724-22B4-4433-9FCC-9B3FBAB4EBA4}" name="PivotTable5"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D11" firstHeaderRow="1" firstDataRow="2" firstDataCol="1"/>
  <pivotFields count="20">
    <pivotField showAll="0">
      <items count="1002">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x="1000"/>
        <item t="default"/>
      </items>
    </pivotField>
    <pivotField showAll="0"/>
    <pivotField showAll="0"/>
    <pivotField showAll="0"/>
    <pivotField axis="axisCol" showAll="0">
      <items count="4">
        <item x="0"/>
        <item x="1"/>
        <item h="1" x="2"/>
        <item t="default"/>
      </items>
    </pivotField>
    <pivotField axis="axisRow" showAll="0" measureFilter="1">
      <items count="8">
        <item sd="0" x="1"/>
        <item sd="0" x="5"/>
        <item sd="0" x="4"/>
        <item sd="0" x="0"/>
        <item sd="0" x="2"/>
        <item sd="0" x="3"/>
        <item sd="0" x="6"/>
        <item t="default" sd="0"/>
      </items>
    </pivotField>
    <pivotField showAll="0"/>
    <pivotField showAll="0">
      <items count="12">
        <item x="8"/>
        <item x="5"/>
        <item x="6"/>
        <item x="7"/>
        <item x="1"/>
        <item x="3"/>
        <item x="0"/>
        <item x="2"/>
        <item x="9"/>
        <item x="4"/>
        <item x="10"/>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5"/>
  </rowFields>
  <rowItems count="7">
    <i>
      <x/>
    </i>
    <i>
      <x v="1"/>
    </i>
    <i>
      <x v="2"/>
    </i>
    <i>
      <x v="3"/>
    </i>
    <i>
      <x v="4"/>
    </i>
    <i>
      <x v="5"/>
    </i>
    <i t="grand">
      <x/>
    </i>
  </rowItems>
  <colFields count="1">
    <field x="4"/>
  </colFields>
  <colItems count="3">
    <i>
      <x/>
    </i>
    <i>
      <x v="1"/>
    </i>
    <i t="grand">
      <x/>
    </i>
  </colItems>
  <dataFields count="1">
    <dataField name="TOP 3 Products sold" fld="9" subtotal="count" baseField="4"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D3631FE-26AB-4BFE-89B7-1476D5D8EAD7}" name="PivotTable10"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3:B7" firstHeaderRow="1" firstDataRow="1" firstDataCol="1"/>
  <pivotFields count="20">
    <pivotField dataField="1" showAll="0">
      <items count="1001">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t="default"/>
      </items>
    </pivotField>
    <pivotField showAll="0">
      <items count="4">
        <item x="0"/>
        <item x="2"/>
        <item x="1"/>
        <item t="default" sd="0"/>
      </items>
    </pivotField>
    <pivotField axis="axisRow" showAll="0">
      <items count="4">
        <item x="2"/>
        <item x="1"/>
        <item x="0"/>
        <item t="default"/>
      </items>
    </pivotField>
    <pivotField showAll="0">
      <items count="3">
        <item x="1"/>
        <item x="0"/>
        <item t="default"/>
      </items>
    </pivotField>
    <pivotField showAll="0">
      <items count="3">
        <item x="0"/>
        <item x="1"/>
        <item t="default"/>
      </items>
    </pivotField>
    <pivotField showAll="0"/>
    <pivotField numFmtId="165" showAll="0"/>
    <pivotField showAll="0"/>
    <pivotField numFmtId="165" showAll="0"/>
    <pivotField numFmtId="165" showAll="0"/>
    <pivotField numFmtId="14" showAll="0"/>
    <pivotField showAll="0">
      <items count="4">
        <item x="0"/>
        <item x="2"/>
        <item x="1"/>
        <item t="default"/>
      </items>
    </pivotField>
    <pivotField showAll="0"/>
    <pivotField numFmtId="20" showAll="0"/>
    <pivotField showAll="0"/>
    <pivotField showAll="0">
      <items count="4">
        <item x="1"/>
        <item x="2"/>
        <item x="0"/>
        <item t="default"/>
      </items>
    </pivotField>
    <pivotField numFmtId="164" showAll="0"/>
    <pivotField showAll="0"/>
    <pivotField numFmtId="165" showAll="0"/>
    <pivotField showAll="0"/>
  </pivotFields>
  <rowFields count="1">
    <field x="2"/>
  </rowFields>
  <rowItems count="4">
    <i>
      <x/>
    </i>
    <i>
      <x v="1"/>
    </i>
    <i>
      <x v="2"/>
    </i>
    <i t="grand">
      <x/>
    </i>
  </rowItems>
  <colItems count="1">
    <i/>
  </colItems>
  <dataFields count="1">
    <dataField name="Customers in Q1" fld="0" subtotal="count" baseField="2" baseItem="0"/>
  </dataFields>
  <chartFormats count="3">
    <chartFormat chart="0" format="2"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3C86E16-9A0A-4FC0-877F-05BAE6A3E8DD}" name="PivotTable11"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1:F6" firstHeaderRow="1" firstDataRow="2" firstDataCol="1"/>
  <pivotFields count="20">
    <pivotField dataField="1" showAll="0"/>
    <pivotField showAll="0">
      <items count="5">
        <item h="1" x="0"/>
        <item x="2"/>
        <item h="1" x="1"/>
        <item h="1" x="3"/>
        <item t="default"/>
      </items>
    </pivotField>
    <pivotField showAll="0">
      <items count="5">
        <item x="2"/>
        <item x="1"/>
        <item x="0"/>
        <item x="3"/>
        <item t="default"/>
      </items>
    </pivotField>
    <pivotField showAll="0">
      <items count="4">
        <item x="1"/>
        <item x="0"/>
        <item x="2"/>
        <item t="default"/>
      </items>
    </pivotField>
    <pivotField showAll="0"/>
    <pivotField axis="axisCol" showAll="0" measureFilter="1">
      <items count="8">
        <item x="1"/>
        <item x="5"/>
        <item x="4"/>
        <item x="0"/>
        <item x="2"/>
        <item x="3"/>
        <item x="6"/>
        <item t="default"/>
      </items>
    </pivotField>
    <pivotField showAll="0"/>
    <pivotField showAll="0"/>
    <pivotField showAll="0"/>
    <pivotField showAll="0"/>
    <pivotField showAll="0"/>
    <pivotField axis="axisRow" showAll="0">
      <items count="5">
        <item x="0"/>
        <item x="2"/>
        <item x="1"/>
        <item h="1" x="3"/>
        <item t="default"/>
      </items>
    </pivotField>
    <pivotField showAll="0"/>
    <pivotField showAll="0"/>
    <pivotField showAll="0"/>
    <pivotField showAll="0"/>
    <pivotField showAll="0"/>
    <pivotField showAll="0"/>
    <pivotField showAll="0"/>
    <pivotField showAll="0"/>
  </pivotFields>
  <rowFields count="1">
    <field x="11"/>
  </rowFields>
  <rowItems count="4">
    <i>
      <x/>
    </i>
    <i>
      <x v="1"/>
    </i>
    <i>
      <x v="2"/>
    </i>
    <i t="grand">
      <x/>
    </i>
  </rowItems>
  <colFields count="1">
    <field x="5"/>
  </colFields>
  <colItems count="5">
    <i>
      <x/>
    </i>
    <i>
      <x v="1"/>
    </i>
    <i>
      <x v="2"/>
    </i>
    <i>
      <x v="5"/>
    </i>
    <i t="grand">
      <x/>
    </i>
  </colItems>
  <dataFields count="1">
    <dataField name="Top 4 Products in Q1" fld="0" subtotal="count" baseField="0" baseItem="0"/>
  </dataField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5"/>
          </reference>
        </references>
      </pivotArea>
    </chartFormat>
    <chartFormat chart="0" format="6" series="1">
      <pivotArea type="data" outline="0" fieldPosition="0">
        <references count="2">
          <reference field="4294967294" count="1" selected="0">
            <x v="0"/>
          </reference>
          <reference field="5" count="1" selected="0">
            <x v="6"/>
          </reference>
        </references>
      </pivotArea>
    </chartFormat>
    <chartFormat chart="0" format="25" series="1">
      <pivotArea type="data" outline="0" fieldPosition="0">
        <references count="2">
          <reference field="4294967294" count="1" selected="0">
            <x v="0"/>
          </reference>
          <reference field="5" count="1" selected="0">
            <x v="0"/>
          </reference>
        </references>
      </pivotArea>
    </chartFormat>
    <chartFormat chart="4" format="30" series="1">
      <pivotArea type="data" outline="0" fieldPosition="0">
        <references count="2">
          <reference field="4294967294" count="1" selected="0">
            <x v="0"/>
          </reference>
          <reference field="5" count="1" selected="0">
            <x v="0"/>
          </reference>
        </references>
      </pivotArea>
    </chartFormat>
    <chartFormat chart="4" format="31" series="1">
      <pivotArea type="data" outline="0" fieldPosition="0">
        <references count="2">
          <reference field="4294967294" count="1" selected="0">
            <x v="0"/>
          </reference>
          <reference field="5" count="1" selected="0">
            <x v="1"/>
          </reference>
        </references>
      </pivotArea>
    </chartFormat>
    <chartFormat chart="4" format="32" series="1">
      <pivotArea type="data" outline="0" fieldPosition="0">
        <references count="2">
          <reference field="4294967294" count="1" selected="0">
            <x v="0"/>
          </reference>
          <reference field="5" count="1" selected="0">
            <x v="2"/>
          </reference>
        </references>
      </pivotArea>
    </chartFormat>
    <chartFormat chart="4" format="33" series="1">
      <pivotArea type="data" outline="0" fieldPosition="0">
        <references count="2">
          <reference field="4294967294" count="1" selected="0">
            <x v="0"/>
          </reference>
          <reference field="5" count="1" selected="0">
            <x v="5"/>
          </reference>
        </references>
      </pivotArea>
    </chartFormat>
    <chartFormat chart="4" format="34" series="1">
      <pivotArea type="data" outline="0" fieldPosition="0">
        <references count="2">
          <reference field="4294967294" count="1" selected="0">
            <x v="0"/>
          </reference>
          <reference field="5" count="1" selected="0">
            <x v="4"/>
          </reference>
        </references>
      </pivotArea>
    </chartFormat>
    <chartFormat chart="4" format="35" series="1">
      <pivotArea type="data" outline="0" fieldPosition="0">
        <references count="2">
          <reference field="4294967294" count="1" selected="0">
            <x v="0"/>
          </reference>
          <reference field="5" count="1" selected="0">
            <x v="3"/>
          </reference>
        </references>
      </pivotArea>
    </chartFormat>
    <chartFormat chart="8" format="40" series="1">
      <pivotArea type="data" outline="0" fieldPosition="0">
        <references count="2">
          <reference field="4294967294" count="1" selected="0">
            <x v="0"/>
          </reference>
          <reference field="5" count="1" selected="0">
            <x v="0"/>
          </reference>
        </references>
      </pivotArea>
    </chartFormat>
    <chartFormat chart="8" format="41" series="1">
      <pivotArea type="data" outline="0" fieldPosition="0">
        <references count="2">
          <reference field="4294967294" count="1" selected="0">
            <x v="0"/>
          </reference>
          <reference field="5" count="1" selected="0">
            <x v="1"/>
          </reference>
        </references>
      </pivotArea>
    </chartFormat>
    <chartFormat chart="8" format="42" series="1">
      <pivotArea type="data" outline="0" fieldPosition="0">
        <references count="2">
          <reference field="4294967294" count="1" selected="0">
            <x v="0"/>
          </reference>
          <reference field="5" count="1" selected="0">
            <x v="2"/>
          </reference>
        </references>
      </pivotArea>
    </chartFormat>
    <chartFormat chart="8" format="43"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6BB7B18-5D82-4035-9788-F18E04F07249}" name="PivotTable12"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3:E8" firstHeaderRow="1" firstDataRow="2" firstDataCol="1"/>
  <pivotFields count="20">
    <pivotField showAll="0"/>
    <pivotField showAll="0">
      <items count="5">
        <item x="0"/>
        <item x="2"/>
        <item x="1"/>
        <item x="3"/>
        <item t="default"/>
      </items>
    </pivotField>
    <pivotField axis="axisCol" showAll="0">
      <items count="5">
        <item x="2"/>
        <item x="1"/>
        <item x="0"/>
        <item x="3"/>
        <item t="default"/>
      </items>
    </pivotField>
    <pivotField showAll="0"/>
    <pivotField showAll="0"/>
    <pivotField showAll="0"/>
    <pivotField showAll="0"/>
    <pivotField showAll="0"/>
    <pivotField showAll="0"/>
    <pivotField showAll="0"/>
    <pivotField showAll="0"/>
    <pivotField axis="axisRow" showAll="0">
      <items count="5">
        <item x="0"/>
        <item x="2"/>
        <item x="1"/>
        <item h="1" x="3"/>
        <item t="default"/>
      </items>
    </pivotField>
    <pivotField showAll="0">
      <items count="9">
        <item x="3"/>
        <item x="6"/>
        <item x="5"/>
        <item x="4"/>
        <item x="1"/>
        <item x="0"/>
        <item x="2"/>
        <item h="1" x="7"/>
        <item t="default"/>
      </items>
    </pivotField>
    <pivotField showAll="0"/>
    <pivotField showAll="0"/>
    <pivotField showAll="0">
      <items count="5">
        <item x="1"/>
        <item x="2"/>
        <item x="0"/>
        <item x="3"/>
        <item t="default"/>
      </items>
    </pivotField>
    <pivotField showAll="0"/>
    <pivotField showAll="0"/>
    <pivotField dataField="1" showAll="0"/>
    <pivotField showAll="0"/>
  </pivotFields>
  <rowFields count="1">
    <field x="11"/>
  </rowFields>
  <rowItems count="4">
    <i>
      <x/>
    </i>
    <i>
      <x v="1"/>
    </i>
    <i>
      <x v="2"/>
    </i>
    <i t="grand">
      <x/>
    </i>
  </rowItems>
  <colFields count="1">
    <field x="2"/>
  </colFields>
  <colItems count="4">
    <i>
      <x/>
    </i>
    <i>
      <x v="1"/>
    </i>
    <i>
      <x v="2"/>
    </i>
    <i t="grand">
      <x/>
    </i>
  </colItems>
  <dataFields count="1">
    <dataField name="Profit in Q1" fld="18" baseField="0" baseItem="0"/>
  </dataFields>
  <chartFormats count="4">
    <chartFormat chart="8" format="0" series="1">
      <pivotArea type="data" outline="0" fieldPosition="0">
        <references count="2">
          <reference field="4294967294" count="1" selected="0">
            <x v="0"/>
          </reference>
          <reference field="2" count="1" selected="0">
            <x v="0"/>
          </reference>
        </references>
      </pivotArea>
    </chartFormat>
    <chartFormat chart="8" format="1" series="1">
      <pivotArea type="data" outline="0" fieldPosition="0">
        <references count="2">
          <reference field="4294967294" count="1" selected="0">
            <x v="0"/>
          </reference>
          <reference field="2" count="1" selected="0">
            <x v="1"/>
          </reference>
        </references>
      </pivotArea>
    </chartFormat>
    <chartFormat chart="8" format="2" series="1">
      <pivotArea type="data" outline="0" fieldPosition="0">
        <references count="2">
          <reference field="4294967294" count="1" selected="0">
            <x v="0"/>
          </reference>
          <reference field="2" count="1" selected="0">
            <x v="2"/>
          </reference>
        </references>
      </pivotArea>
    </chartFormat>
    <chartFormat chart="8" format="3"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B8178FA-E161-48B4-A51B-8A48B985F7ED}" name="PivotTable13"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1:E6" firstHeaderRow="1" firstDataRow="2" firstDataCol="1"/>
  <pivotFields count="20">
    <pivotField dataField="1" showAll="0">
      <items count="1002">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x="1000"/>
        <item t="default"/>
      </items>
    </pivotField>
    <pivotField showAll="0"/>
    <pivotField axis="axisCol" showAll="0">
      <items count="5">
        <item x="2"/>
        <item x="1"/>
        <item x="0"/>
        <item x="3"/>
        <item t="default"/>
      </items>
    </pivotField>
    <pivotField showAll="0">
      <items count="4">
        <item x="1"/>
        <item x="0"/>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axis="axisRow" showAll="0">
      <items count="5">
        <item x="1"/>
        <item x="2"/>
        <item x="0"/>
        <item h="1" x="3"/>
        <item t="default"/>
      </items>
    </pivotField>
    <pivotField showAll="0"/>
    <pivotField showAll="0"/>
    <pivotField showAll="0"/>
    <pivotField showAll="0"/>
  </pivotFields>
  <rowFields count="1">
    <field x="15"/>
  </rowFields>
  <rowItems count="4">
    <i>
      <x/>
    </i>
    <i>
      <x v="1"/>
    </i>
    <i>
      <x v="2"/>
    </i>
    <i t="grand">
      <x/>
    </i>
  </rowItems>
  <colFields count="1">
    <field x="2"/>
  </colFields>
  <colItems count="4">
    <i>
      <x/>
    </i>
    <i>
      <x v="1"/>
    </i>
    <i>
      <x v="2"/>
    </i>
    <i t="grand">
      <x/>
    </i>
  </colItems>
  <dataFields count="1">
    <dataField name="Preferred means of Payment" fld="0" subtotal="count" baseField="0" baseItem="0"/>
  </dataFields>
  <chartFormats count="1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0"/>
          </reference>
        </references>
      </pivotArea>
    </chartFormat>
    <chartFormat chart="5" format="8" series="1">
      <pivotArea type="data" outline="0" fieldPosition="0">
        <references count="2">
          <reference field="4294967294" count="1" selected="0">
            <x v="0"/>
          </reference>
          <reference field="2" count="1" selected="0">
            <x v="0"/>
          </reference>
        </references>
      </pivotArea>
    </chartFormat>
    <chartFormat chart="5" format="9" series="1">
      <pivotArea type="data" outline="0" fieldPosition="0">
        <references count="2">
          <reference field="4294967294" count="1" selected="0">
            <x v="0"/>
          </reference>
          <reference field="2" count="1" selected="0">
            <x v="1"/>
          </reference>
        </references>
      </pivotArea>
    </chartFormat>
    <chartFormat chart="5" format="10" series="1">
      <pivotArea type="data" outline="0" fieldPosition="0">
        <references count="2">
          <reference field="4294967294" count="1" selected="0">
            <x v="0"/>
          </reference>
          <reference field="2" count="1" selected="0">
            <x v="2"/>
          </reference>
        </references>
      </pivotArea>
    </chartFormat>
    <chartFormat chart="9" format="23" series="1">
      <pivotArea type="data" outline="0" fieldPosition="0">
        <references count="2">
          <reference field="4294967294" count="1" selected="0">
            <x v="0"/>
          </reference>
          <reference field="2" count="1" selected="0">
            <x v="0"/>
          </reference>
        </references>
      </pivotArea>
    </chartFormat>
    <chartFormat chart="9" format="24" series="1">
      <pivotArea type="data" outline="0" fieldPosition="0">
        <references count="2">
          <reference field="4294967294" count="1" selected="0">
            <x v="0"/>
          </reference>
          <reference field="2" count="1" selected="0">
            <x v="1"/>
          </reference>
        </references>
      </pivotArea>
    </chartFormat>
    <chartFormat chart="9" format="25"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F337179-CF36-4199-AC64-6B42C838069D}" name="PivotTable14"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3:E12" firstHeaderRow="1" firstDataRow="2" firstDataCol="1"/>
  <pivotFields count="20">
    <pivotField showAll="0"/>
    <pivotField showAll="0"/>
    <pivotField axis="axisCol" showAll="0">
      <items count="5">
        <item x="2"/>
        <item x="1"/>
        <item x="0"/>
        <item x="3"/>
        <item t="default"/>
      </items>
    </pivotField>
    <pivotField showAll="0"/>
    <pivotField showAll="0"/>
    <pivotField showAll="0"/>
    <pivotField showAll="0"/>
    <pivotField showAll="0"/>
    <pivotField showAll="0"/>
    <pivotField showAll="0"/>
    <pivotField showAll="0"/>
    <pivotField showAll="0"/>
    <pivotField axis="axisRow" dataField="1" showAll="0">
      <items count="9">
        <item x="3"/>
        <item x="6"/>
        <item x="5"/>
        <item x="4"/>
        <item x="1"/>
        <item x="0"/>
        <item x="2"/>
        <item h="1" x="7"/>
        <item t="default"/>
      </items>
    </pivotField>
    <pivotField showAll="0"/>
    <pivotField showAll="0">
      <items count="13">
        <item x="1"/>
        <item x="5"/>
        <item x="10"/>
        <item x="0"/>
        <item x="4"/>
        <item x="9"/>
        <item x="7"/>
        <item x="6"/>
        <item x="3"/>
        <item x="8"/>
        <item x="2"/>
        <item x="11"/>
        <item t="default"/>
      </items>
    </pivotField>
    <pivotField showAll="0"/>
    <pivotField showAll="0"/>
    <pivotField showAll="0"/>
    <pivotField showAll="0"/>
    <pivotField showAll="0"/>
  </pivotFields>
  <rowFields count="1">
    <field x="12"/>
  </rowFields>
  <rowItems count="8">
    <i>
      <x/>
    </i>
    <i>
      <x v="1"/>
    </i>
    <i>
      <x v="2"/>
    </i>
    <i>
      <x v="3"/>
    </i>
    <i>
      <x v="4"/>
    </i>
    <i>
      <x v="5"/>
    </i>
    <i>
      <x v="6"/>
    </i>
    <i t="grand">
      <x/>
    </i>
  </rowItems>
  <colFields count="1">
    <field x="2"/>
  </colFields>
  <colItems count="4">
    <i>
      <x/>
    </i>
    <i>
      <x v="1"/>
    </i>
    <i>
      <x v="2"/>
    </i>
    <i t="grand">
      <x/>
    </i>
  </colItems>
  <dataFields count="1">
    <dataField name="BUSIEST Day " fld="12" subtotal="count" baseField="12" baseItem="0"/>
  </dataFields>
  <chartFormats count="7">
    <chartFormat chart="7" format="0" series="1">
      <pivotArea type="data" outline="0" fieldPosition="0">
        <references count="1">
          <reference field="4294967294" count="1" selected="0">
            <x v="0"/>
          </reference>
        </references>
      </pivotArea>
    </chartFormat>
    <chartFormat chart="7" format="3" series="1">
      <pivotArea type="data" outline="0" fieldPosition="0">
        <references count="2">
          <reference field="4294967294" count="1" selected="0">
            <x v="0"/>
          </reference>
          <reference field="2" count="1" selected="0">
            <x v="1"/>
          </reference>
        </references>
      </pivotArea>
    </chartFormat>
    <chartFormat chart="7" format="4" series="1">
      <pivotArea type="data" outline="0" fieldPosition="0">
        <references count="2">
          <reference field="4294967294" count="1" selected="0">
            <x v="0"/>
          </reference>
          <reference field="2" count="1" selected="0">
            <x v="2"/>
          </reference>
        </references>
      </pivotArea>
    </chartFormat>
    <chartFormat chart="7" format="5" series="1">
      <pivotArea type="data" outline="0" fieldPosition="0">
        <references count="2">
          <reference field="4294967294" count="1" selected="0">
            <x v="0"/>
          </reference>
          <reference field="2" count="1" selected="0">
            <x v="0"/>
          </reference>
        </references>
      </pivotArea>
    </chartFormat>
    <chartFormat chart="12" format="9" series="1">
      <pivotArea type="data" outline="0" fieldPosition="0">
        <references count="2">
          <reference field="4294967294" count="1" selected="0">
            <x v="0"/>
          </reference>
          <reference field="2" count="1" selected="0">
            <x v="0"/>
          </reference>
        </references>
      </pivotArea>
    </chartFormat>
    <chartFormat chart="12" format="10" series="1">
      <pivotArea type="data" outline="0" fieldPosition="0">
        <references count="2">
          <reference field="4294967294" count="1" selected="0">
            <x v="0"/>
          </reference>
          <reference field="2" count="1" selected="0">
            <x v="1"/>
          </reference>
        </references>
      </pivotArea>
    </chartFormat>
    <chartFormat chart="12" format="11"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F3B9A7C-78E2-4748-9E4D-9216143E4736}" name="PivotTable15"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3:B6" firstHeaderRow="1" firstDataRow="1" firstDataCol="1"/>
  <pivotFields count="20">
    <pivotField dataField="1" showAll="0">
      <items count="1002">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x="1000"/>
        <item t="default"/>
      </items>
    </pivotField>
    <pivotField showAll="0"/>
    <pivotField showAll="0">
      <items count="5">
        <item x="2"/>
        <item x="1"/>
        <item x="0"/>
        <item x="3"/>
        <item t="default"/>
      </items>
    </pivotField>
    <pivotField axis="axisRow" showAll="0">
      <items count="4">
        <item x="1"/>
        <item x="0"/>
        <item h="1" x="2"/>
        <item t="default"/>
      </items>
    </pivotField>
    <pivotField showAll="0"/>
    <pivotField showAll="0"/>
    <pivotField showAll="0"/>
    <pivotField showAll="0">
      <items count="12">
        <item x="8"/>
        <item x="5"/>
        <item x="6"/>
        <item x="7"/>
        <item x="1"/>
        <item x="3"/>
        <item x="0"/>
        <item x="2"/>
        <item x="9"/>
        <item x="4"/>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customer %" fld="0" subtotal="count" baseField="3" baseItem="0"/>
  </dataFields>
  <chartFormats count="9">
    <chartFormat chart="3" format="0"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3" count="1" selected="0">
            <x v="0"/>
          </reference>
        </references>
      </pivotArea>
    </chartFormat>
    <chartFormat chart="3" format="15">
      <pivotArea type="data" outline="0" fieldPosition="0">
        <references count="2">
          <reference field="4294967294" count="1" selected="0">
            <x v="0"/>
          </reference>
          <reference field="3" count="1" selected="0">
            <x v="1"/>
          </reference>
        </references>
      </pivotArea>
    </chartFormat>
    <chartFormat chart="7" format="19" series="1">
      <pivotArea type="data" outline="0" fieldPosition="0">
        <references count="1">
          <reference field="4294967294" count="1" selected="0">
            <x v="0"/>
          </reference>
        </references>
      </pivotArea>
    </chartFormat>
    <chartFormat chart="7" format="20">
      <pivotArea type="data" outline="0" fieldPosition="0">
        <references count="2">
          <reference field="4294967294" count="1" selected="0">
            <x v="0"/>
          </reference>
          <reference field="3" count="1" selected="0">
            <x v="0"/>
          </reference>
        </references>
      </pivotArea>
    </chartFormat>
    <chartFormat chart="7" format="21">
      <pivotArea type="data" outline="0" fieldPosition="0">
        <references count="2">
          <reference field="4294967294" count="1" selected="0">
            <x v="0"/>
          </reference>
          <reference field="3" count="1" selected="0">
            <x v="1"/>
          </reference>
        </references>
      </pivotArea>
    </chartFormat>
    <chartFormat chart="12" format="25" series="1">
      <pivotArea type="data" outline="0" fieldPosition="0">
        <references count="1">
          <reference field="4294967294" count="1" selected="0">
            <x v="0"/>
          </reference>
        </references>
      </pivotArea>
    </chartFormat>
    <chartFormat chart="12" format="26">
      <pivotArea type="data" outline="0" fieldPosition="0">
        <references count="2">
          <reference field="4294967294" count="1" selected="0">
            <x v="0"/>
          </reference>
          <reference field="3" count="1" selected="0">
            <x v="0"/>
          </reference>
        </references>
      </pivotArea>
    </chartFormat>
    <chartFormat chart="12" format="27">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73A5D90-F5F8-44AA-ABF1-7281FD11EADE}" name="PivotTable16"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B15" firstHeaderRow="1" firstDataRow="1" firstDataCol="1"/>
  <pivotFields count="20">
    <pivotField dataField="1" showAll="0"/>
    <pivotField showAll="0"/>
    <pivotField showAll="0"/>
    <pivotField showAll="0"/>
    <pivotField showAll="0"/>
    <pivotField showAll="0"/>
    <pivotField showAll="0"/>
    <pivotField showAll="0">
      <items count="12">
        <item x="8"/>
        <item x="5"/>
        <item x="6"/>
        <item x="7"/>
        <item x="1"/>
        <item x="3"/>
        <item x="0"/>
        <item x="2"/>
        <item x="9"/>
        <item x="4"/>
        <item x="10"/>
        <item t="default"/>
      </items>
    </pivotField>
    <pivotField showAll="0"/>
    <pivotField showAll="0"/>
    <pivotField showAll="0"/>
    <pivotField showAll="0"/>
    <pivotField showAll="0"/>
    <pivotField showAll="0"/>
    <pivotField axis="axisRow" showAll="0">
      <items count="13">
        <item x="1"/>
        <item x="5"/>
        <item x="10"/>
        <item x="0"/>
        <item x="4"/>
        <item x="9"/>
        <item x="7"/>
        <item x="6"/>
        <item x="3"/>
        <item x="8"/>
        <item x="2"/>
        <item h="1" x="11"/>
        <item t="default"/>
      </items>
    </pivotField>
    <pivotField showAll="0"/>
    <pivotField showAll="0"/>
    <pivotField showAll="0"/>
    <pivotField showAll="0"/>
    <pivotField showAll="0"/>
  </pivotFields>
  <rowFields count="1">
    <field x="14"/>
  </rowFields>
  <rowItems count="12">
    <i>
      <x/>
    </i>
    <i>
      <x v="1"/>
    </i>
    <i>
      <x v="2"/>
    </i>
    <i>
      <x v="3"/>
    </i>
    <i>
      <x v="4"/>
    </i>
    <i>
      <x v="5"/>
    </i>
    <i>
      <x v="6"/>
    </i>
    <i>
      <x v="7"/>
    </i>
    <i>
      <x v="8"/>
    </i>
    <i>
      <x v="9"/>
    </i>
    <i>
      <x v="10"/>
    </i>
    <i t="grand">
      <x/>
    </i>
  </rowItems>
  <colItems count="1">
    <i/>
  </colItems>
  <dataFields count="1">
    <dataField name="peak time of purchases" fld="0" subtotal="count" baseField="14" baseItem="0"/>
  </dataFields>
  <chartFormats count="3">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376D70A-145A-44CE-B08D-AD0A788A432F}" name="PivotTable17"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0" firstHeaderRow="0" firstDataRow="1" firstDataCol="1"/>
  <pivotFields count="20">
    <pivotField showAll="0"/>
    <pivotField showAll="0"/>
    <pivotField showAll="0"/>
    <pivotField showAll="0"/>
    <pivotField showAll="0"/>
    <pivotField axis="axisRow" showAll="0">
      <items count="8">
        <item x="1"/>
        <item x="5"/>
        <item x="4"/>
        <item x="0"/>
        <item x="2"/>
        <item x="3"/>
        <item h="1" x="6"/>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7">
    <i>
      <x/>
    </i>
    <i>
      <x v="1"/>
    </i>
    <i>
      <x v="2"/>
    </i>
    <i>
      <x v="3"/>
    </i>
    <i>
      <x v="4"/>
    </i>
    <i>
      <x v="5"/>
    </i>
    <i t="grand">
      <x/>
    </i>
  </rowItems>
  <colFields count="1">
    <field x="-2"/>
  </colFields>
  <colItems count="2">
    <i>
      <x/>
    </i>
    <i i="1">
      <x v="1"/>
    </i>
  </colItems>
  <dataFields count="2">
    <dataField name="Sum of Quantity" fld="7" baseField="0" baseItem="0"/>
    <dataField name="Count of Quantity2" fld="7" subtotal="count" baseField="5"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22A0768E-3AB6-4774-B8C1-8AEB44DFC847}" autoFormatId="16" applyNumberFormats="0" applyBorderFormats="0" applyFontFormats="0" applyPatternFormats="0" applyAlignmentFormats="0" applyWidthHeightFormats="0">
  <queryTableRefresh nextId="21">
    <queryTableFields count="20">
      <queryTableField id="1" name="Invoice ID" tableColumnId="1"/>
      <queryTableField id="2" name="Branch" tableColumnId="2"/>
      <queryTableField id="3" name="City" tableColumnId="3"/>
      <queryTableField id="4" name="Customer type" tableColumnId="4"/>
      <queryTableField id="5" name="Gender" tableColumnId="5"/>
      <queryTableField id="6" name="Product line" tableColumnId="6"/>
      <queryTableField id="7" name="Unit price" tableColumnId="7"/>
      <queryTableField id="8" name="Quantity" tableColumnId="8"/>
      <queryTableField id="9" name="Tax 5%" tableColumnId="9"/>
      <queryTableField id="10" name="Total" tableColumnId="10"/>
      <queryTableField id="11" name="Date" tableColumnId="11"/>
      <queryTableField id="12" name="Month" tableColumnId="12"/>
      <queryTableField id="13" name="Day" tableColumnId="13"/>
      <queryTableField id="14" name="Time" tableColumnId="14"/>
      <queryTableField id="15" name="Hour" tableColumnId="15"/>
      <queryTableField id="16" name="Payment" tableColumnId="16"/>
      <queryTableField id="17" name="cogs" tableColumnId="17"/>
      <queryTableField id="18" name="gross margin percentage" tableColumnId="18"/>
      <queryTableField id="19" name="gross income" tableColumnId="19"/>
      <queryTableField id="20" name="Rating"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3A3AF069-7EF3-4B5A-B31B-D9EC4FAD60DE}" sourceName="City">
  <pivotTables>
    <pivotTable tabId="20" name="PivotTable3"/>
    <pivotTable tabId="12" name="PivotTable10"/>
  </pivotTables>
  <data>
    <tabular pivotCacheId="832690152">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9659FA4-30B6-4F7E-97E8-76C145F82D2E}" sourceName="Gender">
  <pivotTables>
    <pivotTable tabId="9" name="PivotTable7"/>
  </pivotTables>
  <data>
    <tabular pivotCacheId="1836046022">
      <items count="3">
        <i x="0" s="1"/>
        <i x="1" s="1"/>
        <i x="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95985CEE-7D77-40E8-83F5-D5D8C7016BDD}" sourceName="City">
  <pivotTables>
    <pivotTable tabId="13" name="PivotTable11"/>
  </pivotTables>
  <data>
    <tabular pivotCacheId="1836046022">
      <items count="4">
        <i x="2" s="1"/>
        <i x="1" s="1"/>
        <i x="0"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2" xr10:uid="{121ED532-8447-45C8-946A-B7818ADAB5D1}" cache="Slicer_City" caption="Branch Cit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9BD5027B-6B5E-4B27-838E-A730B46D2030}" cache="Slicer_Gender" caption="Gende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E716D147-703F-474D-A325-4E194A1A152C}" cache="Slicer_City" caption="City" rowHeight="241300"/>
  <slicer name="Gender" xr10:uid="{821AF1D9-5F2D-4CD8-820F-B6B3B3B1C2FF}" cache="Slicer_Gender" caption="Gender" rowHeight="241300"/>
  <slicer name="City 1" xr10:uid="{185962CF-1750-4783-9C5F-985395A9A27C}" cache="Slicer_City1" caption="City" rowHeight="2413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A54FF78-4439-4F5B-8BA6-FED2DFB76F38}" name="Table1" displayName="Table1" ref="A1:T1001" totalsRowShown="0">
  <autoFilter ref="A1:T1001" xr:uid="{BA54FF78-4439-4F5B-8BA6-FED2DFB76F38}"/>
  <tableColumns count="20">
    <tableColumn id="1" xr3:uid="{CBCEEDC9-F1E6-41FE-B0B6-4B9C96CBF000}" name="Invoice ID"/>
    <tableColumn id="2" xr3:uid="{657CD172-C5FC-48ED-9FF6-1A20A89EEA6B}" name="Branch"/>
    <tableColumn id="3" xr3:uid="{B66FE41D-AFF8-4384-9F33-91A78CA878CE}" name="City"/>
    <tableColumn id="4" xr3:uid="{C685E603-9B37-4D0F-947E-6804EBF3C74A}" name="Customer type"/>
    <tableColumn id="5" xr3:uid="{B30C216D-A930-4CD4-97B9-85F8457B6DF0}" name="Gender"/>
    <tableColumn id="6" xr3:uid="{575339B6-96DB-4CF1-A3C6-C13E0077860F}" name=" Products line"/>
    <tableColumn id="7" xr3:uid="{3443ED38-50D1-4D63-9113-E0D391E41CE7}" name="Unit price" dataDxfId="24"/>
    <tableColumn id="8" xr3:uid="{50A7DFBA-75F6-4C58-B7CA-71D3A8E301B7}" name="Quantity"/>
    <tableColumn id="9" xr3:uid="{4E39F579-E426-42B9-BF29-7DD99BDEED1A}" name="Tax 5%" dataDxfId="23"/>
    <tableColumn id="10" xr3:uid="{1DC3B895-12D9-4219-AF14-0BAD20860C05}" name="Total" dataDxfId="22" dataCellStyle="Currency"/>
    <tableColumn id="11" xr3:uid="{E535AB3A-106B-45C5-82BA-9085439D3631}" name="Date" dataDxfId="21"/>
    <tableColumn id="19" xr3:uid="{4C7E6716-100D-4BE7-818F-B1C535B92316}" name="Month" dataDxfId="20">
      <calculatedColumnFormula>TEXT(K2, "mmmm")</calculatedColumnFormula>
    </tableColumn>
    <tableColumn id="20" xr3:uid="{3632B91D-E521-410C-AE20-8AB3596C455E}" name="Day" dataDxfId="19">
      <calculatedColumnFormula>TEXT(K2, "dddd")</calculatedColumnFormula>
    </tableColumn>
    <tableColumn id="12" xr3:uid="{22719EF3-EFFF-4EF9-B856-92A09A93B93D}" name="Time" dataDxfId="18"/>
    <tableColumn id="21" xr3:uid="{F3881E47-1965-40A4-A012-C3DD734C63D1}" name="Hour" dataDxfId="17">
      <calculatedColumnFormula>TEXT(N2, "hh")</calculatedColumnFormula>
    </tableColumn>
    <tableColumn id="13" xr3:uid="{3FF39798-07EF-45DC-827C-6326134F89BB}" name="Payment"/>
    <tableColumn id="14" xr3:uid="{7FEE2F17-A214-45A1-AB02-DA3440DF9491}" name="cogs" dataDxfId="16"/>
    <tableColumn id="15" xr3:uid="{63231929-F91C-4A04-88C5-E006D985799B}" name="gross margin percentage" dataDxfId="15" dataCellStyle="Percent"/>
    <tableColumn id="16" xr3:uid="{5B1CAB5C-3B40-4754-BA52-41D2C11A4A00}" name="gross income" dataDxfId="14" dataCellStyle="Currency"/>
    <tableColumn id="17" xr3:uid="{CEC54B83-373A-4727-9B76-4BDF33425FDA}"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3CAA461-FEBC-48B2-A9F7-B6804D500B64}" name="Table5" displayName="Table5" ref="A1:E152" totalsRowShown="0">
  <autoFilter ref="A1:E152" xr:uid="{E3CAA461-FEBC-48B2-A9F7-B6804D500B64}"/>
  <tableColumns count="5">
    <tableColumn id="1" xr3:uid="{7C1A8329-406A-4EA5-8278-A543E9435F48}" name="Date" dataDxfId="13"/>
    <tableColumn id="2" xr3:uid="{EE1FC4BA-B0B7-4B9C-B65F-49CFAB72AE69}" name=" gross income "/>
    <tableColumn id="3" xr3:uid="{4C85C3C2-FD99-41E1-947F-A2803F58F95C}" name="Forecast( gross income )" dataDxfId="12">
      <calculatedColumnFormula>_xlfn.FORECAST.ETS(A2,$B$2:$B$90,$A$2:$A$90,1,1)</calculatedColumnFormula>
    </tableColumn>
    <tableColumn id="4" xr3:uid="{D0DEC14E-EB12-44EE-A2F8-A34FD5BBFEBA}" name="Lower Confidence Bound( gross income )" dataDxfId="11">
      <calculatedColumnFormula>C2-_xlfn.FORECAST.ETS.CONFINT(A2,$B$2:$B$90,$A$2:$A$90,0.95,1,1)</calculatedColumnFormula>
    </tableColumn>
    <tableColumn id="5" xr3:uid="{CBF1FB8A-4BA4-44FF-BFC7-47F8DD7645AB}" name="Upper Confidence Bound( gross income )" dataDxfId="10">
      <calculatedColumnFormula>C2+_xlfn.FORECAST.ETS.CONFINT(A2,$B$2:$B$90,$A$2:$A$90,0.95,1,1)</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5B2D717-6D24-47F6-8810-D67001FF7005}" name="Table1__3" displayName="Table1__3" ref="A1:T1001" tableType="queryTable" totalsRowShown="0">
  <autoFilter ref="A1:T1001" xr:uid="{55B2D717-6D24-47F6-8810-D67001FF7005}"/>
  <tableColumns count="20">
    <tableColumn id="1" xr3:uid="{7F132FE9-718E-4AEB-A1F1-6C838AE4FA3D}" uniqueName="1" name="Invoice ID" queryTableFieldId="1" dataDxfId="9"/>
    <tableColumn id="2" xr3:uid="{4EBC9DB2-5C11-45DD-874A-D17EA64A6293}" uniqueName="2" name="Branch" queryTableFieldId="2" dataDxfId="8"/>
    <tableColumn id="3" xr3:uid="{7BF2F70F-5F60-4863-8EEF-908A88FDCD6B}" uniqueName="3" name="City" queryTableFieldId="3" dataDxfId="7"/>
    <tableColumn id="4" xr3:uid="{3F4F9C69-B52B-489B-A21D-E1787462D682}" uniqueName="4" name="Customer type" queryTableFieldId="4"/>
    <tableColumn id="5" xr3:uid="{7758EA05-044B-467B-8DF7-EB5F2CB24283}" uniqueName="5" name="Gender" queryTableFieldId="5" dataDxfId="6"/>
    <tableColumn id="6" xr3:uid="{064A27A8-5118-450E-A7EA-11AA74AB1CA1}" uniqueName="6" name="Product line" queryTableFieldId="6" dataDxfId="5"/>
    <tableColumn id="7" xr3:uid="{F9583CE3-64AF-4DA4-85EE-26D9295FFA26}" uniqueName="7" name="Unit price" queryTableFieldId="7"/>
    <tableColumn id="8" xr3:uid="{26F806A0-18AF-42C2-9F45-0AEAE88060DD}" uniqueName="8" name="Quantity" queryTableFieldId="8"/>
    <tableColumn id="9" xr3:uid="{0F448B5C-7743-42B0-8237-6898E28E5A5A}" uniqueName="9" name="Tax 5%" queryTableFieldId="9"/>
    <tableColumn id="10" xr3:uid="{B4FD61DC-2FB8-4B85-BE0F-FD6F2D33903F}" uniqueName="10" name="Total" queryTableFieldId="10"/>
    <tableColumn id="11" xr3:uid="{C707E174-A830-4F11-A158-2EF18D378733}" uniqueName="11" name="Date" queryTableFieldId="11" dataDxfId="4"/>
    <tableColumn id="12" xr3:uid="{54026AB3-C687-4A31-94DA-CA8246564D02}" uniqueName="12" name="Month" queryTableFieldId="12" dataDxfId="3"/>
    <tableColumn id="13" xr3:uid="{F1BAF26E-0409-4675-A788-B6E7B7EF3983}" uniqueName="13" name="Day" queryTableFieldId="13" dataDxfId="2"/>
    <tableColumn id="14" xr3:uid="{BE1C142A-BB97-481D-A233-D885E4F9B6CD}" uniqueName="14" name="Time" queryTableFieldId="14" dataDxfId="1"/>
    <tableColumn id="15" xr3:uid="{3E9EE7C7-A39C-456A-9B6F-122924C59964}" uniqueName="15" name="Hour" queryTableFieldId="15"/>
    <tableColumn id="16" xr3:uid="{05C09762-D870-4992-B233-4F34F858C9BB}" uniqueName="16" name="Payment" queryTableFieldId="16" dataDxfId="0"/>
    <tableColumn id="17" xr3:uid="{ADAAB307-C3B6-4A2C-8310-B95EB5A7955A}" uniqueName="17" name="cogs" queryTableFieldId="17"/>
    <tableColumn id="18" xr3:uid="{406BE8C6-293C-4692-84AC-9FC08B1375D1}" uniqueName="18" name="gross margin percentage" queryTableFieldId="18"/>
    <tableColumn id="19" xr3:uid="{CB7CF4B4-3497-4AA9-9503-F368E9603C75}" uniqueName="19" name="gross income" queryTableFieldId="19"/>
    <tableColumn id="20" xr3:uid="{B3362BCE-29CF-464B-A0B9-2649E9B320B8}" uniqueName="20" name="Rating" queryTableFieldId="20"/>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Ion Boardroom">
      <a:dk1>
        <a:sysClr val="windowText" lastClr="000000"/>
      </a:dk1>
      <a:lt1>
        <a:sysClr val="window" lastClr="FFFFFF"/>
      </a:lt1>
      <a:dk2>
        <a:srgbClr val="3B3059"/>
      </a:dk2>
      <a:lt2>
        <a:srgbClr val="EBEBEB"/>
      </a:lt2>
      <a:accent1>
        <a:srgbClr val="B31166"/>
      </a:accent1>
      <a:accent2>
        <a:srgbClr val="E33D6F"/>
      </a:accent2>
      <a:accent3>
        <a:srgbClr val="E45F3C"/>
      </a:accent3>
      <a:accent4>
        <a:srgbClr val="E9943A"/>
      </a:accent4>
      <a:accent5>
        <a:srgbClr val="9B6BF2"/>
      </a:accent5>
      <a:accent6>
        <a:srgbClr val="D53DD0"/>
      </a:accent6>
      <a:hlink>
        <a:srgbClr val="8F8F8F"/>
      </a:hlink>
      <a:folHlink>
        <a:srgbClr val="A5A5A5"/>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2.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3.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4163D-1FE9-493D-9B01-F2B3D08EB7DF}">
  <dimension ref="A1:T1001"/>
  <sheetViews>
    <sheetView zoomScale="75" zoomScaleNormal="75" workbookViewId="0">
      <selection activeCell="U18" sqref="U18"/>
    </sheetView>
  </sheetViews>
  <sheetFormatPr defaultRowHeight="16.5" x14ac:dyDescent="0.3"/>
  <cols>
    <col min="1" max="1" width="12.25" customWidth="1"/>
    <col min="2" max="2" width="9.25" customWidth="1"/>
    <col min="3" max="3" width="10.875" customWidth="1"/>
    <col min="4" max="4" width="16.625" customWidth="1"/>
    <col min="5" max="5" width="9.875" customWidth="1"/>
    <col min="6" max="6" width="19.375" customWidth="1"/>
    <col min="7" max="7" width="11.875" style="5" customWidth="1"/>
    <col min="8" max="8" width="10.875" customWidth="1"/>
    <col min="9" max="9" width="9.875" style="5" customWidth="1"/>
    <col min="10" max="10" width="11.25" style="4" customWidth="1"/>
    <col min="11" max="13" width="12.25" customWidth="1"/>
    <col min="14" max="15" width="7.625" customWidth="1"/>
    <col min="16" max="16" width="12.25" customWidth="1"/>
    <col min="17" max="17" width="8.75" style="3" customWidth="1"/>
    <col min="18" max="18" width="25.25" style="10" customWidth="1"/>
    <col min="19" max="19" width="15.25" style="4" customWidth="1"/>
    <col min="20" max="20" width="8.875" customWidth="1"/>
  </cols>
  <sheetData>
    <row r="1" spans="1:20" x14ac:dyDescent="0.3">
      <c r="A1" t="s">
        <v>0</v>
      </c>
      <c r="B1" t="s">
        <v>1</v>
      </c>
      <c r="C1" t="s">
        <v>2</v>
      </c>
      <c r="D1" t="s">
        <v>3</v>
      </c>
      <c r="E1" t="s">
        <v>4</v>
      </c>
      <c r="F1" t="s">
        <v>1070</v>
      </c>
      <c r="G1" s="5" t="s">
        <v>6</v>
      </c>
      <c r="H1" t="s">
        <v>7</v>
      </c>
      <c r="I1" s="5" t="s">
        <v>8</v>
      </c>
      <c r="J1" s="4" t="s">
        <v>9</v>
      </c>
      <c r="K1" t="s">
        <v>10</v>
      </c>
      <c r="L1" t="s">
        <v>1034</v>
      </c>
      <c r="M1" t="s">
        <v>1035</v>
      </c>
      <c r="N1" t="s">
        <v>11</v>
      </c>
      <c r="O1" t="s">
        <v>1036</v>
      </c>
      <c r="P1" t="s">
        <v>12</v>
      </c>
      <c r="Q1" s="3" t="s">
        <v>13</v>
      </c>
      <c r="R1" s="10" t="s">
        <v>14</v>
      </c>
      <c r="S1" s="4" t="s">
        <v>15</v>
      </c>
      <c r="T1" t="s">
        <v>16</v>
      </c>
    </row>
    <row r="2" spans="1:20" x14ac:dyDescent="0.3">
      <c r="A2" t="s">
        <v>17</v>
      </c>
      <c r="B2" t="s">
        <v>18</v>
      </c>
      <c r="C2" t="s">
        <v>19</v>
      </c>
      <c r="D2">
        <v>1</v>
      </c>
      <c r="E2" t="s">
        <v>1033</v>
      </c>
      <c r="F2" t="s">
        <v>20</v>
      </c>
      <c r="G2" s="5">
        <v>74.69</v>
      </c>
      <c r="H2">
        <v>7</v>
      </c>
      <c r="I2" s="5">
        <v>26.141500000000001</v>
      </c>
      <c r="J2" s="4">
        <v>548.97149999999999</v>
      </c>
      <c r="K2" s="1">
        <v>43470</v>
      </c>
      <c r="L2" s="1" t="str">
        <f t="shared" ref="L2:L65" si="0">TEXT(K2, "mmmm")</f>
        <v>January</v>
      </c>
      <c r="M2" s="1" t="str">
        <f t="shared" ref="M2:M65" si="1">TEXT(K2, "dddd")</f>
        <v>Saturday</v>
      </c>
      <c r="N2" s="2">
        <v>0.54722222222222228</v>
      </c>
      <c r="O2" s="2" t="str">
        <f t="shared" ref="O2:O65" si="2">TEXT(N2, "hh")</f>
        <v>13</v>
      </c>
      <c r="P2" t="s">
        <v>21</v>
      </c>
      <c r="Q2" s="3">
        <v>522.83000000000004</v>
      </c>
      <c r="R2" s="10">
        <v>4.7619047620000003</v>
      </c>
      <c r="S2" s="4">
        <v>26.141500000000001</v>
      </c>
      <c r="T2">
        <v>9.1</v>
      </c>
    </row>
    <row r="3" spans="1:20" x14ac:dyDescent="0.3">
      <c r="A3" t="s">
        <v>22</v>
      </c>
      <c r="B3" t="s">
        <v>23</v>
      </c>
      <c r="C3" t="s">
        <v>24</v>
      </c>
      <c r="D3">
        <v>0</v>
      </c>
      <c r="E3" t="s">
        <v>1033</v>
      </c>
      <c r="F3" t="s">
        <v>25</v>
      </c>
      <c r="G3" s="5">
        <v>15.28</v>
      </c>
      <c r="H3">
        <v>5</v>
      </c>
      <c r="I3" s="5">
        <v>3.82</v>
      </c>
      <c r="J3" s="4">
        <v>80.22</v>
      </c>
      <c r="K3" s="1">
        <v>43532</v>
      </c>
      <c r="L3" s="1" t="str">
        <f t="shared" si="0"/>
        <v>March</v>
      </c>
      <c r="M3" s="1" t="str">
        <f t="shared" si="1"/>
        <v>Friday</v>
      </c>
      <c r="N3" s="2">
        <v>0.43680555555555556</v>
      </c>
      <c r="O3" s="2" t="str">
        <f t="shared" si="2"/>
        <v>10</v>
      </c>
      <c r="P3" t="s">
        <v>26</v>
      </c>
      <c r="Q3" s="3">
        <v>76.400000000000006</v>
      </c>
      <c r="R3" s="10">
        <v>4.7619047620000003</v>
      </c>
      <c r="S3" s="4">
        <v>3.82</v>
      </c>
      <c r="T3">
        <v>9.6</v>
      </c>
    </row>
    <row r="4" spans="1:20" x14ac:dyDescent="0.3">
      <c r="A4" t="s">
        <v>27</v>
      </c>
      <c r="B4" t="s">
        <v>18</v>
      </c>
      <c r="C4" t="s">
        <v>19</v>
      </c>
      <c r="D4">
        <v>0</v>
      </c>
      <c r="E4" t="s">
        <v>1032</v>
      </c>
      <c r="F4" t="s">
        <v>28</v>
      </c>
      <c r="G4" s="5">
        <v>46.33</v>
      </c>
      <c r="H4">
        <v>7</v>
      </c>
      <c r="I4" s="5">
        <v>16.215499999999999</v>
      </c>
      <c r="J4" s="4">
        <v>340.52550000000002</v>
      </c>
      <c r="K4" s="1">
        <v>43527</v>
      </c>
      <c r="L4" s="1" t="str">
        <f t="shared" si="0"/>
        <v>March</v>
      </c>
      <c r="M4" s="1" t="str">
        <f t="shared" si="1"/>
        <v>Sunday</v>
      </c>
      <c r="N4" s="2">
        <v>0.55763888888888891</v>
      </c>
      <c r="O4" s="2" t="str">
        <f t="shared" si="2"/>
        <v>13</v>
      </c>
      <c r="P4" t="s">
        <v>29</v>
      </c>
      <c r="Q4" s="3">
        <v>324.31</v>
      </c>
      <c r="R4" s="10">
        <v>4.7619047620000003</v>
      </c>
      <c r="S4" s="4">
        <v>16.215499999999999</v>
      </c>
      <c r="T4">
        <v>7.4</v>
      </c>
    </row>
    <row r="5" spans="1:20" x14ac:dyDescent="0.3">
      <c r="A5" t="s">
        <v>30</v>
      </c>
      <c r="B5" t="s">
        <v>18</v>
      </c>
      <c r="C5" t="s">
        <v>19</v>
      </c>
      <c r="D5">
        <v>1</v>
      </c>
      <c r="E5" t="s">
        <v>1032</v>
      </c>
      <c r="F5" t="s">
        <v>20</v>
      </c>
      <c r="G5" s="5">
        <v>58.22</v>
      </c>
      <c r="H5">
        <v>8</v>
      </c>
      <c r="I5" s="5">
        <v>23.288</v>
      </c>
      <c r="J5" s="4">
        <v>489.048</v>
      </c>
      <c r="K5" s="1">
        <v>43492</v>
      </c>
      <c r="L5" s="1" t="str">
        <f t="shared" si="0"/>
        <v>January</v>
      </c>
      <c r="M5" s="1" t="str">
        <f t="shared" si="1"/>
        <v>Sunday</v>
      </c>
      <c r="N5" s="2">
        <v>0.85624999999999996</v>
      </c>
      <c r="O5" s="2" t="str">
        <f t="shared" si="2"/>
        <v>20</v>
      </c>
      <c r="P5" t="s">
        <v>21</v>
      </c>
      <c r="Q5" s="3">
        <v>465.76</v>
      </c>
      <c r="R5" s="10">
        <v>4.7619047620000003</v>
      </c>
      <c r="S5" s="4">
        <v>23.288</v>
      </c>
      <c r="T5">
        <v>8.4</v>
      </c>
    </row>
    <row r="6" spans="1:20" x14ac:dyDescent="0.3">
      <c r="A6" t="s">
        <v>31</v>
      </c>
      <c r="B6" t="s">
        <v>18</v>
      </c>
      <c r="C6" t="s">
        <v>19</v>
      </c>
      <c r="D6">
        <v>0</v>
      </c>
      <c r="E6" t="s">
        <v>1032</v>
      </c>
      <c r="F6" t="s">
        <v>32</v>
      </c>
      <c r="G6" s="5">
        <v>86.31</v>
      </c>
      <c r="H6">
        <v>7</v>
      </c>
      <c r="I6" s="5">
        <v>30.208500000000001</v>
      </c>
      <c r="J6" s="4">
        <v>634.37850000000003</v>
      </c>
      <c r="K6" s="1">
        <v>43504</v>
      </c>
      <c r="L6" s="1" t="str">
        <f t="shared" si="0"/>
        <v>February</v>
      </c>
      <c r="M6" s="1" t="str">
        <f t="shared" si="1"/>
        <v>Friday</v>
      </c>
      <c r="N6" s="2">
        <v>0.44236111111111109</v>
      </c>
      <c r="O6" s="2" t="str">
        <f t="shared" si="2"/>
        <v>10</v>
      </c>
      <c r="P6" t="s">
        <v>21</v>
      </c>
      <c r="Q6" s="3">
        <v>604.16999999999996</v>
      </c>
      <c r="R6" s="10">
        <v>4.7619047620000003</v>
      </c>
      <c r="S6" s="4">
        <v>30.208500000000001</v>
      </c>
      <c r="T6">
        <v>5.3</v>
      </c>
    </row>
    <row r="7" spans="1:20" x14ac:dyDescent="0.3">
      <c r="A7" t="s">
        <v>33</v>
      </c>
      <c r="B7" t="s">
        <v>23</v>
      </c>
      <c r="C7" t="s">
        <v>24</v>
      </c>
      <c r="D7">
        <v>0</v>
      </c>
      <c r="E7" t="s">
        <v>1032</v>
      </c>
      <c r="F7" t="s">
        <v>25</v>
      </c>
      <c r="G7" s="5">
        <v>85.39</v>
      </c>
      <c r="H7">
        <v>7</v>
      </c>
      <c r="I7" s="5">
        <v>29.886500000000002</v>
      </c>
      <c r="J7" s="4">
        <v>627.61649999999997</v>
      </c>
      <c r="K7" s="1">
        <v>43549</v>
      </c>
      <c r="L7" s="1" t="str">
        <f t="shared" si="0"/>
        <v>March</v>
      </c>
      <c r="M7" s="1" t="str">
        <f t="shared" si="1"/>
        <v>Monday</v>
      </c>
      <c r="N7" s="2">
        <v>0.77083333333333337</v>
      </c>
      <c r="O7" s="2" t="str">
        <f t="shared" si="2"/>
        <v>18</v>
      </c>
      <c r="P7" t="s">
        <v>21</v>
      </c>
      <c r="Q7" s="3">
        <v>597.73</v>
      </c>
      <c r="R7" s="10">
        <v>4.7619047620000003</v>
      </c>
      <c r="S7" s="4">
        <v>29.886500000000002</v>
      </c>
      <c r="T7">
        <v>4.0999999999999996</v>
      </c>
    </row>
    <row r="8" spans="1:20" x14ac:dyDescent="0.3">
      <c r="A8" t="s">
        <v>34</v>
      </c>
      <c r="B8" t="s">
        <v>18</v>
      </c>
      <c r="C8" t="s">
        <v>19</v>
      </c>
      <c r="D8">
        <v>1</v>
      </c>
      <c r="E8" t="s">
        <v>1033</v>
      </c>
      <c r="F8" t="s">
        <v>25</v>
      </c>
      <c r="G8" s="5">
        <v>68.84</v>
      </c>
      <c r="H8">
        <v>6</v>
      </c>
      <c r="I8" s="5">
        <v>20.652000000000001</v>
      </c>
      <c r="J8" s="4">
        <v>433.69200000000001</v>
      </c>
      <c r="K8" s="1">
        <v>43521</v>
      </c>
      <c r="L8" s="1" t="str">
        <f t="shared" si="0"/>
        <v>February</v>
      </c>
      <c r="M8" s="1" t="str">
        <f t="shared" si="1"/>
        <v>Monday</v>
      </c>
      <c r="N8" s="2">
        <v>0.60833333333333328</v>
      </c>
      <c r="O8" s="2" t="str">
        <f t="shared" si="2"/>
        <v>14</v>
      </c>
      <c r="P8" t="s">
        <v>21</v>
      </c>
      <c r="Q8" s="3">
        <v>413.04</v>
      </c>
      <c r="R8" s="10">
        <v>4.7619047620000003</v>
      </c>
      <c r="S8" s="4">
        <v>20.652000000000001</v>
      </c>
      <c r="T8">
        <v>5.8</v>
      </c>
    </row>
    <row r="9" spans="1:20" x14ac:dyDescent="0.3">
      <c r="A9" t="s">
        <v>35</v>
      </c>
      <c r="B9" t="s">
        <v>23</v>
      </c>
      <c r="C9" t="s">
        <v>24</v>
      </c>
      <c r="D9">
        <v>0</v>
      </c>
      <c r="E9" t="s">
        <v>1033</v>
      </c>
      <c r="F9" t="s">
        <v>28</v>
      </c>
      <c r="G9" s="5">
        <v>73.56</v>
      </c>
      <c r="H9">
        <v>10</v>
      </c>
      <c r="I9" s="5">
        <v>36.78</v>
      </c>
      <c r="J9" s="4">
        <v>772.38</v>
      </c>
      <c r="K9" s="1">
        <v>43520</v>
      </c>
      <c r="L9" s="1" t="str">
        <f t="shared" si="0"/>
        <v>February</v>
      </c>
      <c r="M9" s="1" t="str">
        <f t="shared" si="1"/>
        <v>Sunday</v>
      </c>
      <c r="N9" s="2">
        <v>0.48472222222222222</v>
      </c>
      <c r="O9" s="2" t="str">
        <f t="shared" si="2"/>
        <v>11</v>
      </c>
      <c r="P9" t="s">
        <v>21</v>
      </c>
      <c r="Q9" s="3">
        <v>735.6</v>
      </c>
      <c r="R9" s="10">
        <v>4.7619047620000003</v>
      </c>
      <c r="S9" s="4">
        <v>36.78</v>
      </c>
      <c r="T9">
        <v>8</v>
      </c>
    </row>
    <row r="10" spans="1:20" x14ac:dyDescent="0.3">
      <c r="A10" t="s">
        <v>36</v>
      </c>
      <c r="B10" t="s">
        <v>18</v>
      </c>
      <c r="C10" t="s">
        <v>19</v>
      </c>
      <c r="D10">
        <v>1</v>
      </c>
      <c r="E10" t="s">
        <v>1033</v>
      </c>
      <c r="F10" t="s">
        <v>20</v>
      </c>
      <c r="G10" s="5">
        <v>36.26</v>
      </c>
      <c r="H10">
        <v>2</v>
      </c>
      <c r="I10" s="5">
        <v>3.6259999999999999</v>
      </c>
      <c r="J10" s="4">
        <v>76.146000000000001</v>
      </c>
      <c r="K10" s="1">
        <v>43475</v>
      </c>
      <c r="L10" s="1" t="str">
        <f t="shared" si="0"/>
        <v>January</v>
      </c>
      <c r="M10" s="1" t="str">
        <f t="shared" si="1"/>
        <v>Thursday</v>
      </c>
      <c r="N10" s="2">
        <v>0.71875</v>
      </c>
      <c r="O10" s="2" t="str">
        <f t="shared" si="2"/>
        <v>17</v>
      </c>
      <c r="P10" t="s">
        <v>29</v>
      </c>
      <c r="Q10" s="3">
        <v>72.52</v>
      </c>
      <c r="R10" s="10">
        <v>4.7619047620000003</v>
      </c>
      <c r="S10" s="4">
        <v>3.6259999999999999</v>
      </c>
      <c r="T10">
        <v>7.2</v>
      </c>
    </row>
    <row r="11" spans="1:20" x14ac:dyDescent="0.3">
      <c r="A11" t="s">
        <v>37</v>
      </c>
      <c r="B11" t="s">
        <v>38</v>
      </c>
      <c r="C11" t="s">
        <v>39</v>
      </c>
      <c r="D11">
        <v>1</v>
      </c>
      <c r="E11" t="s">
        <v>1033</v>
      </c>
      <c r="F11" t="s">
        <v>40</v>
      </c>
      <c r="G11" s="5">
        <v>54.84</v>
      </c>
      <c r="H11">
        <v>3</v>
      </c>
      <c r="I11" s="5">
        <v>8.2260000000000009</v>
      </c>
      <c r="J11" s="4">
        <v>172.74600000000001</v>
      </c>
      <c r="K11" s="1">
        <v>43516</v>
      </c>
      <c r="L11" s="1" t="str">
        <f t="shared" si="0"/>
        <v>February</v>
      </c>
      <c r="M11" s="1" t="str">
        <f t="shared" si="1"/>
        <v>Wednesday</v>
      </c>
      <c r="N11" s="2">
        <v>0.56041666666666667</v>
      </c>
      <c r="O11" s="2" t="str">
        <f t="shared" si="2"/>
        <v>13</v>
      </c>
      <c r="P11" t="s">
        <v>29</v>
      </c>
      <c r="Q11" s="3">
        <v>164.52</v>
      </c>
      <c r="R11" s="10">
        <v>4.7619047620000003</v>
      </c>
      <c r="S11" s="4">
        <v>8.2260000000000009</v>
      </c>
      <c r="T11">
        <v>5.9</v>
      </c>
    </row>
    <row r="12" spans="1:20" x14ac:dyDescent="0.3">
      <c r="A12" t="s">
        <v>41</v>
      </c>
      <c r="B12" t="s">
        <v>38</v>
      </c>
      <c r="C12" t="s">
        <v>39</v>
      </c>
      <c r="D12">
        <v>1</v>
      </c>
      <c r="E12" t="s">
        <v>1033</v>
      </c>
      <c r="F12" t="s">
        <v>42</v>
      </c>
      <c r="G12" s="5">
        <v>14.48</v>
      </c>
      <c r="H12">
        <v>4</v>
      </c>
      <c r="I12" s="5">
        <v>2.8959999999999999</v>
      </c>
      <c r="J12" s="4">
        <v>60.816000000000003</v>
      </c>
      <c r="K12" s="1">
        <v>43502</v>
      </c>
      <c r="L12" s="1" t="str">
        <f t="shared" si="0"/>
        <v>February</v>
      </c>
      <c r="M12" s="1" t="str">
        <f t="shared" si="1"/>
        <v>Wednesday</v>
      </c>
      <c r="N12" s="2">
        <v>0.75486111111111109</v>
      </c>
      <c r="O12" s="2" t="str">
        <f t="shared" si="2"/>
        <v>18</v>
      </c>
      <c r="P12" t="s">
        <v>21</v>
      </c>
      <c r="Q12" s="3">
        <v>57.92</v>
      </c>
      <c r="R12" s="10">
        <v>4.7619047620000003</v>
      </c>
      <c r="S12" s="4">
        <v>2.8959999999999999</v>
      </c>
      <c r="T12">
        <v>4.5</v>
      </c>
    </row>
    <row r="13" spans="1:20" x14ac:dyDescent="0.3">
      <c r="A13" t="s">
        <v>43</v>
      </c>
      <c r="B13" t="s">
        <v>38</v>
      </c>
      <c r="C13" t="s">
        <v>39</v>
      </c>
      <c r="D13">
        <v>1</v>
      </c>
      <c r="E13" t="s">
        <v>1032</v>
      </c>
      <c r="F13" t="s">
        <v>25</v>
      </c>
      <c r="G13" s="5">
        <v>25.51</v>
      </c>
      <c r="H13">
        <v>4</v>
      </c>
      <c r="I13" s="5">
        <v>5.1020000000000003</v>
      </c>
      <c r="J13" s="4">
        <v>107.142</v>
      </c>
      <c r="K13" s="1">
        <v>43533</v>
      </c>
      <c r="L13" s="1" t="str">
        <f t="shared" si="0"/>
        <v>March</v>
      </c>
      <c r="M13" s="1" t="str">
        <f t="shared" si="1"/>
        <v>Saturday</v>
      </c>
      <c r="N13" s="2">
        <v>0.7104166666666667</v>
      </c>
      <c r="O13" s="2" t="str">
        <f t="shared" si="2"/>
        <v>17</v>
      </c>
      <c r="P13" t="s">
        <v>26</v>
      </c>
      <c r="Q13" s="3">
        <v>102.04</v>
      </c>
      <c r="R13" s="10">
        <v>4.7619047620000003</v>
      </c>
      <c r="S13" s="4">
        <v>5.1020000000000003</v>
      </c>
      <c r="T13">
        <v>6.8</v>
      </c>
    </row>
    <row r="14" spans="1:20" x14ac:dyDescent="0.3">
      <c r="A14" t="s">
        <v>44</v>
      </c>
      <c r="B14" t="s">
        <v>18</v>
      </c>
      <c r="C14" t="s">
        <v>19</v>
      </c>
      <c r="D14">
        <v>0</v>
      </c>
      <c r="E14" t="s">
        <v>1033</v>
      </c>
      <c r="F14" t="s">
        <v>25</v>
      </c>
      <c r="G14" s="5">
        <v>46.95</v>
      </c>
      <c r="H14">
        <v>5</v>
      </c>
      <c r="I14" s="5">
        <v>11.737500000000001</v>
      </c>
      <c r="J14" s="4">
        <v>246.48750000000001</v>
      </c>
      <c r="K14" s="1">
        <v>43508</v>
      </c>
      <c r="L14" s="1" t="str">
        <f t="shared" si="0"/>
        <v>February</v>
      </c>
      <c r="M14" s="1" t="str">
        <f t="shared" si="1"/>
        <v>Tuesday</v>
      </c>
      <c r="N14" s="2">
        <v>0.43402777777777779</v>
      </c>
      <c r="O14" s="2" t="str">
        <f t="shared" si="2"/>
        <v>10</v>
      </c>
      <c r="P14" t="s">
        <v>21</v>
      </c>
      <c r="Q14" s="3">
        <v>234.75</v>
      </c>
      <c r="R14" s="10">
        <v>4.7619047620000003</v>
      </c>
      <c r="S14" s="4">
        <v>11.737500000000001</v>
      </c>
      <c r="T14">
        <v>7.1</v>
      </c>
    </row>
    <row r="15" spans="1:20" x14ac:dyDescent="0.3">
      <c r="A15" t="s">
        <v>45</v>
      </c>
      <c r="B15" t="s">
        <v>18</v>
      </c>
      <c r="C15" t="s">
        <v>19</v>
      </c>
      <c r="D15">
        <v>0</v>
      </c>
      <c r="E15" t="s">
        <v>1032</v>
      </c>
      <c r="F15" t="s">
        <v>40</v>
      </c>
      <c r="G15" s="5">
        <v>43.19</v>
      </c>
      <c r="H15">
        <v>10</v>
      </c>
      <c r="I15" s="5">
        <v>21.594999999999999</v>
      </c>
      <c r="J15" s="4">
        <v>453.495</v>
      </c>
      <c r="K15" s="1">
        <v>43503</v>
      </c>
      <c r="L15" s="1" t="str">
        <f t="shared" si="0"/>
        <v>February</v>
      </c>
      <c r="M15" s="1" t="str">
        <f t="shared" si="1"/>
        <v>Thursday</v>
      </c>
      <c r="N15" s="2">
        <v>0.7</v>
      </c>
      <c r="O15" s="2" t="str">
        <f t="shared" si="2"/>
        <v>16</v>
      </c>
      <c r="P15" t="s">
        <v>21</v>
      </c>
      <c r="Q15" s="3">
        <v>431.9</v>
      </c>
      <c r="R15" s="10">
        <v>4.7619047620000003</v>
      </c>
      <c r="S15" s="4">
        <v>21.594999999999999</v>
      </c>
      <c r="T15">
        <v>8.1999999999999993</v>
      </c>
    </row>
    <row r="16" spans="1:20" x14ac:dyDescent="0.3">
      <c r="A16" t="s">
        <v>46</v>
      </c>
      <c r="B16" t="s">
        <v>18</v>
      </c>
      <c r="C16" t="s">
        <v>19</v>
      </c>
      <c r="D16">
        <v>0</v>
      </c>
      <c r="E16" t="s">
        <v>1033</v>
      </c>
      <c r="F16" t="s">
        <v>20</v>
      </c>
      <c r="G16" s="5">
        <v>71.38</v>
      </c>
      <c r="H16">
        <v>10</v>
      </c>
      <c r="I16" s="5">
        <v>35.69</v>
      </c>
      <c r="J16" s="4">
        <v>749.49</v>
      </c>
      <c r="K16" s="1">
        <v>43553</v>
      </c>
      <c r="L16" s="1" t="str">
        <f t="shared" si="0"/>
        <v>March</v>
      </c>
      <c r="M16" s="1" t="str">
        <f t="shared" si="1"/>
        <v>Friday</v>
      </c>
      <c r="N16" s="2">
        <v>0.80625000000000002</v>
      </c>
      <c r="O16" s="2" t="str">
        <f t="shared" si="2"/>
        <v>19</v>
      </c>
      <c r="P16" t="s">
        <v>26</v>
      </c>
      <c r="Q16" s="3">
        <v>713.8</v>
      </c>
      <c r="R16" s="10">
        <v>4.7619047620000003</v>
      </c>
      <c r="S16" s="4">
        <v>35.69</v>
      </c>
      <c r="T16">
        <v>5.7</v>
      </c>
    </row>
    <row r="17" spans="1:20" x14ac:dyDescent="0.3">
      <c r="A17" t="s">
        <v>47</v>
      </c>
      <c r="B17" t="s">
        <v>38</v>
      </c>
      <c r="C17" t="s">
        <v>39</v>
      </c>
      <c r="D17">
        <v>1</v>
      </c>
      <c r="E17" t="s">
        <v>1033</v>
      </c>
      <c r="F17" t="s">
        <v>32</v>
      </c>
      <c r="G17" s="5">
        <v>93.72</v>
      </c>
      <c r="H17">
        <v>6</v>
      </c>
      <c r="I17" s="5">
        <v>28.116</v>
      </c>
      <c r="J17" s="4">
        <v>590.43600000000004</v>
      </c>
      <c r="K17" s="1">
        <v>43480</v>
      </c>
      <c r="L17" s="1" t="str">
        <f t="shared" si="0"/>
        <v>January</v>
      </c>
      <c r="M17" s="1" t="str">
        <f t="shared" si="1"/>
        <v>Tuesday</v>
      </c>
      <c r="N17" s="2">
        <v>0.67986111111111114</v>
      </c>
      <c r="O17" s="2" t="str">
        <f t="shared" si="2"/>
        <v>16</v>
      </c>
      <c r="P17" t="s">
        <v>26</v>
      </c>
      <c r="Q17" s="3">
        <v>562.32000000000005</v>
      </c>
      <c r="R17" s="10">
        <v>4.7619047620000003</v>
      </c>
      <c r="S17" s="4">
        <v>28.116</v>
      </c>
      <c r="T17">
        <v>4.5</v>
      </c>
    </row>
    <row r="18" spans="1:20" x14ac:dyDescent="0.3">
      <c r="A18" t="s">
        <v>48</v>
      </c>
      <c r="B18" t="s">
        <v>18</v>
      </c>
      <c r="C18" t="s">
        <v>19</v>
      </c>
      <c r="D18">
        <v>1</v>
      </c>
      <c r="E18" t="s">
        <v>1033</v>
      </c>
      <c r="F18" t="s">
        <v>20</v>
      </c>
      <c r="G18" s="5">
        <v>68.930000000000007</v>
      </c>
      <c r="H18">
        <v>7</v>
      </c>
      <c r="I18" s="5">
        <v>24.125499999999999</v>
      </c>
      <c r="J18" s="4">
        <v>506.63549999999998</v>
      </c>
      <c r="K18" s="1">
        <v>43535</v>
      </c>
      <c r="L18" s="1" t="str">
        <f t="shared" si="0"/>
        <v>March</v>
      </c>
      <c r="M18" s="1" t="str">
        <f t="shared" si="1"/>
        <v>Monday</v>
      </c>
      <c r="N18" s="2">
        <v>0.46041666666666664</v>
      </c>
      <c r="O18" s="2" t="str">
        <f t="shared" si="2"/>
        <v>11</v>
      </c>
      <c r="P18" t="s">
        <v>29</v>
      </c>
      <c r="Q18" s="3">
        <v>482.51</v>
      </c>
      <c r="R18" s="10">
        <v>4.7619047620000003</v>
      </c>
      <c r="S18" s="4">
        <v>24.125499999999999</v>
      </c>
      <c r="T18">
        <v>4.5999999999999996</v>
      </c>
    </row>
    <row r="19" spans="1:20" x14ac:dyDescent="0.3">
      <c r="A19" t="s">
        <v>49</v>
      </c>
      <c r="B19" t="s">
        <v>18</v>
      </c>
      <c r="C19" t="s">
        <v>19</v>
      </c>
      <c r="D19">
        <v>0</v>
      </c>
      <c r="E19" t="s">
        <v>1032</v>
      </c>
      <c r="F19" t="s">
        <v>32</v>
      </c>
      <c r="G19" s="5">
        <v>72.61</v>
      </c>
      <c r="H19">
        <v>6</v>
      </c>
      <c r="I19" s="5">
        <v>21.783000000000001</v>
      </c>
      <c r="J19" s="4">
        <v>457.44299999999998</v>
      </c>
      <c r="K19" s="1">
        <v>43466</v>
      </c>
      <c r="L19" s="1" t="str">
        <f t="shared" si="0"/>
        <v>January</v>
      </c>
      <c r="M19" s="1" t="str">
        <f t="shared" si="1"/>
        <v>Tuesday</v>
      </c>
      <c r="N19" s="2">
        <v>0.44374999999999998</v>
      </c>
      <c r="O19" s="2" t="str">
        <f t="shared" si="2"/>
        <v>10</v>
      </c>
      <c r="P19" t="s">
        <v>29</v>
      </c>
      <c r="Q19" s="3">
        <v>435.66</v>
      </c>
      <c r="R19" s="10">
        <v>4.7619047620000003</v>
      </c>
      <c r="S19" s="4">
        <v>21.783000000000001</v>
      </c>
      <c r="T19">
        <v>6.9</v>
      </c>
    </row>
    <row r="20" spans="1:20" x14ac:dyDescent="0.3">
      <c r="A20" t="s">
        <v>50</v>
      </c>
      <c r="B20" t="s">
        <v>18</v>
      </c>
      <c r="C20" t="s">
        <v>19</v>
      </c>
      <c r="D20">
        <v>0</v>
      </c>
      <c r="E20" t="s">
        <v>1032</v>
      </c>
      <c r="F20" t="s">
        <v>40</v>
      </c>
      <c r="G20" s="5">
        <v>54.67</v>
      </c>
      <c r="H20">
        <v>3</v>
      </c>
      <c r="I20" s="5">
        <v>8.2004999999999999</v>
      </c>
      <c r="J20" s="4">
        <v>172.2105</v>
      </c>
      <c r="K20" s="1">
        <v>43486</v>
      </c>
      <c r="L20" s="1" t="str">
        <f t="shared" si="0"/>
        <v>January</v>
      </c>
      <c r="M20" s="1" t="str">
        <f t="shared" si="1"/>
        <v>Monday</v>
      </c>
      <c r="N20" s="2">
        <v>0.75</v>
      </c>
      <c r="O20" s="2" t="str">
        <f t="shared" si="2"/>
        <v>18</v>
      </c>
      <c r="P20" t="s">
        <v>29</v>
      </c>
      <c r="Q20" s="3">
        <v>164.01</v>
      </c>
      <c r="R20" s="10">
        <v>4.7619047620000003</v>
      </c>
      <c r="S20" s="4">
        <v>8.2004999999999999</v>
      </c>
      <c r="T20">
        <v>8.6</v>
      </c>
    </row>
    <row r="21" spans="1:20" x14ac:dyDescent="0.3">
      <c r="A21" t="s">
        <v>51</v>
      </c>
      <c r="B21" t="s">
        <v>38</v>
      </c>
      <c r="C21" t="s">
        <v>39</v>
      </c>
      <c r="D21">
        <v>0</v>
      </c>
      <c r="E21" t="s">
        <v>1033</v>
      </c>
      <c r="F21" t="s">
        <v>28</v>
      </c>
      <c r="G21" s="5">
        <v>40.299999999999997</v>
      </c>
      <c r="H21">
        <v>2</v>
      </c>
      <c r="I21" s="5">
        <v>4.03</v>
      </c>
      <c r="J21" s="4">
        <v>84.63</v>
      </c>
      <c r="K21" s="1">
        <v>43535</v>
      </c>
      <c r="L21" s="1" t="str">
        <f t="shared" si="0"/>
        <v>March</v>
      </c>
      <c r="M21" s="1" t="str">
        <f t="shared" si="1"/>
        <v>Monday</v>
      </c>
      <c r="N21" s="2">
        <v>0.64583333333333337</v>
      </c>
      <c r="O21" s="2" t="str">
        <f t="shared" si="2"/>
        <v>15</v>
      </c>
      <c r="P21" t="s">
        <v>21</v>
      </c>
      <c r="Q21" s="3">
        <v>80.599999999999994</v>
      </c>
      <c r="R21" s="10">
        <v>4.7619047620000003</v>
      </c>
      <c r="S21" s="4">
        <v>4.03</v>
      </c>
      <c r="T21">
        <v>4.4000000000000004</v>
      </c>
    </row>
    <row r="22" spans="1:20" x14ac:dyDescent="0.3">
      <c r="A22" t="s">
        <v>52</v>
      </c>
      <c r="B22" t="s">
        <v>23</v>
      </c>
      <c r="C22" t="s">
        <v>24</v>
      </c>
      <c r="D22">
        <v>1</v>
      </c>
      <c r="E22" t="s">
        <v>1032</v>
      </c>
      <c r="F22" t="s">
        <v>25</v>
      </c>
      <c r="G22" s="5">
        <v>86.04</v>
      </c>
      <c r="H22">
        <v>5</v>
      </c>
      <c r="I22" s="5">
        <v>21.51</v>
      </c>
      <c r="J22" s="4">
        <v>451.71</v>
      </c>
      <c r="K22" s="1">
        <v>43521</v>
      </c>
      <c r="L22" s="1" t="str">
        <f t="shared" si="0"/>
        <v>February</v>
      </c>
      <c r="M22" s="1" t="str">
        <f t="shared" si="1"/>
        <v>Monday</v>
      </c>
      <c r="N22" s="2">
        <v>0.47499999999999998</v>
      </c>
      <c r="O22" s="2" t="str">
        <f t="shared" si="2"/>
        <v>11</v>
      </c>
      <c r="P22" t="s">
        <v>21</v>
      </c>
      <c r="Q22" s="3">
        <v>430.2</v>
      </c>
      <c r="R22" s="10">
        <v>4.7619047620000003</v>
      </c>
      <c r="S22" s="4">
        <v>21.51</v>
      </c>
      <c r="T22">
        <v>4.8</v>
      </c>
    </row>
    <row r="23" spans="1:20" x14ac:dyDescent="0.3">
      <c r="A23" t="s">
        <v>53</v>
      </c>
      <c r="B23" t="s">
        <v>38</v>
      </c>
      <c r="C23" t="s">
        <v>39</v>
      </c>
      <c r="D23">
        <v>0</v>
      </c>
      <c r="E23" t="s">
        <v>1032</v>
      </c>
      <c r="F23" t="s">
        <v>20</v>
      </c>
      <c r="G23" s="5">
        <v>87.98</v>
      </c>
      <c r="H23">
        <v>3</v>
      </c>
      <c r="I23" s="5">
        <v>13.196999999999999</v>
      </c>
      <c r="J23" s="4">
        <v>277.137</v>
      </c>
      <c r="K23" s="1">
        <v>43529</v>
      </c>
      <c r="L23" s="1" t="str">
        <f t="shared" si="0"/>
        <v>March</v>
      </c>
      <c r="M23" s="1" t="str">
        <f t="shared" si="1"/>
        <v>Tuesday</v>
      </c>
      <c r="N23" s="2">
        <v>0.44444444444444442</v>
      </c>
      <c r="O23" s="2" t="str">
        <f t="shared" si="2"/>
        <v>10</v>
      </c>
      <c r="P23" t="s">
        <v>21</v>
      </c>
      <c r="Q23" s="3">
        <v>263.94</v>
      </c>
      <c r="R23" s="10">
        <v>4.7619047620000003</v>
      </c>
      <c r="S23" s="4">
        <v>13.196999999999999</v>
      </c>
      <c r="T23">
        <v>5.0999999999999996</v>
      </c>
    </row>
    <row r="24" spans="1:20" x14ac:dyDescent="0.3">
      <c r="A24" t="s">
        <v>54</v>
      </c>
      <c r="B24" t="s">
        <v>38</v>
      </c>
      <c r="C24" t="s">
        <v>39</v>
      </c>
      <c r="D24">
        <v>0</v>
      </c>
      <c r="E24" t="s">
        <v>1032</v>
      </c>
      <c r="F24" t="s">
        <v>28</v>
      </c>
      <c r="G24" s="5">
        <v>33.200000000000003</v>
      </c>
      <c r="H24">
        <v>2</v>
      </c>
      <c r="I24" s="5">
        <v>3.32</v>
      </c>
      <c r="J24" s="4">
        <v>69.72</v>
      </c>
      <c r="K24" s="1">
        <v>43539</v>
      </c>
      <c r="L24" s="1" t="str">
        <f t="shared" si="0"/>
        <v>March</v>
      </c>
      <c r="M24" s="1" t="str">
        <f t="shared" si="1"/>
        <v>Friday</v>
      </c>
      <c r="N24" s="2">
        <v>0.51388888888888884</v>
      </c>
      <c r="O24" s="2" t="str">
        <f t="shared" si="2"/>
        <v>12</v>
      </c>
      <c r="P24" t="s">
        <v>29</v>
      </c>
      <c r="Q24" s="3">
        <v>66.400000000000006</v>
      </c>
      <c r="R24" s="10">
        <v>4.7619047620000003</v>
      </c>
      <c r="S24" s="4">
        <v>3.32</v>
      </c>
      <c r="T24">
        <v>4.4000000000000004</v>
      </c>
    </row>
    <row r="25" spans="1:20" x14ac:dyDescent="0.3">
      <c r="A25" t="s">
        <v>55</v>
      </c>
      <c r="B25" t="s">
        <v>18</v>
      </c>
      <c r="C25" t="s">
        <v>19</v>
      </c>
      <c r="D25">
        <v>0</v>
      </c>
      <c r="E25" t="s">
        <v>1032</v>
      </c>
      <c r="F25" t="s">
        <v>25</v>
      </c>
      <c r="G25" s="5">
        <v>34.56</v>
      </c>
      <c r="H25">
        <v>5</v>
      </c>
      <c r="I25" s="5">
        <v>8.64</v>
      </c>
      <c r="J25" s="4">
        <v>181.44</v>
      </c>
      <c r="K25" s="1">
        <v>43513</v>
      </c>
      <c r="L25" s="1" t="str">
        <f t="shared" si="0"/>
        <v>February</v>
      </c>
      <c r="M25" s="1" t="str">
        <f t="shared" si="1"/>
        <v>Sunday</v>
      </c>
      <c r="N25" s="2">
        <v>0.46875</v>
      </c>
      <c r="O25" s="2" t="str">
        <f t="shared" si="2"/>
        <v>11</v>
      </c>
      <c r="P25" t="s">
        <v>21</v>
      </c>
      <c r="Q25" s="3">
        <v>172.8</v>
      </c>
      <c r="R25" s="10">
        <v>4.7619047620000003</v>
      </c>
      <c r="S25" s="4">
        <v>8.64</v>
      </c>
      <c r="T25">
        <v>9.9</v>
      </c>
    </row>
    <row r="26" spans="1:20" x14ac:dyDescent="0.3">
      <c r="A26" t="s">
        <v>56</v>
      </c>
      <c r="B26" t="s">
        <v>18</v>
      </c>
      <c r="C26" t="s">
        <v>19</v>
      </c>
      <c r="D26">
        <v>1</v>
      </c>
      <c r="E26" t="s">
        <v>1032</v>
      </c>
      <c r="F26" t="s">
        <v>32</v>
      </c>
      <c r="G26" s="5">
        <v>88.63</v>
      </c>
      <c r="H26">
        <v>3</v>
      </c>
      <c r="I26" s="5">
        <v>13.294499999999999</v>
      </c>
      <c r="J26" s="4">
        <v>279.18450000000001</v>
      </c>
      <c r="K26" s="1">
        <v>43526</v>
      </c>
      <c r="L26" s="1" t="str">
        <f t="shared" si="0"/>
        <v>March</v>
      </c>
      <c r="M26" s="1" t="str">
        <f t="shared" si="1"/>
        <v>Saturday</v>
      </c>
      <c r="N26" s="2">
        <v>0.73333333333333328</v>
      </c>
      <c r="O26" s="2" t="str">
        <f t="shared" si="2"/>
        <v>17</v>
      </c>
      <c r="P26" t="s">
        <v>21</v>
      </c>
      <c r="Q26" s="3">
        <v>265.89</v>
      </c>
      <c r="R26" s="10">
        <v>4.7619047620000003</v>
      </c>
      <c r="S26" s="4">
        <v>13.294499999999999</v>
      </c>
      <c r="T26">
        <v>6</v>
      </c>
    </row>
    <row r="27" spans="1:20" x14ac:dyDescent="0.3">
      <c r="A27" t="s">
        <v>57</v>
      </c>
      <c r="B27" t="s">
        <v>18</v>
      </c>
      <c r="C27" t="s">
        <v>19</v>
      </c>
      <c r="D27">
        <v>1</v>
      </c>
      <c r="E27" t="s">
        <v>1033</v>
      </c>
      <c r="F27" t="s">
        <v>28</v>
      </c>
      <c r="G27" s="5">
        <v>52.59</v>
      </c>
      <c r="H27">
        <v>8</v>
      </c>
      <c r="I27" s="5">
        <v>21.036000000000001</v>
      </c>
      <c r="J27" s="4">
        <v>441.75599999999997</v>
      </c>
      <c r="K27" s="1">
        <v>43546</v>
      </c>
      <c r="L27" s="1" t="str">
        <f t="shared" si="0"/>
        <v>March</v>
      </c>
      <c r="M27" s="1" t="str">
        <f t="shared" si="1"/>
        <v>Friday</v>
      </c>
      <c r="N27" s="2">
        <v>0.80555555555555558</v>
      </c>
      <c r="O27" s="2" t="str">
        <f t="shared" si="2"/>
        <v>19</v>
      </c>
      <c r="P27" t="s">
        <v>29</v>
      </c>
      <c r="Q27" s="3">
        <v>420.72</v>
      </c>
      <c r="R27" s="10">
        <v>4.7619047620000003</v>
      </c>
      <c r="S27" s="4">
        <v>21.036000000000001</v>
      </c>
      <c r="T27">
        <v>8.5</v>
      </c>
    </row>
    <row r="28" spans="1:20" x14ac:dyDescent="0.3">
      <c r="A28" t="s">
        <v>58</v>
      </c>
      <c r="B28" t="s">
        <v>38</v>
      </c>
      <c r="C28" t="s">
        <v>39</v>
      </c>
      <c r="D28">
        <v>0</v>
      </c>
      <c r="E28" t="s">
        <v>1032</v>
      </c>
      <c r="F28" t="s">
        <v>42</v>
      </c>
      <c r="G28" s="5">
        <v>33.520000000000003</v>
      </c>
      <c r="H28">
        <v>1</v>
      </c>
      <c r="I28" s="5">
        <v>1.6759999999999999</v>
      </c>
      <c r="J28" s="4">
        <v>35.195999999999998</v>
      </c>
      <c r="K28" s="1">
        <v>43504</v>
      </c>
      <c r="L28" s="1" t="str">
        <f t="shared" si="0"/>
        <v>February</v>
      </c>
      <c r="M28" s="1" t="str">
        <f t="shared" si="1"/>
        <v>Friday</v>
      </c>
      <c r="N28" s="2">
        <v>0.64652777777777781</v>
      </c>
      <c r="O28" s="2" t="str">
        <f t="shared" si="2"/>
        <v>15</v>
      </c>
      <c r="P28" t="s">
        <v>26</v>
      </c>
      <c r="Q28" s="3">
        <v>33.520000000000003</v>
      </c>
      <c r="R28" s="10">
        <v>4.7619047620000003</v>
      </c>
      <c r="S28" s="4">
        <v>1.6759999999999999</v>
      </c>
      <c r="T28">
        <v>6.7</v>
      </c>
    </row>
    <row r="29" spans="1:20" x14ac:dyDescent="0.3">
      <c r="A29" t="s">
        <v>59</v>
      </c>
      <c r="B29" t="s">
        <v>18</v>
      </c>
      <c r="C29" t="s">
        <v>19</v>
      </c>
      <c r="D29">
        <v>0</v>
      </c>
      <c r="E29" t="s">
        <v>1033</v>
      </c>
      <c r="F29" t="s">
        <v>42</v>
      </c>
      <c r="G29" s="5">
        <v>87.67</v>
      </c>
      <c r="H29">
        <v>2</v>
      </c>
      <c r="I29" s="5">
        <v>8.7669999999999995</v>
      </c>
      <c r="J29" s="4">
        <v>184.107</v>
      </c>
      <c r="K29" s="1">
        <v>43534</v>
      </c>
      <c r="L29" s="1" t="str">
        <f t="shared" si="0"/>
        <v>March</v>
      </c>
      <c r="M29" s="1" t="str">
        <f t="shared" si="1"/>
        <v>Sunday</v>
      </c>
      <c r="N29" s="2">
        <v>0.51180555555555551</v>
      </c>
      <c r="O29" s="2" t="str">
        <f t="shared" si="2"/>
        <v>12</v>
      </c>
      <c r="P29" t="s">
        <v>29</v>
      </c>
      <c r="Q29" s="3">
        <v>175.34</v>
      </c>
      <c r="R29" s="10">
        <v>4.7619047620000003</v>
      </c>
      <c r="S29" s="4">
        <v>8.7669999999999995</v>
      </c>
      <c r="T29">
        <v>7.7</v>
      </c>
    </row>
    <row r="30" spans="1:20" x14ac:dyDescent="0.3">
      <c r="A30" t="s">
        <v>60</v>
      </c>
      <c r="B30" t="s">
        <v>38</v>
      </c>
      <c r="C30" t="s">
        <v>39</v>
      </c>
      <c r="D30">
        <v>0</v>
      </c>
      <c r="E30" t="s">
        <v>1033</v>
      </c>
      <c r="F30" t="s">
        <v>40</v>
      </c>
      <c r="G30" s="5">
        <v>88.36</v>
      </c>
      <c r="H30">
        <v>5</v>
      </c>
      <c r="I30" s="5">
        <v>22.09</v>
      </c>
      <c r="J30" s="4">
        <v>463.89</v>
      </c>
      <c r="K30" s="1">
        <v>43490</v>
      </c>
      <c r="L30" s="1" t="str">
        <f t="shared" si="0"/>
        <v>January</v>
      </c>
      <c r="M30" s="1" t="str">
        <f t="shared" si="1"/>
        <v>Friday</v>
      </c>
      <c r="N30" s="2">
        <v>0.82499999999999996</v>
      </c>
      <c r="O30" s="2" t="str">
        <f t="shared" si="2"/>
        <v>19</v>
      </c>
      <c r="P30" t="s">
        <v>26</v>
      </c>
      <c r="Q30" s="3">
        <v>441.8</v>
      </c>
      <c r="R30" s="10">
        <v>4.7619047620000003</v>
      </c>
      <c r="S30" s="4">
        <v>22.09</v>
      </c>
      <c r="T30">
        <v>9.6</v>
      </c>
    </row>
    <row r="31" spans="1:20" x14ac:dyDescent="0.3">
      <c r="A31" t="s">
        <v>61</v>
      </c>
      <c r="B31" t="s">
        <v>18</v>
      </c>
      <c r="C31" t="s">
        <v>19</v>
      </c>
      <c r="D31">
        <v>0</v>
      </c>
      <c r="E31" t="s">
        <v>1032</v>
      </c>
      <c r="F31" t="s">
        <v>20</v>
      </c>
      <c r="G31" s="5">
        <v>24.89</v>
      </c>
      <c r="H31">
        <v>9</v>
      </c>
      <c r="I31" s="5">
        <v>11.2005</v>
      </c>
      <c r="J31" s="4">
        <v>235.2105</v>
      </c>
      <c r="K31" s="1">
        <v>43539</v>
      </c>
      <c r="L31" s="1" t="str">
        <f t="shared" si="0"/>
        <v>March</v>
      </c>
      <c r="M31" s="1" t="str">
        <f t="shared" si="1"/>
        <v>Friday</v>
      </c>
      <c r="N31" s="2">
        <v>0.65</v>
      </c>
      <c r="O31" s="2" t="str">
        <f t="shared" si="2"/>
        <v>15</v>
      </c>
      <c r="P31" t="s">
        <v>26</v>
      </c>
      <c r="Q31" s="3">
        <v>224.01</v>
      </c>
      <c r="R31" s="10">
        <v>4.7619047620000003</v>
      </c>
      <c r="S31" s="4">
        <v>11.2005</v>
      </c>
      <c r="T31">
        <v>7.4</v>
      </c>
    </row>
    <row r="32" spans="1:20" x14ac:dyDescent="0.3">
      <c r="A32" t="s">
        <v>62</v>
      </c>
      <c r="B32" t="s">
        <v>38</v>
      </c>
      <c r="C32" t="s">
        <v>39</v>
      </c>
      <c r="D32">
        <v>0</v>
      </c>
      <c r="E32" t="s">
        <v>1032</v>
      </c>
      <c r="F32" t="s">
        <v>42</v>
      </c>
      <c r="G32" s="5">
        <v>94.13</v>
      </c>
      <c r="H32">
        <v>5</v>
      </c>
      <c r="I32" s="5">
        <v>23.532499999999999</v>
      </c>
      <c r="J32" s="4">
        <v>494.1825</v>
      </c>
      <c r="K32" s="1">
        <v>43521</v>
      </c>
      <c r="L32" s="1" t="str">
        <f t="shared" si="0"/>
        <v>February</v>
      </c>
      <c r="M32" s="1" t="str">
        <f t="shared" si="1"/>
        <v>Monday</v>
      </c>
      <c r="N32" s="2">
        <v>0.81874999999999998</v>
      </c>
      <c r="O32" s="2" t="str">
        <f t="shared" si="2"/>
        <v>19</v>
      </c>
      <c r="P32" t="s">
        <v>29</v>
      </c>
      <c r="Q32" s="3">
        <v>470.65</v>
      </c>
      <c r="R32" s="10">
        <v>4.7619047620000003</v>
      </c>
      <c r="S32" s="4">
        <v>23.532499999999999</v>
      </c>
      <c r="T32">
        <v>4.8</v>
      </c>
    </row>
    <row r="33" spans="1:20" x14ac:dyDescent="0.3">
      <c r="A33" t="s">
        <v>63</v>
      </c>
      <c r="B33" t="s">
        <v>38</v>
      </c>
      <c r="C33" t="s">
        <v>39</v>
      </c>
      <c r="D33">
        <v>1</v>
      </c>
      <c r="E33" t="s">
        <v>1032</v>
      </c>
      <c r="F33" t="s">
        <v>32</v>
      </c>
      <c r="G33" s="5">
        <v>78.069999999999993</v>
      </c>
      <c r="H33">
        <v>9</v>
      </c>
      <c r="I33" s="5">
        <v>35.131500000000003</v>
      </c>
      <c r="J33" s="4">
        <v>737.76149999999996</v>
      </c>
      <c r="K33" s="1">
        <v>43493</v>
      </c>
      <c r="L33" s="1" t="str">
        <f t="shared" si="0"/>
        <v>January</v>
      </c>
      <c r="M33" s="1" t="str">
        <f t="shared" si="1"/>
        <v>Monday</v>
      </c>
      <c r="N33" s="2">
        <v>0.52986111111111112</v>
      </c>
      <c r="O33" s="2" t="str">
        <f t="shared" si="2"/>
        <v>12</v>
      </c>
      <c r="P33" t="s">
        <v>26</v>
      </c>
      <c r="Q33" s="3">
        <v>702.63</v>
      </c>
      <c r="R33" s="10">
        <v>4.7619047620000003</v>
      </c>
      <c r="S33" s="4">
        <v>35.131500000000003</v>
      </c>
      <c r="T33">
        <v>4.5</v>
      </c>
    </row>
    <row r="34" spans="1:20" x14ac:dyDescent="0.3">
      <c r="A34" t="s">
        <v>64</v>
      </c>
      <c r="B34" t="s">
        <v>38</v>
      </c>
      <c r="C34" t="s">
        <v>39</v>
      </c>
      <c r="D34">
        <v>0</v>
      </c>
      <c r="E34" t="s">
        <v>1032</v>
      </c>
      <c r="F34" t="s">
        <v>32</v>
      </c>
      <c r="G34" s="5">
        <v>83.78</v>
      </c>
      <c r="H34">
        <v>8</v>
      </c>
      <c r="I34" s="5">
        <v>33.512</v>
      </c>
      <c r="J34" s="4">
        <v>703.75199999999995</v>
      </c>
      <c r="K34" s="1">
        <v>43475</v>
      </c>
      <c r="L34" s="1" t="str">
        <f t="shared" si="0"/>
        <v>January</v>
      </c>
      <c r="M34" s="1" t="str">
        <f t="shared" si="1"/>
        <v>Thursday</v>
      </c>
      <c r="N34" s="2">
        <v>0.61736111111111114</v>
      </c>
      <c r="O34" s="2" t="str">
        <f t="shared" si="2"/>
        <v>14</v>
      </c>
      <c r="P34" t="s">
        <v>26</v>
      </c>
      <c r="Q34" s="3">
        <v>670.24</v>
      </c>
      <c r="R34" s="10">
        <v>4.7619047620000003</v>
      </c>
      <c r="S34" s="4">
        <v>33.512</v>
      </c>
      <c r="T34">
        <v>5.0999999999999996</v>
      </c>
    </row>
    <row r="35" spans="1:20" x14ac:dyDescent="0.3">
      <c r="A35" t="s">
        <v>65</v>
      </c>
      <c r="B35" t="s">
        <v>18</v>
      </c>
      <c r="C35" t="s">
        <v>19</v>
      </c>
      <c r="D35">
        <v>0</v>
      </c>
      <c r="E35" t="s">
        <v>1032</v>
      </c>
      <c r="F35" t="s">
        <v>20</v>
      </c>
      <c r="G35" s="5">
        <v>96.58</v>
      </c>
      <c r="H35">
        <v>2</v>
      </c>
      <c r="I35" s="5">
        <v>9.6579999999999995</v>
      </c>
      <c r="J35" s="4">
        <v>202.81800000000001</v>
      </c>
      <c r="K35" s="1">
        <v>43539</v>
      </c>
      <c r="L35" s="1" t="str">
        <f t="shared" si="0"/>
        <v>March</v>
      </c>
      <c r="M35" s="1" t="str">
        <f t="shared" si="1"/>
        <v>Friday</v>
      </c>
      <c r="N35" s="2">
        <v>0.42499999999999999</v>
      </c>
      <c r="O35" s="2" t="str">
        <f t="shared" si="2"/>
        <v>10</v>
      </c>
      <c r="P35" t="s">
        <v>29</v>
      </c>
      <c r="Q35" s="3">
        <v>193.16</v>
      </c>
      <c r="R35" s="10">
        <v>4.7619047620000003</v>
      </c>
      <c r="S35" s="4">
        <v>9.6579999999999995</v>
      </c>
      <c r="T35">
        <v>5.0999999999999996</v>
      </c>
    </row>
    <row r="36" spans="1:20" x14ac:dyDescent="0.3">
      <c r="A36" t="s">
        <v>66</v>
      </c>
      <c r="B36" t="s">
        <v>23</v>
      </c>
      <c r="C36" t="s">
        <v>24</v>
      </c>
      <c r="D36">
        <v>1</v>
      </c>
      <c r="E36" t="s">
        <v>1033</v>
      </c>
      <c r="F36" t="s">
        <v>40</v>
      </c>
      <c r="G36" s="5">
        <v>99.42</v>
      </c>
      <c r="H36">
        <v>4</v>
      </c>
      <c r="I36" s="5">
        <v>19.884</v>
      </c>
      <c r="J36" s="4">
        <v>417.56400000000002</v>
      </c>
      <c r="K36" s="1">
        <v>43502</v>
      </c>
      <c r="L36" s="1" t="str">
        <f t="shared" si="0"/>
        <v>February</v>
      </c>
      <c r="M36" s="1" t="str">
        <f t="shared" si="1"/>
        <v>Wednesday</v>
      </c>
      <c r="N36" s="2">
        <v>0.44583333333333336</v>
      </c>
      <c r="O36" s="2" t="str">
        <f t="shared" si="2"/>
        <v>10</v>
      </c>
      <c r="P36" t="s">
        <v>21</v>
      </c>
      <c r="Q36" s="3">
        <v>397.68</v>
      </c>
      <c r="R36" s="10">
        <v>4.7619047620000003</v>
      </c>
      <c r="S36" s="4">
        <v>19.884</v>
      </c>
      <c r="T36">
        <v>7.5</v>
      </c>
    </row>
    <row r="37" spans="1:20" x14ac:dyDescent="0.3">
      <c r="A37" t="s">
        <v>67</v>
      </c>
      <c r="B37" t="s">
        <v>23</v>
      </c>
      <c r="C37" t="s">
        <v>24</v>
      </c>
      <c r="D37">
        <v>1</v>
      </c>
      <c r="E37" t="s">
        <v>1033</v>
      </c>
      <c r="F37" t="s">
        <v>32</v>
      </c>
      <c r="G37" s="5">
        <v>68.12</v>
      </c>
      <c r="H37">
        <v>1</v>
      </c>
      <c r="I37" s="5">
        <v>3.4060000000000001</v>
      </c>
      <c r="J37" s="4">
        <v>71.525999999999996</v>
      </c>
      <c r="K37" s="1">
        <v>43472</v>
      </c>
      <c r="L37" s="1" t="str">
        <f t="shared" si="0"/>
        <v>January</v>
      </c>
      <c r="M37" s="1" t="str">
        <f t="shared" si="1"/>
        <v>Monday</v>
      </c>
      <c r="N37" s="2">
        <v>0.51944444444444449</v>
      </c>
      <c r="O37" s="2" t="str">
        <f t="shared" si="2"/>
        <v>12</v>
      </c>
      <c r="P37" t="s">
        <v>21</v>
      </c>
      <c r="Q37" s="3">
        <v>68.12</v>
      </c>
      <c r="R37" s="10">
        <v>4.7619047620000003</v>
      </c>
      <c r="S37" s="4">
        <v>3.4060000000000001</v>
      </c>
      <c r="T37">
        <v>6.8</v>
      </c>
    </row>
    <row r="38" spans="1:20" x14ac:dyDescent="0.3">
      <c r="A38" t="s">
        <v>68</v>
      </c>
      <c r="B38" t="s">
        <v>18</v>
      </c>
      <c r="C38" t="s">
        <v>19</v>
      </c>
      <c r="D38">
        <v>1</v>
      </c>
      <c r="E38" t="s">
        <v>1032</v>
      </c>
      <c r="F38" t="s">
        <v>32</v>
      </c>
      <c r="G38" s="5">
        <v>62.62</v>
      </c>
      <c r="H38">
        <v>5</v>
      </c>
      <c r="I38" s="5">
        <v>15.654999999999999</v>
      </c>
      <c r="J38" s="4">
        <v>328.755</v>
      </c>
      <c r="K38" s="1">
        <v>43534</v>
      </c>
      <c r="L38" s="1" t="str">
        <f t="shared" si="0"/>
        <v>March</v>
      </c>
      <c r="M38" s="1" t="str">
        <f t="shared" si="1"/>
        <v>Sunday</v>
      </c>
      <c r="N38" s="2">
        <v>0.80208333333333337</v>
      </c>
      <c r="O38" s="2" t="str">
        <f t="shared" si="2"/>
        <v>19</v>
      </c>
      <c r="P38" t="s">
        <v>21</v>
      </c>
      <c r="Q38" s="3">
        <v>313.10000000000002</v>
      </c>
      <c r="R38" s="10">
        <v>4.7619047620000003</v>
      </c>
      <c r="S38" s="4">
        <v>15.654999999999999</v>
      </c>
      <c r="T38">
        <v>7</v>
      </c>
    </row>
    <row r="39" spans="1:20" x14ac:dyDescent="0.3">
      <c r="A39" t="s">
        <v>69</v>
      </c>
      <c r="B39" t="s">
        <v>18</v>
      </c>
      <c r="C39" t="s">
        <v>19</v>
      </c>
      <c r="D39">
        <v>0</v>
      </c>
      <c r="E39" t="s">
        <v>1033</v>
      </c>
      <c r="F39" t="s">
        <v>25</v>
      </c>
      <c r="G39" s="5">
        <v>60.88</v>
      </c>
      <c r="H39">
        <v>9</v>
      </c>
      <c r="I39" s="5">
        <v>27.396000000000001</v>
      </c>
      <c r="J39" s="4">
        <v>575.31600000000003</v>
      </c>
      <c r="K39" s="1">
        <v>43480</v>
      </c>
      <c r="L39" s="1" t="str">
        <f t="shared" si="0"/>
        <v>January</v>
      </c>
      <c r="M39" s="1" t="str">
        <f t="shared" si="1"/>
        <v>Tuesday</v>
      </c>
      <c r="N39" s="2">
        <v>0.72013888888888888</v>
      </c>
      <c r="O39" s="2" t="str">
        <f t="shared" si="2"/>
        <v>17</v>
      </c>
      <c r="P39" t="s">
        <v>21</v>
      </c>
      <c r="Q39" s="3">
        <v>547.91999999999996</v>
      </c>
      <c r="R39" s="10">
        <v>4.7619047620000003</v>
      </c>
      <c r="S39" s="4">
        <v>27.396000000000001</v>
      </c>
      <c r="T39">
        <v>4.7</v>
      </c>
    </row>
    <row r="40" spans="1:20" x14ac:dyDescent="0.3">
      <c r="A40" t="s">
        <v>70</v>
      </c>
      <c r="B40" t="s">
        <v>23</v>
      </c>
      <c r="C40" t="s">
        <v>24</v>
      </c>
      <c r="D40">
        <v>0</v>
      </c>
      <c r="E40" t="s">
        <v>1033</v>
      </c>
      <c r="F40" t="s">
        <v>20</v>
      </c>
      <c r="G40" s="5">
        <v>54.92</v>
      </c>
      <c r="H40">
        <v>8</v>
      </c>
      <c r="I40" s="5">
        <v>21.968</v>
      </c>
      <c r="J40" s="4">
        <v>461.32799999999997</v>
      </c>
      <c r="K40" s="1">
        <v>43547</v>
      </c>
      <c r="L40" s="1" t="str">
        <f t="shared" si="0"/>
        <v>March</v>
      </c>
      <c r="M40" s="1" t="str">
        <f t="shared" si="1"/>
        <v>Saturday</v>
      </c>
      <c r="N40" s="2">
        <v>0.55833333333333335</v>
      </c>
      <c r="O40" s="2" t="str">
        <f t="shared" si="2"/>
        <v>13</v>
      </c>
      <c r="P40" t="s">
        <v>21</v>
      </c>
      <c r="Q40" s="3">
        <v>439.36</v>
      </c>
      <c r="R40" s="10">
        <v>4.7619047620000003</v>
      </c>
      <c r="S40" s="4">
        <v>21.968</v>
      </c>
      <c r="T40">
        <v>7.6</v>
      </c>
    </row>
    <row r="41" spans="1:20" x14ac:dyDescent="0.3">
      <c r="A41" t="s">
        <v>71</v>
      </c>
      <c r="B41" t="s">
        <v>38</v>
      </c>
      <c r="C41" t="s">
        <v>39</v>
      </c>
      <c r="D41">
        <v>1</v>
      </c>
      <c r="E41" t="s">
        <v>1032</v>
      </c>
      <c r="F41" t="s">
        <v>28</v>
      </c>
      <c r="G41" s="5">
        <v>30.12</v>
      </c>
      <c r="H41">
        <v>8</v>
      </c>
      <c r="I41" s="5">
        <v>12.048</v>
      </c>
      <c r="J41" s="4">
        <v>253.00800000000001</v>
      </c>
      <c r="K41" s="1">
        <v>43527</v>
      </c>
      <c r="L41" s="1" t="str">
        <f t="shared" si="0"/>
        <v>March</v>
      </c>
      <c r="M41" s="1" t="str">
        <f t="shared" si="1"/>
        <v>Sunday</v>
      </c>
      <c r="N41" s="2">
        <v>0.54236111111111107</v>
      </c>
      <c r="O41" s="2" t="str">
        <f t="shared" si="2"/>
        <v>13</v>
      </c>
      <c r="P41" t="s">
        <v>26</v>
      </c>
      <c r="Q41" s="3">
        <v>240.96</v>
      </c>
      <c r="R41" s="10">
        <v>4.7619047620000003</v>
      </c>
      <c r="S41" s="4">
        <v>12.048</v>
      </c>
      <c r="T41">
        <v>7.7</v>
      </c>
    </row>
    <row r="42" spans="1:20" x14ac:dyDescent="0.3">
      <c r="A42" t="s">
        <v>72</v>
      </c>
      <c r="B42" t="s">
        <v>38</v>
      </c>
      <c r="C42" t="s">
        <v>39</v>
      </c>
      <c r="D42">
        <v>1</v>
      </c>
      <c r="E42" t="s">
        <v>1033</v>
      </c>
      <c r="F42" t="s">
        <v>28</v>
      </c>
      <c r="G42" s="5">
        <v>86.72</v>
      </c>
      <c r="H42">
        <v>1</v>
      </c>
      <c r="I42" s="5">
        <v>4.3360000000000003</v>
      </c>
      <c r="J42" s="4">
        <v>91.055999999999997</v>
      </c>
      <c r="K42" s="1">
        <v>43482</v>
      </c>
      <c r="L42" s="1" t="str">
        <f t="shared" si="0"/>
        <v>January</v>
      </c>
      <c r="M42" s="1" t="str">
        <f t="shared" si="1"/>
        <v>Thursday</v>
      </c>
      <c r="N42" s="2">
        <v>0.78125</v>
      </c>
      <c r="O42" s="2" t="str">
        <f t="shared" si="2"/>
        <v>18</v>
      </c>
      <c r="P42" t="s">
        <v>21</v>
      </c>
      <c r="Q42" s="3">
        <v>86.72</v>
      </c>
      <c r="R42" s="10">
        <v>4.7619047620000003</v>
      </c>
      <c r="S42" s="4">
        <v>4.3360000000000003</v>
      </c>
      <c r="T42">
        <v>7.9</v>
      </c>
    </row>
    <row r="43" spans="1:20" x14ac:dyDescent="0.3">
      <c r="A43" t="s">
        <v>73</v>
      </c>
      <c r="B43" t="s">
        <v>23</v>
      </c>
      <c r="C43" t="s">
        <v>24</v>
      </c>
      <c r="D43">
        <v>1</v>
      </c>
      <c r="E43" t="s">
        <v>1032</v>
      </c>
      <c r="F43" t="s">
        <v>28</v>
      </c>
      <c r="G43" s="5">
        <v>56.11</v>
      </c>
      <c r="H43">
        <v>2</v>
      </c>
      <c r="I43" s="5">
        <v>5.6109999999999998</v>
      </c>
      <c r="J43" s="4">
        <v>117.831</v>
      </c>
      <c r="K43" s="1">
        <v>43498</v>
      </c>
      <c r="L43" s="1" t="str">
        <f t="shared" si="0"/>
        <v>February</v>
      </c>
      <c r="M43" s="1" t="str">
        <f t="shared" si="1"/>
        <v>Saturday</v>
      </c>
      <c r="N43" s="2">
        <v>0.42430555555555555</v>
      </c>
      <c r="O43" s="2" t="str">
        <f t="shared" si="2"/>
        <v>10</v>
      </c>
      <c r="P43" t="s">
        <v>26</v>
      </c>
      <c r="Q43" s="3">
        <v>112.22</v>
      </c>
      <c r="R43" s="10">
        <v>4.7619047620000003</v>
      </c>
      <c r="S43" s="4">
        <v>5.6109999999999998</v>
      </c>
      <c r="T43">
        <v>6.3</v>
      </c>
    </row>
    <row r="44" spans="1:20" x14ac:dyDescent="0.3">
      <c r="A44" t="s">
        <v>74</v>
      </c>
      <c r="B44" t="s">
        <v>38</v>
      </c>
      <c r="C44" t="s">
        <v>39</v>
      </c>
      <c r="D44">
        <v>1</v>
      </c>
      <c r="E44" t="s">
        <v>1033</v>
      </c>
      <c r="F44" t="s">
        <v>32</v>
      </c>
      <c r="G44" s="5">
        <v>69.12</v>
      </c>
      <c r="H44">
        <v>6</v>
      </c>
      <c r="I44" s="5">
        <v>20.736000000000001</v>
      </c>
      <c r="J44" s="4">
        <v>435.45600000000002</v>
      </c>
      <c r="K44" s="1">
        <v>43504</v>
      </c>
      <c r="L44" s="1" t="str">
        <f t="shared" si="0"/>
        <v>February</v>
      </c>
      <c r="M44" s="1" t="str">
        <f t="shared" si="1"/>
        <v>Friday</v>
      </c>
      <c r="N44" s="2">
        <v>0.54374999999999996</v>
      </c>
      <c r="O44" s="2" t="str">
        <f t="shared" si="2"/>
        <v>13</v>
      </c>
      <c r="P44" t="s">
        <v>26</v>
      </c>
      <c r="Q44" s="3">
        <v>414.72</v>
      </c>
      <c r="R44" s="10">
        <v>4.7619047620000003</v>
      </c>
      <c r="S44" s="4">
        <v>20.736000000000001</v>
      </c>
      <c r="T44">
        <v>5.6</v>
      </c>
    </row>
    <row r="45" spans="1:20" x14ac:dyDescent="0.3">
      <c r="A45" t="s">
        <v>75</v>
      </c>
      <c r="B45" t="s">
        <v>23</v>
      </c>
      <c r="C45" t="s">
        <v>24</v>
      </c>
      <c r="D45">
        <v>1</v>
      </c>
      <c r="E45" t="s">
        <v>1033</v>
      </c>
      <c r="F45" t="s">
        <v>40</v>
      </c>
      <c r="G45" s="5">
        <v>98.7</v>
      </c>
      <c r="H45">
        <v>8</v>
      </c>
      <c r="I45" s="5">
        <v>39.479999999999997</v>
      </c>
      <c r="J45" s="4">
        <v>829.08</v>
      </c>
      <c r="K45" s="1">
        <v>43528</v>
      </c>
      <c r="L45" s="1" t="str">
        <f t="shared" si="0"/>
        <v>March</v>
      </c>
      <c r="M45" s="1" t="str">
        <f t="shared" si="1"/>
        <v>Monday</v>
      </c>
      <c r="N45" s="2">
        <v>0.86041666666666672</v>
      </c>
      <c r="O45" s="2" t="str">
        <f t="shared" si="2"/>
        <v>20</v>
      </c>
      <c r="P45" t="s">
        <v>26</v>
      </c>
      <c r="Q45" s="3">
        <v>789.6</v>
      </c>
      <c r="R45" s="10">
        <v>4.7619047620000003</v>
      </c>
      <c r="S45" s="4">
        <v>39.479999999999997</v>
      </c>
      <c r="T45">
        <v>7.6</v>
      </c>
    </row>
    <row r="46" spans="1:20" x14ac:dyDescent="0.3">
      <c r="A46" t="s">
        <v>76</v>
      </c>
      <c r="B46" t="s">
        <v>23</v>
      </c>
      <c r="C46" t="s">
        <v>24</v>
      </c>
      <c r="D46">
        <v>1</v>
      </c>
      <c r="E46" t="s">
        <v>1032</v>
      </c>
      <c r="F46" t="s">
        <v>20</v>
      </c>
      <c r="G46" s="5">
        <v>15.37</v>
      </c>
      <c r="H46">
        <v>2</v>
      </c>
      <c r="I46" s="5">
        <v>1.5369999999999999</v>
      </c>
      <c r="J46" s="4">
        <v>32.277000000000001</v>
      </c>
      <c r="K46" s="1">
        <v>43540</v>
      </c>
      <c r="L46" s="1" t="str">
        <f t="shared" si="0"/>
        <v>March</v>
      </c>
      <c r="M46" s="1" t="str">
        <f t="shared" si="1"/>
        <v>Saturday</v>
      </c>
      <c r="N46" s="2">
        <v>0.82430555555555551</v>
      </c>
      <c r="O46" s="2" t="str">
        <f t="shared" si="2"/>
        <v>19</v>
      </c>
      <c r="P46" t="s">
        <v>26</v>
      </c>
      <c r="Q46" s="3">
        <v>30.74</v>
      </c>
      <c r="R46" s="10">
        <v>4.7619047620000003</v>
      </c>
      <c r="S46" s="4">
        <v>1.5369999999999999</v>
      </c>
      <c r="T46">
        <v>7.2</v>
      </c>
    </row>
    <row r="47" spans="1:20" x14ac:dyDescent="0.3">
      <c r="A47" t="s">
        <v>77</v>
      </c>
      <c r="B47" t="s">
        <v>38</v>
      </c>
      <c r="C47" t="s">
        <v>39</v>
      </c>
      <c r="D47">
        <v>1</v>
      </c>
      <c r="E47" t="s">
        <v>1033</v>
      </c>
      <c r="F47" t="s">
        <v>25</v>
      </c>
      <c r="G47" s="5">
        <v>93.96</v>
      </c>
      <c r="H47">
        <v>4</v>
      </c>
      <c r="I47" s="5">
        <v>18.792000000000002</v>
      </c>
      <c r="J47" s="4">
        <v>394.63200000000001</v>
      </c>
      <c r="K47" s="1">
        <v>43533</v>
      </c>
      <c r="L47" s="1" t="str">
        <f t="shared" si="0"/>
        <v>March</v>
      </c>
      <c r="M47" s="1" t="str">
        <f t="shared" si="1"/>
        <v>Saturday</v>
      </c>
      <c r="N47" s="2">
        <v>0.75</v>
      </c>
      <c r="O47" s="2" t="str">
        <f t="shared" si="2"/>
        <v>18</v>
      </c>
      <c r="P47" t="s">
        <v>26</v>
      </c>
      <c r="Q47" s="3">
        <v>375.84</v>
      </c>
      <c r="R47" s="10">
        <v>4.7619047620000003</v>
      </c>
      <c r="S47" s="4">
        <v>18.792000000000002</v>
      </c>
      <c r="T47">
        <v>9.5</v>
      </c>
    </row>
    <row r="48" spans="1:20" x14ac:dyDescent="0.3">
      <c r="A48" t="s">
        <v>78</v>
      </c>
      <c r="B48" t="s">
        <v>38</v>
      </c>
      <c r="C48" t="s">
        <v>39</v>
      </c>
      <c r="D48">
        <v>1</v>
      </c>
      <c r="E48" t="s">
        <v>1032</v>
      </c>
      <c r="F48" t="s">
        <v>20</v>
      </c>
      <c r="G48" s="5">
        <v>56.69</v>
      </c>
      <c r="H48">
        <v>9</v>
      </c>
      <c r="I48" s="5">
        <v>25.5105</v>
      </c>
      <c r="J48" s="4">
        <v>535.72050000000002</v>
      </c>
      <c r="K48" s="1">
        <v>43523</v>
      </c>
      <c r="L48" s="1" t="str">
        <f t="shared" si="0"/>
        <v>February</v>
      </c>
      <c r="M48" s="1" t="str">
        <f t="shared" si="1"/>
        <v>Wednesday</v>
      </c>
      <c r="N48" s="2">
        <v>0.72499999999999998</v>
      </c>
      <c r="O48" s="2" t="str">
        <f t="shared" si="2"/>
        <v>17</v>
      </c>
      <c r="P48" t="s">
        <v>29</v>
      </c>
      <c r="Q48" s="3">
        <v>510.21</v>
      </c>
      <c r="R48" s="10">
        <v>4.7619047620000003</v>
      </c>
      <c r="S48" s="4">
        <v>25.5105</v>
      </c>
      <c r="T48">
        <v>8.4</v>
      </c>
    </row>
    <row r="49" spans="1:20" x14ac:dyDescent="0.3">
      <c r="A49" t="s">
        <v>79</v>
      </c>
      <c r="B49" t="s">
        <v>38</v>
      </c>
      <c r="C49" t="s">
        <v>39</v>
      </c>
      <c r="D49">
        <v>1</v>
      </c>
      <c r="E49" t="s">
        <v>1033</v>
      </c>
      <c r="F49" t="s">
        <v>40</v>
      </c>
      <c r="G49" s="5">
        <v>20.010000000000002</v>
      </c>
      <c r="H49">
        <v>9</v>
      </c>
      <c r="I49" s="5">
        <v>9.0045000000000002</v>
      </c>
      <c r="J49" s="4">
        <v>189.09450000000001</v>
      </c>
      <c r="K49" s="1">
        <v>43502</v>
      </c>
      <c r="L49" s="1" t="str">
        <f t="shared" si="0"/>
        <v>February</v>
      </c>
      <c r="M49" s="1" t="str">
        <f t="shared" si="1"/>
        <v>Wednesday</v>
      </c>
      <c r="N49" s="2">
        <v>0.65763888888888888</v>
      </c>
      <c r="O49" s="2" t="str">
        <f t="shared" si="2"/>
        <v>15</v>
      </c>
      <c r="P49" t="s">
        <v>21</v>
      </c>
      <c r="Q49" s="3">
        <v>180.09</v>
      </c>
      <c r="R49" s="10">
        <v>4.7619047620000003</v>
      </c>
      <c r="S49" s="4">
        <v>9.0045000000000002</v>
      </c>
      <c r="T49">
        <v>4.0999999999999996</v>
      </c>
    </row>
    <row r="50" spans="1:20" x14ac:dyDescent="0.3">
      <c r="A50" t="s">
        <v>80</v>
      </c>
      <c r="B50" t="s">
        <v>38</v>
      </c>
      <c r="C50" t="s">
        <v>39</v>
      </c>
      <c r="D50">
        <v>1</v>
      </c>
      <c r="E50" t="s">
        <v>1032</v>
      </c>
      <c r="F50" t="s">
        <v>25</v>
      </c>
      <c r="G50" s="5">
        <v>18.93</v>
      </c>
      <c r="H50">
        <v>6</v>
      </c>
      <c r="I50" s="5">
        <v>5.6790000000000003</v>
      </c>
      <c r="J50" s="4">
        <v>119.259</v>
      </c>
      <c r="K50" s="1">
        <v>43506</v>
      </c>
      <c r="L50" s="1" t="str">
        <f t="shared" si="0"/>
        <v>February</v>
      </c>
      <c r="M50" s="1" t="str">
        <f t="shared" si="1"/>
        <v>Sunday</v>
      </c>
      <c r="N50" s="2">
        <v>0.53125</v>
      </c>
      <c r="O50" s="2" t="str">
        <f t="shared" si="2"/>
        <v>12</v>
      </c>
      <c r="P50" t="s">
        <v>29</v>
      </c>
      <c r="Q50" s="3">
        <v>113.58</v>
      </c>
      <c r="R50" s="10">
        <v>4.7619047620000003</v>
      </c>
      <c r="S50" s="4">
        <v>5.6790000000000003</v>
      </c>
      <c r="T50">
        <v>8.1</v>
      </c>
    </row>
    <row r="51" spans="1:20" x14ac:dyDescent="0.3">
      <c r="A51" t="s">
        <v>81</v>
      </c>
      <c r="B51" t="s">
        <v>23</v>
      </c>
      <c r="C51" t="s">
        <v>24</v>
      </c>
      <c r="D51">
        <v>1</v>
      </c>
      <c r="E51" t="s">
        <v>1033</v>
      </c>
      <c r="F51" t="s">
        <v>42</v>
      </c>
      <c r="G51" s="5">
        <v>82.63</v>
      </c>
      <c r="H51">
        <v>10</v>
      </c>
      <c r="I51" s="5">
        <v>41.314999999999998</v>
      </c>
      <c r="J51" s="4">
        <v>867.61500000000001</v>
      </c>
      <c r="K51" s="1">
        <v>43543</v>
      </c>
      <c r="L51" s="1" t="str">
        <f t="shared" si="0"/>
        <v>March</v>
      </c>
      <c r="M51" s="1" t="str">
        <f t="shared" si="1"/>
        <v>Tuesday</v>
      </c>
      <c r="N51" s="2">
        <v>0.71388888888888891</v>
      </c>
      <c r="O51" s="2" t="str">
        <f t="shared" si="2"/>
        <v>17</v>
      </c>
      <c r="P51" t="s">
        <v>21</v>
      </c>
      <c r="Q51" s="3">
        <v>826.3</v>
      </c>
      <c r="R51" s="10">
        <v>4.7619047620000003</v>
      </c>
      <c r="S51" s="4">
        <v>41.314999999999998</v>
      </c>
      <c r="T51">
        <v>7.9</v>
      </c>
    </row>
    <row r="52" spans="1:20" x14ac:dyDescent="0.3">
      <c r="A52" t="s">
        <v>82</v>
      </c>
      <c r="B52" t="s">
        <v>23</v>
      </c>
      <c r="C52" t="s">
        <v>24</v>
      </c>
      <c r="D52">
        <v>1</v>
      </c>
      <c r="E52" t="s">
        <v>1032</v>
      </c>
      <c r="F52" t="s">
        <v>40</v>
      </c>
      <c r="G52" s="5">
        <v>91.4</v>
      </c>
      <c r="H52">
        <v>7</v>
      </c>
      <c r="I52" s="5">
        <v>31.99</v>
      </c>
      <c r="J52" s="4">
        <v>671.79</v>
      </c>
      <c r="K52" s="1">
        <v>43499</v>
      </c>
      <c r="L52" s="1" t="str">
        <f t="shared" si="0"/>
        <v>February</v>
      </c>
      <c r="M52" s="1" t="str">
        <f t="shared" si="1"/>
        <v>Sunday</v>
      </c>
      <c r="N52" s="2">
        <v>0.42986111111111114</v>
      </c>
      <c r="O52" s="2" t="str">
        <f t="shared" si="2"/>
        <v>10</v>
      </c>
      <c r="P52" t="s">
        <v>26</v>
      </c>
      <c r="Q52" s="3">
        <v>639.79999999999995</v>
      </c>
      <c r="R52" s="10">
        <v>4.7619047620000003</v>
      </c>
      <c r="S52" s="4">
        <v>31.99</v>
      </c>
      <c r="T52">
        <v>9.5</v>
      </c>
    </row>
    <row r="53" spans="1:20" x14ac:dyDescent="0.3">
      <c r="A53" t="s">
        <v>83</v>
      </c>
      <c r="B53" t="s">
        <v>18</v>
      </c>
      <c r="C53" t="s">
        <v>19</v>
      </c>
      <c r="D53">
        <v>1</v>
      </c>
      <c r="E53" t="s">
        <v>1033</v>
      </c>
      <c r="F53" t="s">
        <v>40</v>
      </c>
      <c r="G53" s="5">
        <v>44.59</v>
      </c>
      <c r="H53">
        <v>5</v>
      </c>
      <c r="I53" s="5">
        <v>11.147500000000001</v>
      </c>
      <c r="J53" s="4">
        <v>234.0975</v>
      </c>
      <c r="K53" s="1">
        <v>43506</v>
      </c>
      <c r="L53" s="1" t="str">
        <f t="shared" si="0"/>
        <v>February</v>
      </c>
      <c r="M53" s="1" t="str">
        <f t="shared" si="1"/>
        <v>Sunday</v>
      </c>
      <c r="N53" s="2">
        <v>0.63194444444444442</v>
      </c>
      <c r="O53" s="2" t="str">
        <f t="shared" si="2"/>
        <v>15</v>
      </c>
      <c r="P53" t="s">
        <v>26</v>
      </c>
      <c r="Q53" s="3">
        <v>222.95</v>
      </c>
      <c r="R53" s="10">
        <v>4.7619047620000003</v>
      </c>
      <c r="S53" s="4">
        <v>11.147500000000001</v>
      </c>
      <c r="T53">
        <v>8.5</v>
      </c>
    </row>
    <row r="54" spans="1:20" x14ac:dyDescent="0.3">
      <c r="A54" t="s">
        <v>84</v>
      </c>
      <c r="B54" t="s">
        <v>38</v>
      </c>
      <c r="C54" t="s">
        <v>39</v>
      </c>
      <c r="D54">
        <v>1</v>
      </c>
      <c r="E54" t="s">
        <v>1033</v>
      </c>
      <c r="F54" t="s">
        <v>42</v>
      </c>
      <c r="G54" s="5">
        <v>17.87</v>
      </c>
      <c r="H54">
        <v>4</v>
      </c>
      <c r="I54" s="5">
        <v>3.5739999999999998</v>
      </c>
      <c r="J54" s="4">
        <v>75.054000000000002</v>
      </c>
      <c r="K54" s="1">
        <v>43546</v>
      </c>
      <c r="L54" s="1" t="str">
        <f t="shared" si="0"/>
        <v>March</v>
      </c>
      <c r="M54" s="1" t="str">
        <f t="shared" si="1"/>
        <v>Friday</v>
      </c>
      <c r="N54" s="2">
        <v>0.61250000000000004</v>
      </c>
      <c r="O54" s="2" t="str">
        <f t="shared" si="2"/>
        <v>14</v>
      </c>
      <c r="P54" t="s">
        <v>21</v>
      </c>
      <c r="Q54" s="3">
        <v>71.48</v>
      </c>
      <c r="R54" s="10">
        <v>4.7619047620000003</v>
      </c>
      <c r="S54" s="4">
        <v>3.5739999999999998</v>
      </c>
      <c r="T54">
        <v>6.5</v>
      </c>
    </row>
    <row r="55" spans="1:20" x14ac:dyDescent="0.3">
      <c r="A55" t="s">
        <v>85</v>
      </c>
      <c r="B55" t="s">
        <v>23</v>
      </c>
      <c r="C55" t="s">
        <v>24</v>
      </c>
      <c r="D55">
        <v>1</v>
      </c>
      <c r="E55" t="s">
        <v>1032</v>
      </c>
      <c r="F55" t="s">
        <v>42</v>
      </c>
      <c r="G55" s="5">
        <v>15.43</v>
      </c>
      <c r="H55">
        <v>1</v>
      </c>
      <c r="I55" s="5">
        <v>0.77149999999999996</v>
      </c>
      <c r="J55" s="4">
        <v>16.201499999999999</v>
      </c>
      <c r="K55" s="1">
        <v>43490</v>
      </c>
      <c r="L55" s="1" t="str">
        <f t="shared" si="0"/>
        <v>January</v>
      </c>
      <c r="M55" s="1" t="str">
        <f t="shared" si="1"/>
        <v>Friday</v>
      </c>
      <c r="N55" s="2">
        <v>0.65694444444444444</v>
      </c>
      <c r="O55" s="2" t="str">
        <f t="shared" si="2"/>
        <v>15</v>
      </c>
      <c r="P55" t="s">
        <v>29</v>
      </c>
      <c r="Q55" s="3">
        <v>15.43</v>
      </c>
      <c r="R55" s="10">
        <v>4.7619047620000003</v>
      </c>
      <c r="S55" s="4">
        <v>0.77149999999999996</v>
      </c>
      <c r="T55">
        <v>6.1</v>
      </c>
    </row>
    <row r="56" spans="1:20" x14ac:dyDescent="0.3">
      <c r="A56" t="s">
        <v>86</v>
      </c>
      <c r="B56" t="s">
        <v>38</v>
      </c>
      <c r="C56" t="s">
        <v>39</v>
      </c>
      <c r="D56">
        <v>0</v>
      </c>
      <c r="E56" t="s">
        <v>1032</v>
      </c>
      <c r="F56" t="s">
        <v>28</v>
      </c>
      <c r="G56" s="5">
        <v>16.16</v>
      </c>
      <c r="H56">
        <v>2</v>
      </c>
      <c r="I56" s="5">
        <v>1.6160000000000001</v>
      </c>
      <c r="J56" s="4">
        <v>33.936</v>
      </c>
      <c r="K56" s="1">
        <v>43531</v>
      </c>
      <c r="L56" s="1" t="str">
        <f t="shared" si="0"/>
        <v>March</v>
      </c>
      <c r="M56" s="1" t="str">
        <f t="shared" si="1"/>
        <v>Thursday</v>
      </c>
      <c r="N56" s="2">
        <v>0.49236111111111114</v>
      </c>
      <c r="O56" s="2" t="str">
        <f t="shared" si="2"/>
        <v>11</v>
      </c>
      <c r="P56" t="s">
        <v>21</v>
      </c>
      <c r="Q56" s="3">
        <v>32.32</v>
      </c>
      <c r="R56" s="10">
        <v>4.7619047620000003</v>
      </c>
      <c r="S56" s="4">
        <v>1.6160000000000001</v>
      </c>
      <c r="T56">
        <v>6.5</v>
      </c>
    </row>
    <row r="57" spans="1:20" x14ac:dyDescent="0.3">
      <c r="A57" t="s">
        <v>87</v>
      </c>
      <c r="B57" t="s">
        <v>23</v>
      </c>
      <c r="C57" t="s">
        <v>24</v>
      </c>
      <c r="D57">
        <v>0</v>
      </c>
      <c r="E57" t="s">
        <v>1033</v>
      </c>
      <c r="F57" t="s">
        <v>25</v>
      </c>
      <c r="G57" s="5">
        <v>85.98</v>
      </c>
      <c r="H57">
        <v>8</v>
      </c>
      <c r="I57" s="5">
        <v>34.392000000000003</v>
      </c>
      <c r="J57" s="4">
        <v>722.23199999999997</v>
      </c>
      <c r="K57" s="1">
        <v>43524</v>
      </c>
      <c r="L57" s="1" t="str">
        <f t="shared" si="0"/>
        <v>February</v>
      </c>
      <c r="M57" s="1" t="str">
        <f t="shared" si="1"/>
        <v>Thursday</v>
      </c>
      <c r="N57" s="2">
        <v>0.79236111111111107</v>
      </c>
      <c r="O57" s="2" t="str">
        <f t="shared" si="2"/>
        <v>19</v>
      </c>
      <c r="P57" t="s">
        <v>26</v>
      </c>
      <c r="Q57" s="3">
        <v>687.84</v>
      </c>
      <c r="R57" s="10">
        <v>4.7619047620000003</v>
      </c>
      <c r="S57" s="4">
        <v>34.392000000000003</v>
      </c>
      <c r="T57">
        <v>8.1999999999999993</v>
      </c>
    </row>
    <row r="58" spans="1:20" x14ac:dyDescent="0.3">
      <c r="A58" t="s">
        <v>88</v>
      </c>
      <c r="B58" t="s">
        <v>18</v>
      </c>
      <c r="C58" t="s">
        <v>19</v>
      </c>
      <c r="D58">
        <v>1</v>
      </c>
      <c r="E58" t="s">
        <v>1032</v>
      </c>
      <c r="F58" t="s">
        <v>28</v>
      </c>
      <c r="G58" s="5">
        <v>44.34</v>
      </c>
      <c r="H58">
        <v>2</v>
      </c>
      <c r="I58" s="5">
        <v>4.4340000000000002</v>
      </c>
      <c r="J58" s="4">
        <v>93.114000000000004</v>
      </c>
      <c r="K58" s="1">
        <v>43551</v>
      </c>
      <c r="L58" s="1" t="str">
        <f t="shared" si="0"/>
        <v>March</v>
      </c>
      <c r="M58" s="1" t="str">
        <f t="shared" si="1"/>
        <v>Wednesday</v>
      </c>
      <c r="N58" s="2">
        <v>0.47638888888888886</v>
      </c>
      <c r="O58" s="2" t="str">
        <f t="shared" si="2"/>
        <v>11</v>
      </c>
      <c r="P58" t="s">
        <v>26</v>
      </c>
      <c r="Q58" s="3">
        <v>88.68</v>
      </c>
      <c r="R58" s="10">
        <v>4.7619047620000003</v>
      </c>
      <c r="S58" s="4">
        <v>4.4340000000000002</v>
      </c>
      <c r="T58">
        <v>5.8</v>
      </c>
    </row>
    <row r="59" spans="1:20" x14ac:dyDescent="0.3">
      <c r="A59" t="s">
        <v>89</v>
      </c>
      <c r="B59" t="s">
        <v>18</v>
      </c>
      <c r="C59" t="s">
        <v>19</v>
      </c>
      <c r="D59">
        <v>0</v>
      </c>
      <c r="E59" t="s">
        <v>1032</v>
      </c>
      <c r="F59" t="s">
        <v>20</v>
      </c>
      <c r="G59" s="5">
        <v>89.6</v>
      </c>
      <c r="H59">
        <v>8</v>
      </c>
      <c r="I59" s="5">
        <v>35.840000000000003</v>
      </c>
      <c r="J59" s="4">
        <v>752.64</v>
      </c>
      <c r="K59" s="1">
        <v>43503</v>
      </c>
      <c r="L59" s="1" t="str">
        <f t="shared" si="0"/>
        <v>February</v>
      </c>
      <c r="M59" s="1" t="str">
        <f t="shared" si="1"/>
        <v>Thursday</v>
      </c>
      <c r="N59" s="2">
        <v>0.4777777777777778</v>
      </c>
      <c r="O59" s="2" t="str">
        <f t="shared" si="2"/>
        <v>11</v>
      </c>
      <c r="P59" t="s">
        <v>21</v>
      </c>
      <c r="Q59" s="3">
        <v>716.8</v>
      </c>
      <c r="R59" s="10">
        <v>4.7619047620000003</v>
      </c>
      <c r="S59" s="4">
        <v>35.840000000000003</v>
      </c>
      <c r="T59">
        <v>6.6</v>
      </c>
    </row>
    <row r="60" spans="1:20" x14ac:dyDescent="0.3">
      <c r="A60" t="s">
        <v>90</v>
      </c>
      <c r="B60" t="s">
        <v>18</v>
      </c>
      <c r="C60" t="s">
        <v>19</v>
      </c>
      <c r="D60">
        <v>1</v>
      </c>
      <c r="E60" t="s">
        <v>1033</v>
      </c>
      <c r="F60" t="s">
        <v>28</v>
      </c>
      <c r="G60" s="5">
        <v>72.349999999999994</v>
      </c>
      <c r="H60">
        <v>10</v>
      </c>
      <c r="I60" s="5">
        <v>36.174999999999997</v>
      </c>
      <c r="J60" s="4">
        <v>759.67499999999995</v>
      </c>
      <c r="K60" s="1">
        <v>43485</v>
      </c>
      <c r="L60" s="1" t="str">
        <f t="shared" si="0"/>
        <v>January</v>
      </c>
      <c r="M60" s="1" t="str">
        <f t="shared" si="1"/>
        <v>Sunday</v>
      </c>
      <c r="N60" s="2">
        <v>0.66319444444444442</v>
      </c>
      <c r="O60" s="2" t="str">
        <f t="shared" si="2"/>
        <v>15</v>
      </c>
      <c r="P60" t="s">
        <v>26</v>
      </c>
      <c r="Q60" s="3">
        <v>723.5</v>
      </c>
      <c r="R60" s="10">
        <v>4.7619047620000003</v>
      </c>
      <c r="S60" s="4">
        <v>36.174999999999997</v>
      </c>
      <c r="T60">
        <v>5.4</v>
      </c>
    </row>
    <row r="61" spans="1:20" x14ac:dyDescent="0.3">
      <c r="A61" t="s">
        <v>91</v>
      </c>
      <c r="B61" t="s">
        <v>23</v>
      </c>
      <c r="C61" t="s">
        <v>24</v>
      </c>
      <c r="D61">
        <v>0</v>
      </c>
      <c r="E61" t="s">
        <v>1032</v>
      </c>
      <c r="F61" t="s">
        <v>25</v>
      </c>
      <c r="G61" s="5">
        <v>30.61</v>
      </c>
      <c r="H61">
        <v>6</v>
      </c>
      <c r="I61" s="5">
        <v>9.1829999999999998</v>
      </c>
      <c r="J61" s="4">
        <v>192.84299999999999</v>
      </c>
      <c r="K61" s="1">
        <v>43536</v>
      </c>
      <c r="L61" s="1" t="str">
        <f t="shared" si="0"/>
        <v>March</v>
      </c>
      <c r="M61" s="1" t="str">
        <f t="shared" si="1"/>
        <v>Tuesday</v>
      </c>
      <c r="N61" s="2">
        <v>0.85833333333333328</v>
      </c>
      <c r="O61" s="2" t="str">
        <f t="shared" si="2"/>
        <v>20</v>
      </c>
      <c r="P61" t="s">
        <v>26</v>
      </c>
      <c r="Q61" s="3">
        <v>183.66</v>
      </c>
      <c r="R61" s="10">
        <v>4.7619047620000003</v>
      </c>
      <c r="S61" s="4">
        <v>9.1829999999999998</v>
      </c>
      <c r="T61">
        <v>9.3000000000000007</v>
      </c>
    </row>
    <row r="62" spans="1:20" x14ac:dyDescent="0.3">
      <c r="A62" t="s">
        <v>92</v>
      </c>
      <c r="B62" t="s">
        <v>23</v>
      </c>
      <c r="C62" t="s">
        <v>24</v>
      </c>
      <c r="D62">
        <v>1</v>
      </c>
      <c r="E62" t="s">
        <v>1033</v>
      </c>
      <c r="F62" t="s">
        <v>32</v>
      </c>
      <c r="G62" s="5">
        <v>24.74</v>
      </c>
      <c r="H62">
        <v>3</v>
      </c>
      <c r="I62" s="5">
        <v>3.7109999999999999</v>
      </c>
      <c r="J62" s="4">
        <v>77.930999999999997</v>
      </c>
      <c r="K62" s="1">
        <v>43511</v>
      </c>
      <c r="L62" s="1" t="str">
        <f t="shared" si="0"/>
        <v>February</v>
      </c>
      <c r="M62" s="1" t="str">
        <f t="shared" si="1"/>
        <v>Friday</v>
      </c>
      <c r="N62" s="2">
        <v>0.74097222222222225</v>
      </c>
      <c r="O62" s="2" t="str">
        <f t="shared" si="2"/>
        <v>17</v>
      </c>
      <c r="P62" t="s">
        <v>29</v>
      </c>
      <c r="Q62" s="3">
        <v>74.22</v>
      </c>
      <c r="R62" s="10">
        <v>4.7619047620000003</v>
      </c>
      <c r="S62" s="4">
        <v>3.7109999999999999</v>
      </c>
      <c r="T62">
        <v>10</v>
      </c>
    </row>
    <row r="63" spans="1:20" x14ac:dyDescent="0.3">
      <c r="A63" t="s">
        <v>93</v>
      </c>
      <c r="B63" t="s">
        <v>23</v>
      </c>
      <c r="C63" t="s">
        <v>24</v>
      </c>
      <c r="D63">
        <v>0</v>
      </c>
      <c r="E63" t="s">
        <v>1032</v>
      </c>
      <c r="F63" t="s">
        <v>28</v>
      </c>
      <c r="G63" s="5">
        <v>55.73</v>
      </c>
      <c r="H63">
        <v>6</v>
      </c>
      <c r="I63" s="5">
        <v>16.719000000000001</v>
      </c>
      <c r="J63" s="4">
        <v>351.09899999999999</v>
      </c>
      <c r="K63" s="1">
        <v>43520</v>
      </c>
      <c r="L63" s="1" t="str">
        <f t="shared" si="0"/>
        <v>February</v>
      </c>
      <c r="M63" s="1" t="str">
        <f t="shared" si="1"/>
        <v>Sunday</v>
      </c>
      <c r="N63" s="2">
        <v>0.4548611111111111</v>
      </c>
      <c r="O63" s="2" t="str">
        <f t="shared" si="2"/>
        <v>10</v>
      </c>
      <c r="P63" t="s">
        <v>21</v>
      </c>
      <c r="Q63" s="3">
        <v>334.38</v>
      </c>
      <c r="R63" s="10">
        <v>4.7619047620000003</v>
      </c>
      <c r="S63" s="4">
        <v>16.719000000000001</v>
      </c>
      <c r="T63">
        <v>7</v>
      </c>
    </row>
    <row r="64" spans="1:20" x14ac:dyDescent="0.3">
      <c r="A64" t="s">
        <v>94</v>
      </c>
      <c r="B64" t="s">
        <v>38</v>
      </c>
      <c r="C64" t="s">
        <v>39</v>
      </c>
      <c r="D64">
        <v>1</v>
      </c>
      <c r="E64" t="s">
        <v>1033</v>
      </c>
      <c r="F64" t="s">
        <v>32</v>
      </c>
      <c r="G64" s="5">
        <v>55.07</v>
      </c>
      <c r="H64">
        <v>9</v>
      </c>
      <c r="I64" s="5">
        <v>24.781500000000001</v>
      </c>
      <c r="J64" s="4">
        <v>520.41150000000005</v>
      </c>
      <c r="K64" s="1">
        <v>43499</v>
      </c>
      <c r="L64" s="1" t="str">
        <f t="shared" si="0"/>
        <v>February</v>
      </c>
      <c r="M64" s="1" t="str">
        <f t="shared" si="1"/>
        <v>Sunday</v>
      </c>
      <c r="N64" s="2">
        <v>0.56944444444444442</v>
      </c>
      <c r="O64" s="2" t="str">
        <f t="shared" si="2"/>
        <v>13</v>
      </c>
      <c r="P64" t="s">
        <v>21</v>
      </c>
      <c r="Q64" s="3">
        <v>495.63</v>
      </c>
      <c r="R64" s="10">
        <v>4.7619047620000003</v>
      </c>
      <c r="S64" s="4">
        <v>24.781500000000001</v>
      </c>
      <c r="T64">
        <v>10</v>
      </c>
    </row>
    <row r="65" spans="1:20" x14ac:dyDescent="0.3">
      <c r="A65" t="s">
        <v>95</v>
      </c>
      <c r="B65" t="s">
        <v>18</v>
      </c>
      <c r="C65" t="s">
        <v>19</v>
      </c>
      <c r="D65">
        <v>1</v>
      </c>
      <c r="E65" t="s">
        <v>1032</v>
      </c>
      <c r="F65" t="s">
        <v>32</v>
      </c>
      <c r="G65" s="5">
        <v>15.81</v>
      </c>
      <c r="H65">
        <v>10</v>
      </c>
      <c r="I65" s="5">
        <v>7.9050000000000002</v>
      </c>
      <c r="J65" s="4">
        <v>166.005</v>
      </c>
      <c r="K65" s="1">
        <v>43530</v>
      </c>
      <c r="L65" s="1" t="str">
        <f t="shared" si="0"/>
        <v>March</v>
      </c>
      <c r="M65" s="1" t="str">
        <f t="shared" si="1"/>
        <v>Wednesday</v>
      </c>
      <c r="N65" s="2">
        <v>0.51875000000000004</v>
      </c>
      <c r="O65" s="2" t="str">
        <f t="shared" si="2"/>
        <v>12</v>
      </c>
      <c r="P65" t="s">
        <v>29</v>
      </c>
      <c r="Q65" s="3">
        <v>158.1</v>
      </c>
      <c r="R65" s="10">
        <v>4.7619047620000003</v>
      </c>
      <c r="S65" s="4">
        <v>7.9050000000000002</v>
      </c>
      <c r="T65">
        <v>8.6</v>
      </c>
    </row>
    <row r="66" spans="1:20" x14ac:dyDescent="0.3">
      <c r="A66" t="s">
        <v>96</v>
      </c>
      <c r="B66" t="s">
        <v>38</v>
      </c>
      <c r="C66" t="s">
        <v>39</v>
      </c>
      <c r="D66">
        <v>1</v>
      </c>
      <c r="E66" t="s">
        <v>1032</v>
      </c>
      <c r="F66" t="s">
        <v>20</v>
      </c>
      <c r="G66" s="5">
        <v>75.739999999999995</v>
      </c>
      <c r="H66">
        <v>4</v>
      </c>
      <c r="I66" s="5">
        <v>15.148</v>
      </c>
      <c r="J66" s="4">
        <v>318.108</v>
      </c>
      <c r="K66" s="1">
        <v>43510</v>
      </c>
      <c r="L66" s="1" t="str">
        <f t="shared" ref="L66:L129" si="3">TEXT(K66, "mmmm")</f>
        <v>February</v>
      </c>
      <c r="M66" s="1" t="str">
        <f t="shared" ref="M66:M129" si="4">TEXT(K66, "dddd")</f>
        <v>Thursday</v>
      </c>
      <c r="N66" s="2">
        <v>0.60763888888888884</v>
      </c>
      <c r="O66" s="2" t="str">
        <f t="shared" ref="O66:O129" si="5">TEXT(N66, "hh")</f>
        <v>14</v>
      </c>
      <c r="P66" t="s">
        <v>26</v>
      </c>
      <c r="Q66" s="3">
        <v>302.95999999999998</v>
      </c>
      <c r="R66" s="10">
        <v>4.7619047620000003</v>
      </c>
      <c r="S66" s="4">
        <v>15.148</v>
      </c>
      <c r="T66">
        <v>7.6</v>
      </c>
    </row>
    <row r="67" spans="1:20" x14ac:dyDescent="0.3">
      <c r="A67" t="s">
        <v>97</v>
      </c>
      <c r="B67" t="s">
        <v>18</v>
      </c>
      <c r="C67" t="s">
        <v>19</v>
      </c>
      <c r="D67">
        <v>1</v>
      </c>
      <c r="E67" t="s">
        <v>1032</v>
      </c>
      <c r="F67" t="s">
        <v>20</v>
      </c>
      <c r="G67" s="5">
        <v>15.87</v>
      </c>
      <c r="H67">
        <v>10</v>
      </c>
      <c r="I67" s="5">
        <v>7.9349999999999996</v>
      </c>
      <c r="J67" s="4">
        <v>166.63499999999999</v>
      </c>
      <c r="K67" s="1">
        <v>43537</v>
      </c>
      <c r="L67" s="1" t="str">
        <f t="shared" si="3"/>
        <v>March</v>
      </c>
      <c r="M67" s="1" t="str">
        <f t="shared" si="4"/>
        <v>Wednesday</v>
      </c>
      <c r="N67" s="2">
        <v>0.69444444444444442</v>
      </c>
      <c r="O67" s="2" t="str">
        <f t="shared" si="5"/>
        <v>16</v>
      </c>
      <c r="P67" t="s">
        <v>26</v>
      </c>
      <c r="Q67" s="3">
        <v>158.69999999999999</v>
      </c>
      <c r="R67" s="10">
        <v>4.7619047620000003</v>
      </c>
      <c r="S67" s="4">
        <v>7.9349999999999996</v>
      </c>
      <c r="T67">
        <v>5.8</v>
      </c>
    </row>
    <row r="68" spans="1:20" x14ac:dyDescent="0.3">
      <c r="A68" t="s">
        <v>98</v>
      </c>
      <c r="B68" t="s">
        <v>23</v>
      </c>
      <c r="C68" t="s">
        <v>24</v>
      </c>
      <c r="D68">
        <v>0</v>
      </c>
      <c r="E68" t="s">
        <v>1033</v>
      </c>
      <c r="F68" t="s">
        <v>20</v>
      </c>
      <c r="G68" s="5">
        <v>33.47</v>
      </c>
      <c r="H68">
        <v>2</v>
      </c>
      <c r="I68" s="5">
        <v>3.347</v>
      </c>
      <c r="J68" s="4">
        <v>70.287000000000006</v>
      </c>
      <c r="K68" s="1">
        <v>43506</v>
      </c>
      <c r="L68" s="1" t="str">
        <f t="shared" si="3"/>
        <v>February</v>
      </c>
      <c r="M68" s="1" t="str">
        <f t="shared" si="4"/>
        <v>Sunday</v>
      </c>
      <c r="N68" s="2">
        <v>0.65486111111111112</v>
      </c>
      <c r="O68" s="2" t="str">
        <f t="shared" si="5"/>
        <v>15</v>
      </c>
      <c r="P68" t="s">
        <v>21</v>
      </c>
      <c r="Q68" s="3">
        <v>66.94</v>
      </c>
      <c r="R68" s="10">
        <v>4.7619047620000003</v>
      </c>
      <c r="S68" s="4">
        <v>3.347</v>
      </c>
      <c r="T68">
        <v>6.7</v>
      </c>
    </row>
    <row r="69" spans="1:20" x14ac:dyDescent="0.3">
      <c r="A69" t="s">
        <v>99</v>
      </c>
      <c r="B69" t="s">
        <v>38</v>
      </c>
      <c r="C69" t="s">
        <v>39</v>
      </c>
      <c r="D69">
        <v>1</v>
      </c>
      <c r="E69" t="s">
        <v>1033</v>
      </c>
      <c r="F69" t="s">
        <v>42</v>
      </c>
      <c r="G69" s="5">
        <v>97.61</v>
      </c>
      <c r="H69">
        <v>6</v>
      </c>
      <c r="I69" s="5">
        <v>29.283000000000001</v>
      </c>
      <c r="J69" s="4">
        <v>614.94299999999998</v>
      </c>
      <c r="K69" s="1">
        <v>43472</v>
      </c>
      <c r="L69" s="1" t="str">
        <f t="shared" si="3"/>
        <v>January</v>
      </c>
      <c r="M69" s="1" t="str">
        <f t="shared" si="4"/>
        <v>Monday</v>
      </c>
      <c r="N69" s="2">
        <v>0.62569444444444444</v>
      </c>
      <c r="O69" s="2" t="str">
        <f t="shared" si="5"/>
        <v>15</v>
      </c>
      <c r="P69" t="s">
        <v>21</v>
      </c>
      <c r="Q69" s="3">
        <v>585.66</v>
      </c>
      <c r="R69" s="10">
        <v>4.7619047620000003</v>
      </c>
      <c r="S69" s="4">
        <v>29.283000000000001</v>
      </c>
      <c r="T69">
        <v>9.9</v>
      </c>
    </row>
    <row r="70" spans="1:20" x14ac:dyDescent="0.3">
      <c r="A70" t="s">
        <v>100</v>
      </c>
      <c r="B70" t="s">
        <v>18</v>
      </c>
      <c r="C70" t="s">
        <v>19</v>
      </c>
      <c r="D70">
        <v>0</v>
      </c>
      <c r="E70" t="s">
        <v>1032</v>
      </c>
      <c r="F70" t="s">
        <v>32</v>
      </c>
      <c r="G70" s="5">
        <v>78.77</v>
      </c>
      <c r="H70">
        <v>10</v>
      </c>
      <c r="I70" s="5">
        <v>39.384999999999998</v>
      </c>
      <c r="J70" s="4">
        <v>827.08500000000004</v>
      </c>
      <c r="K70" s="1">
        <v>43489</v>
      </c>
      <c r="L70" s="1" t="str">
        <f t="shared" si="3"/>
        <v>January</v>
      </c>
      <c r="M70" s="1" t="str">
        <f t="shared" si="4"/>
        <v>Thursday</v>
      </c>
      <c r="N70" s="2">
        <v>0.41944444444444445</v>
      </c>
      <c r="O70" s="2" t="str">
        <f t="shared" si="5"/>
        <v>10</v>
      </c>
      <c r="P70" t="s">
        <v>26</v>
      </c>
      <c r="Q70" s="3">
        <v>787.7</v>
      </c>
      <c r="R70" s="10">
        <v>4.7619047620000003</v>
      </c>
      <c r="S70" s="4">
        <v>39.384999999999998</v>
      </c>
      <c r="T70">
        <v>6.4</v>
      </c>
    </row>
    <row r="71" spans="1:20" x14ac:dyDescent="0.3">
      <c r="A71" t="s">
        <v>101</v>
      </c>
      <c r="B71" t="s">
        <v>18</v>
      </c>
      <c r="C71" t="s">
        <v>19</v>
      </c>
      <c r="D71">
        <v>1</v>
      </c>
      <c r="E71" t="s">
        <v>1033</v>
      </c>
      <c r="F71" t="s">
        <v>20</v>
      </c>
      <c r="G71" s="5">
        <v>18.329999999999998</v>
      </c>
      <c r="H71">
        <v>1</v>
      </c>
      <c r="I71" s="5">
        <v>0.91649999999999998</v>
      </c>
      <c r="J71" s="4">
        <v>19.246500000000001</v>
      </c>
      <c r="K71" s="1">
        <v>43498</v>
      </c>
      <c r="L71" s="1" t="str">
        <f t="shared" si="3"/>
        <v>February</v>
      </c>
      <c r="M71" s="1" t="str">
        <f t="shared" si="4"/>
        <v>Saturday</v>
      </c>
      <c r="N71" s="2">
        <v>0.78472222222222221</v>
      </c>
      <c r="O71" s="2" t="str">
        <f t="shared" si="5"/>
        <v>18</v>
      </c>
      <c r="P71" t="s">
        <v>26</v>
      </c>
      <c r="Q71" s="3">
        <v>18.329999999999998</v>
      </c>
      <c r="R71" s="10">
        <v>4.7619047620000003</v>
      </c>
      <c r="S71" s="4">
        <v>0.91649999999999998</v>
      </c>
      <c r="T71">
        <v>4.3</v>
      </c>
    </row>
    <row r="72" spans="1:20" x14ac:dyDescent="0.3">
      <c r="A72" t="s">
        <v>102</v>
      </c>
      <c r="B72" t="s">
        <v>23</v>
      </c>
      <c r="C72" t="s">
        <v>24</v>
      </c>
      <c r="D72">
        <v>0</v>
      </c>
      <c r="E72" t="s">
        <v>1032</v>
      </c>
      <c r="F72" t="s">
        <v>40</v>
      </c>
      <c r="G72" s="5">
        <v>89.48</v>
      </c>
      <c r="H72">
        <v>10</v>
      </c>
      <c r="I72" s="5">
        <v>44.74</v>
      </c>
      <c r="J72" s="4">
        <v>939.54</v>
      </c>
      <c r="K72" s="1">
        <v>43471</v>
      </c>
      <c r="L72" s="1" t="str">
        <f t="shared" si="3"/>
        <v>January</v>
      </c>
      <c r="M72" s="1" t="str">
        <f t="shared" si="4"/>
        <v>Sunday</v>
      </c>
      <c r="N72" s="2">
        <v>0.53194444444444444</v>
      </c>
      <c r="O72" s="2" t="str">
        <f t="shared" si="5"/>
        <v>12</v>
      </c>
      <c r="P72" t="s">
        <v>29</v>
      </c>
      <c r="Q72" s="3">
        <v>894.8</v>
      </c>
      <c r="R72" s="10">
        <v>4.7619047620000003</v>
      </c>
      <c r="S72" s="4">
        <v>44.74</v>
      </c>
      <c r="T72">
        <v>9.6</v>
      </c>
    </row>
    <row r="73" spans="1:20" x14ac:dyDescent="0.3">
      <c r="A73" t="s">
        <v>103</v>
      </c>
      <c r="B73" t="s">
        <v>23</v>
      </c>
      <c r="C73" t="s">
        <v>24</v>
      </c>
      <c r="D73">
        <v>0</v>
      </c>
      <c r="E73" t="s">
        <v>1032</v>
      </c>
      <c r="F73" t="s">
        <v>42</v>
      </c>
      <c r="G73" s="5">
        <v>62.12</v>
      </c>
      <c r="H73">
        <v>10</v>
      </c>
      <c r="I73" s="5">
        <v>31.06</v>
      </c>
      <c r="J73" s="4">
        <v>652.26</v>
      </c>
      <c r="K73" s="1">
        <v>43507</v>
      </c>
      <c r="L73" s="1" t="str">
        <f t="shared" si="3"/>
        <v>February</v>
      </c>
      <c r="M73" s="1" t="str">
        <f t="shared" si="4"/>
        <v>Monday</v>
      </c>
      <c r="N73" s="2">
        <v>0.67986111111111114</v>
      </c>
      <c r="O73" s="2" t="str">
        <f t="shared" si="5"/>
        <v>16</v>
      </c>
      <c r="P73" t="s">
        <v>26</v>
      </c>
      <c r="Q73" s="3">
        <v>621.20000000000005</v>
      </c>
      <c r="R73" s="10">
        <v>4.7619047620000003</v>
      </c>
      <c r="S73" s="4">
        <v>31.06</v>
      </c>
      <c r="T73">
        <v>5.9</v>
      </c>
    </row>
    <row r="74" spans="1:20" x14ac:dyDescent="0.3">
      <c r="A74" t="s">
        <v>104</v>
      </c>
      <c r="B74" t="s">
        <v>38</v>
      </c>
      <c r="C74" t="s">
        <v>39</v>
      </c>
      <c r="D74">
        <v>1</v>
      </c>
      <c r="E74" t="s">
        <v>1033</v>
      </c>
      <c r="F74" t="s">
        <v>40</v>
      </c>
      <c r="G74" s="5">
        <v>48.52</v>
      </c>
      <c r="H74">
        <v>3</v>
      </c>
      <c r="I74" s="5">
        <v>7.2779999999999996</v>
      </c>
      <c r="J74" s="4">
        <v>152.83799999999999</v>
      </c>
      <c r="K74" s="1">
        <v>43529</v>
      </c>
      <c r="L74" s="1" t="str">
        <f t="shared" si="3"/>
        <v>March</v>
      </c>
      <c r="M74" s="1" t="str">
        <f t="shared" si="4"/>
        <v>Tuesday</v>
      </c>
      <c r="N74" s="2">
        <v>0.76180555555555551</v>
      </c>
      <c r="O74" s="2" t="str">
        <f t="shared" si="5"/>
        <v>18</v>
      </c>
      <c r="P74" t="s">
        <v>21</v>
      </c>
      <c r="Q74" s="3">
        <v>145.56</v>
      </c>
      <c r="R74" s="10">
        <v>4.7619047620000003</v>
      </c>
      <c r="S74" s="4">
        <v>7.2779999999999996</v>
      </c>
      <c r="T74">
        <v>4</v>
      </c>
    </row>
    <row r="75" spans="1:20" x14ac:dyDescent="0.3">
      <c r="A75" t="s">
        <v>105</v>
      </c>
      <c r="B75" t="s">
        <v>23</v>
      </c>
      <c r="C75" t="s">
        <v>24</v>
      </c>
      <c r="D75">
        <v>0</v>
      </c>
      <c r="E75" t="s">
        <v>1033</v>
      </c>
      <c r="F75" t="s">
        <v>25</v>
      </c>
      <c r="G75" s="5">
        <v>75.91</v>
      </c>
      <c r="H75">
        <v>6</v>
      </c>
      <c r="I75" s="5">
        <v>22.773</v>
      </c>
      <c r="J75" s="4">
        <v>478.233</v>
      </c>
      <c r="K75" s="1">
        <v>43533</v>
      </c>
      <c r="L75" s="1" t="str">
        <f t="shared" si="3"/>
        <v>March</v>
      </c>
      <c r="M75" s="1" t="str">
        <f t="shared" si="4"/>
        <v>Saturday</v>
      </c>
      <c r="N75" s="2">
        <v>0.76458333333333328</v>
      </c>
      <c r="O75" s="2" t="str">
        <f t="shared" si="5"/>
        <v>18</v>
      </c>
      <c r="P75" t="s">
        <v>26</v>
      </c>
      <c r="Q75" s="3">
        <v>455.46</v>
      </c>
      <c r="R75" s="10">
        <v>4.7619047620000003</v>
      </c>
      <c r="S75" s="4">
        <v>22.773</v>
      </c>
      <c r="T75">
        <v>8.6999999999999993</v>
      </c>
    </row>
    <row r="76" spans="1:20" x14ac:dyDescent="0.3">
      <c r="A76" t="s">
        <v>106</v>
      </c>
      <c r="B76" t="s">
        <v>18</v>
      </c>
      <c r="C76" t="s">
        <v>19</v>
      </c>
      <c r="D76">
        <v>0</v>
      </c>
      <c r="E76" t="s">
        <v>1032</v>
      </c>
      <c r="F76" t="s">
        <v>28</v>
      </c>
      <c r="G76" s="5">
        <v>74.67</v>
      </c>
      <c r="H76">
        <v>9</v>
      </c>
      <c r="I76" s="5">
        <v>33.601500000000001</v>
      </c>
      <c r="J76" s="4">
        <v>705.63149999999996</v>
      </c>
      <c r="K76" s="1">
        <v>43487</v>
      </c>
      <c r="L76" s="1" t="str">
        <f t="shared" si="3"/>
        <v>January</v>
      </c>
      <c r="M76" s="1" t="str">
        <f t="shared" si="4"/>
        <v>Tuesday</v>
      </c>
      <c r="N76" s="2">
        <v>0.4548611111111111</v>
      </c>
      <c r="O76" s="2" t="str">
        <f t="shared" si="5"/>
        <v>10</v>
      </c>
      <c r="P76" t="s">
        <v>21</v>
      </c>
      <c r="Q76" s="3">
        <v>672.03</v>
      </c>
      <c r="R76" s="10">
        <v>4.7619047620000003</v>
      </c>
      <c r="S76" s="4">
        <v>33.601500000000001</v>
      </c>
      <c r="T76">
        <v>9.4</v>
      </c>
    </row>
    <row r="77" spans="1:20" x14ac:dyDescent="0.3">
      <c r="A77" t="s">
        <v>107</v>
      </c>
      <c r="B77" t="s">
        <v>23</v>
      </c>
      <c r="C77" t="s">
        <v>24</v>
      </c>
      <c r="D77">
        <v>0</v>
      </c>
      <c r="E77" t="s">
        <v>1033</v>
      </c>
      <c r="F77" t="s">
        <v>25</v>
      </c>
      <c r="G77" s="5">
        <v>41.65</v>
      </c>
      <c r="H77">
        <v>10</v>
      </c>
      <c r="I77" s="5">
        <v>20.824999999999999</v>
      </c>
      <c r="J77" s="4">
        <v>437.32499999999999</v>
      </c>
      <c r="K77" s="1">
        <v>43478</v>
      </c>
      <c r="L77" s="1" t="str">
        <f t="shared" si="3"/>
        <v>January</v>
      </c>
      <c r="M77" s="1" t="str">
        <f t="shared" si="4"/>
        <v>Sunday</v>
      </c>
      <c r="N77" s="2">
        <v>0.71111111111111114</v>
      </c>
      <c r="O77" s="2" t="str">
        <f t="shared" si="5"/>
        <v>17</v>
      </c>
      <c r="P77" t="s">
        <v>29</v>
      </c>
      <c r="Q77" s="3">
        <v>416.5</v>
      </c>
      <c r="R77" s="10">
        <v>4.7619047620000003</v>
      </c>
      <c r="S77" s="4">
        <v>20.824999999999999</v>
      </c>
      <c r="T77">
        <v>5.4</v>
      </c>
    </row>
    <row r="78" spans="1:20" x14ac:dyDescent="0.3">
      <c r="A78" t="s">
        <v>108</v>
      </c>
      <c r="B78" t="s">
        <v>23</v>
      </c>
      <c r="C78" t="s">
        <v>24</v>
      </c>
      <c r="D78">
        <v>1</v>
      </c>
      <c r="E78" t="s">
        <v>1032</v>
      </c>
      <c r="F78" t="s">
        <v>42</v>
      </c>
      <c r="G78" s="5">
        <v>49.04</v>
      </c>
      <c r="H78">
        <v>9</v>
      </c>
      <c r="I78" s="5">
        <v>22.068000000000001</v>
      </c>
      <c r="J78" s="4">
        <v>463.428</v>
      </c>
      <c r="K78" s="1">
        <v>43474</v>
      </c>
      <c r="L78" s="1" t="str">
        <f t="shared" si="3"/>
        <v>January</v>
      </c>
      <c r="M78" s="1" t="str">
        <f t="shared" si="4"/>
        <v>Wednesday</v>
      </c>
      <c r="N78" s="2">
        <v>0.59722222222222221</v>
      </c>
      <c r="O78" s="2" t="str">
        <f t="shared" si="5"/>
        <v>14</v>
      </c>
      <c r="P78" t="s">
        <v>29</v>
      </c>
      <c r="Q78" s="3">
        <v>441.36</v>
      </c>
      <c r="R78" s="10">
        <v>4.7619047620000003</v>
      </c>
      <c r="S78" s="4">
        <v>22.068000000000001</v>
      </c>
      <c r="T78">
        <v>8.6</v>
      </c>
    </row>
    <row r="79" spans="1:20" x14ac:dyDescent="0.3">
      <c r="A79" t="s">
        <v>109</v>
      </c>
      <c r="B79" t="s">
        <v>18</v>
      </c>
      <c r="C79" t="s">
        <v>19</v>
      </c>
      <c r="D79">
        <v>1</v>
      </c>
      <c r="E79" t="s">
        <v>1033</v>
      </c>
      <c r="F79" t="s">
        <v>42</v>
      </c>
      <c r="G79" s="5">
        <v>20.010000000000002</v>
      </c>
      <c r="H79">
        <v>9</v>
      </c>
      <c r="I79" s="5">
        <v>9.0045000000000002</v>
      </c>
      <c r="J79" s="4">
        <v>189.09450000000001</v>
      </c>
      <c r="K79" s="1">
        <v>43477</v>
      </c>
      <c r="L79" s="1" t="str">
        <f t="shared" si="3"/>
        <v>January</v>
      </c>
      <c r="M79" s="1" t="str">
        <f t="shared" si="4"/>
        <v>Saturday</v>
      </c>
      <c r="N79" s="2">
        <v>0.65833333333333333</v>
      </c>
      <c r="O79" s="2" t="str">
        <f t="shared" si="5"/>
        <v>15</v>
      </c>
      <c r="P79" t="s">
        <v>29</v>
      </c>
      <c r="Q79" s="3">
        <v>180.09</v>
      </c>
      <c r="R79" s="10">
        <v>4.7619047620000003</v>
      </c>
      <c r="S79" s="4">
        <v>9.0045000000000002</v>
      </c>
      <c r="T79">
        <v>5.7</v>
      </c>
    </row>
    <row r="80" spans="1:20" x14ac:dyDescent="0.3">
      <c r="A80" t="s">
        <v>110</v>
      </c>
      <c r="B80" t="s">
        <v>23</v>
      </c>
      <c r="C80" t="s">
        <v>24</v>
      </c>
      <c r="D80">
        <v>1</v>
      </c>
      <c r="E80" t="s">
        <v>1033</v>
      </c>
      <c r="F80" t="s">
        <v>40</v>
      </c>
      <c r="G80" s="5">
        <v>78.31</v>
      </c>
      <c r="H80">
        <v>10</v>
      </c>
      <c r="I80" s="5">
        <v>39.155000000000001</v>
      </c>
      <c r="J80" s="4">
        <v>822.255</v>
      </c>
      <c r="K80" s="1">
        <v>43529</v>
      </c>
      <c r="L80" s="1" t="str">
        <f t="shared" si="3"/>
        <v>March</v>
      </c>
      <c r="M80" s="1" t="str">
        <f t="shared" si="4"/>
        <v>Tuesday</v>
      </c>
      <c r="N80" s="2">
        <v>0.68333333333333335</v>
      </c>
      <c r="O80" s="2" t="str">
        <f t="shared" si="5"/>
        <v>16</v>
      </c>
      <c r="P80" t="s">
        <v>21</v>
      </c>
      <c r="Q80" s="3">
        <v>783.1</v>
      </c>
      <c r="R80" s="10">
        <v>4.7619047620000003</v>
      </c>
      <c r="S80" s="4">
        <v>39.155000000000001</v>
      </c>
      <c r="T80">
        <v>6.6</v>
      </c>
    </row>
    <row r="81" spans="1:20" x14ac:dyDescent="0.3">
      <c r="A81" t="s">
        <v>111</v>
      </c>
      <c r="B81" t="s">
        <v>23</v>
      </c>
      <c r="C81" t="s">
        <v>24</v>
      </c>
      <c r="D81">
        <v>0</v>
      </c>
      <c r="E81" t="s">
        <v>1033</v>
      </c>
      <c r="F81" t="s">
        <v>20</v>
      </c>
      <c r="G81" s="5">
        <v>20.38</v>
      </c>
      <c r="H81">
        <v>5</v>
      </c>
      <c r="I81" s="5">
        <v>5.0949999999999998</v>
      </c>
      <c r="J81" s="4">
        <v>106.995</v>
      </c>
      <c r="K81" s="1">
        <v>43487</v>
      </c>
      <c r="L81" s="1" t="str">
        <f t="shared" si="3"/>
        <v>January</v>
      </c>
      <c r="M81" s="1" t="str">
        <f t="shared" si="4"/>
        <v>Tuesday</v>
      </c>
      <c r="N81" s="2">
        <v>0.78888888888888886</v>
      </c>
      <c r="O81" s="2" t="str">
        <f t="shared" si="5"/>
        <v>18</v>
      </c>
      <c r="P81" t="s">
        <v>26</v>
      </c>
      <c r="Q81" s="3">
        <v>101.9</v>
      </c>
      <c r="R81" s="10">
        <v>4.7619047620000003</v>
      </c>
      <c r="S81" s="4">
        <v>5.0949999999999998</v>
      </c>
      <c r="T81">
        <v>6</v>
      </c>
    </row>
    <row r="82" spans="1:20" x14ac:dyDescent="0.3">
      <c r="A82" t="s">
        <v>112</v>
      </c>
      <c r="B82" t="s">
        <v>23</v>
      </c>
      <c r="C82" t="s">
        <v>24</v>
      </c>
      <c r="D82">
        <v>0</v>
      </c>
      <c r="E82" t="s">
        <v>1033</v>
      </c>
      <c r="F82" t="s">
        <v>20</v>
      </c>
      <c r="G82" s="5">
        <v>99.19</v>
      </c>
      <c r="H82">
        <v>6</v>
      </c>
      <c r="I82" s="5">
        <v>29.757000000000001</v>
      </c>
      <c r="J82" s="4">
        <v>624.89700000000005</v>
      </c>
      <c r="K82" s="1">
        <v>43486</v>
      </c>
      <c r="L82" s="1" t="str">
        <f t="shared" si="3"/>
        <v>January</v>
      </c>
      <c r="M82" s="1" t="str">
        <f t="shared" si="4"/>
        <v>Monday</v>
      </c>
      <c r="N82" s="2">
        <v>0.61250000000000004</v>
      </c>
      <c r="O82" s="2" t="str">
        <f t="shared" si="5"/>
        <v>14</v>
      </c>
      <c r="P82" t="s">
        <v>29</v>
      </c>
      <c r="Q82" s="3">
        <v>595.14</v>
      </c>
      <c r="R82" s="10">
        <v>4.7619047620000003</v>
      </c>
      <c r="S82" s="4">
        <v>29.757000000000001</v>
      </c>
      <c r="T82">
        <v>5.5</v>
      </c>
    </row>
    <row r="83" spans="1:20" x14ac:dyDescent="0.3">
      <c r="A83" t="s">
        <v>113</v>
      </c>
      <c r="B83" t="s">
        <v>38</v>
      </c>
      <c r="C83" t="s">
        <v>39</v>
      </c>
      <c r="D83">
        <v>0</v>
      </c>
      <c r="E83" t="s">
        <v>1033</v>
      </c>
      <c r="F83" t="s">
        <v>40</v>
      </c>
      <c r="G83" s="5">
        <v>96.68</v>
      </c>
      <c r="H83">
        <v>3</v>
      </c>
      <c r="I83" s="5">
        <v>14.502000000000001</v>
      </c>
      <c r="J83" s="4">
        <v>304.54199999999997</v>
      </c>
      <c r="K83" s="1">
        <v>43491</v>
      </c>
      <c r="L83" s="1" t="str">
        <f t="shared" si="3"/>
        <v>January</v>
      </c>
      <c r="M83" s="1" t="str">
        <f t="shared" si="4"/>
        <v>Saturday</v>
      </c>
      <c r="N83" s="2">
        <v>0.8305555555555556</v>
      </c>
      <c r="O83" s="2" t="str">
        <f t="shared" si="5"/>
        <v>19</v>
      </c>
      <c r="P83" t="s">
        <v>21</v>
      </c>
      <c r="Q83" s="3">
        <v>290.04000000000002</v>
      </c>
      <c r="R83" s="10">
        <v>4.7619047620000003</v>
      </c>
      <c r="S83" s="4">
        <v>14.502000000000001</v>
      </c>
      <c r="T83">
        <v>6.4</v>
      </c>
    </row>
    <row r="84" spans="1:20" x14ac:dyDescent="0.3">
      <c r="A84" t="s">
        <v>114</v>
      </c>
      <c r="B84" t="s">
        <v>23</v>
      </c>
      <c r="C84" t="s">
        <v>24</v>
      </c>
      <c r="D84">
        <v>0</v>
      </c>
      <c r="E84" t="s">
        <v>1032</v>
      </c>
      <c r="F84" t="s">
        <v>40</v>
      </c>
      <c r="G84" s="5">
        <v>19.25</v>
      </c>
      <c r="H84">
        <v>8</v>
      </c>
      <c r="I84" s="5">
        <v>7.7</v>
      </c>
      <c r="J84" s="4">
        <v>161.69999999999999</v>
      </c>
      <c r="K84" s="1">
        <v>43488</v>
      </c>
      <c r="L84" s="1" t="str">
        <f t="shared" si="3"/>
        <v>January</v>
      </c>
      <c r="M84" s="1" t="str">
        <f t="shared" si="4"/>
        <v>Wednesday</v>
      </c>
      <c r="N84" s="2">
        <v>0.77569444444444446</v>
      </c>
      <c r="O84" s="2" t="str">
        <f t="shared" si="5"/>
        <v>18</v>
      </c>
      <c r="P84" t="s">
        <v>21</v>
      </c>
      <c r="Q84" s="3">
        <v>154</v>
      </c>
      <c r="R84" s="10">
        <v>4.7619047620000003</v>
      </c>
      <c r="S84" s="4">
        <v>7.7</v>
      </c>
      <c r="T84">
        <v>6.6</v>
      </c>
    </row>
    <row r="85" spans="1:20" x14ac:dyDescent="0.3">
      <c r="A85" t="s">
        <v>115</v>
      </c>
      <c r="B85" t="s">
        <v>23</v>
      </c>
      <c r="C85" t="s">
        <v>24</v>
      </c>
      <c r="D85">
        <v>1</v>
      </c>
      <c r="E85" t="s">
        <v>1033</v>
      </c>
      <c r="F85" t="s">
        <v>40</v>
      </c>
      <c r="G85" s="5">
        <v>80.36</v>
      </c>
      <c r="H85">
        <v>4</v>
      </c>
      <c r="I85" s="5">
        <v>16.071999999999999</v>
      </c>
      <c r="J85" s="4">
        <v>337.512</v>
      </c>
      <c r="K85" s="1">
        <v>43519</v>
      </c>
      <c r="L85" s="1" t="str">
        <f t="shared" si="3"/>
        <v>February</v>
      </c>
      <c r="M85" s="1" t="str">
        <f t="shared" si="4"/>
        <v>Saturday</v>
      </c>
      <c r="N85" s="2">
        <v>0.78125</v>
      </c>
      <c r="O85" s="2" t="str">
        <f t="shared" si="5"/>
        <v>18</v>
      </c>
      <c r="P85" t="s">
        <v>29</v>
      </c>
      <c r="Q85" s="3">
        <v>321.44</v>
      </c>
      <c r="R85" s="10">
        <v>4.7619047620000003</v>
      </c>
      <c r="S85" s="4">
        <v>16.071999999999999</v>
      </c>
      <c r="T85">
        <v>8.3000000000000007</v>
      </c>
    </row>
    <row r="86" spans="1:20" x14ac:dyDescent="0.3">
      <c r="A86" t="s">
        <v>116</v>
      </c>
      <c r="B86" t="s">
        <v>23</v>
      </c>
      <c r="C86" t="s">
        <v>24</v>
      </c>
      <c r="D86">
        <v>1</v>
      </c>
      <c r="E86" t="s">
        <v>1032</v>
      </c>
      <c r="F86" t="s">
        <v>32</v>
      </c>
      <c r="G86" s="5">
        <v>48.91</v>
      </c>
      <c r="H86">
        <v>5</v>
      </c>
      <c r="I86" s="5">
        <v>12.227499999999999</v>
      </c>
      <c r="J86" s="4">
        <v>256.77749999999997</v>
      </c>
      <c r="K86" s="1">
        <v>43533</v>
      </c>
      <c r="L86" s="1" t="str">
        <f t="shared" si="3"/>
        <v>March</v>
      </c>
      <c r="M86" s="1" t="str">
        <f t="shared" si="4"/>
        <v>Saturday</v>
      </c>
      <c r="N86" s="2">
        <v>0.4284722222222222</v>
      </c>
      <c r="O86" s="2" t="str">
        <f t="shared" si="5"/>
        <v>10</v>
      </c>
      <c r="P86" t="s">
        <v>26</v>
      </c>
      <c r="Q86" s="3">
        <v>244.55</v>
      </c>
      <c r="R86" s="10">
        <v>4.7619047620000003</v>
      </c>
      <c r="S86" s="4">
        <v>12.227499999999999</v>
      </c>
      <c r="T86">
        <v>6.6</v>
      </c>
    </row>
    <row r="87" spans="1:20" x14ac:dyDescent="0.3">
      <c r="A87" t="s">
        <v>117</v>
      </c>
      <c r="B87" t="s">
        <v>23</v>
      </c>
      <c r="C87" t="s">
        <v>24</v>
      </c>
      <c r="D87">
        <v>0</v>
      </c>
      <c r="E87" t="s">
        <v>1033</v>
      </c>
      <c r="F87" t="s">
        <v>32</v>
      </c>
      <c r="G87" s="5">
        <v>83.06</v>
      </c>
      <c r="H87">
        <v>7</v>
      </c>
      <c r="I87" s="5">
        <v>29.071000000000002</v>
      </c>
      <c r="J87" s="4">
        <v>610.49099999999999</v>
      </c>
      <c r="K87" s="1">
        <v>43529</v>
      </c>
      <c r="L87" s="1" t="str">
        <f t="shared" si="3"/>
        <v>March</v>
      </c>
      <c r="M87" s="1" t="str">
        <f t="shared" si="4"/>
        <v>Tuesday</v>
      </c>
      <c r="N87" s="2">
        <v>0.60486111111111107</v>
      </c>
      <c r="O87" s="2" t="str">
        <f t="shared" si="5"/>
        <v>14</v>
      </c>
      <c r="P87" t="s">
        <v>21</v>
      </c>
      <c r="Q87" s="3">
        <v>581.41999999999996</v>
      </c>
      <c r="R87" s="10">
        <v>4.7619047620000003</v>
      </c>
      <c r="S87" s="4">
        <v>29.071000000000002</v>
      </c>
      <c r="T87">
        <v>4</v>
      </c>
    </row>
    <row r="88" spans="1:20" x14ac:dyDescent="0.3">
      <c r="A88" t="s">
        <v>118</v>
      </c>
      <c r="B88" t="s">
        <v>23</v>
      </c>
      <c r="C88" t="s">
        <v>24</v>
      </c>
      <c r="D88">
        <v>0</v>
      </c>
      <c r="E88" t="s">
        <v>1032</v>
      </c>
      <c r="F88" t="s">
        <v>42</v>
      </c>
      <c r="G88" s="5">
        <v>76.52</v>
      </c>
      <c r="H88">
        <v>5</v>
      </c>
      <c r="I88" s="5">
        <v>19.13</v>
      </c>
      <c r="J88" s="4">
        <v>401.73</v>
      </c>
      <c r="K88" s="1">
        <v>43549</v>
      </c>
      <c r="L88" s="1" t="str">
        <f t="shared" si="3"/>
        <v>March</v>
      </c>
      <c r="M88" s="1" t="str">
        <f t="shared" si="4"/>
        <v>Monday</v>
      </c>
      <c r="N88" s="2">
        <v>0.43263888888888891</v>
      </c>
      <c r="O88" s="2" t="str">
        <f t="shared" si="5"/>
        <v>10</v>
      </c>
      <c r="P88" t="s">
        <v>26</v>
      </c>
      <c r="Q88" s="3">
        <v>382.6</v>
      </c>
      <c r="R88" s="10">
        <v>4.7619047620000003</v>
      </c>
      <c r="S88" s="4">
        <v>19.13</v>
      </c>
      <c r="T88">
        <v>9.9</v>
      </c>
    </row>
    <row r="89" spans="1:20" x14ac:dyDescent="0.3">
      <c r="A89" t="s">
        <v>119</v>
      </c>
      <c r="B89" t="s">
        <v>18</v>
      </c>
      <c r="C89" t="s">
        <v>19</v>
      </c>
      <c r="D89">
        <v>1</v>
      </c>
      <c r="E89" t="s">
        <v>1032</v>
      </c>
      <c r="F89" t="s">
        <v>40</v>
      </c>
      <c r="G89" s="5">
        <v>49.38</v>
      </c>
      <c r="H89">
        <v>7</v>
      </c>
      <c r="I89" s="5">
        <v>17.283000000000001</v>
      </c>
      <c r="J89" s="4">
        <v>362.94299999999998</v>
      </c>
      <c r="K89" s="1">
        <v>43551</v>
      </c>
      <c r="L89" s="1" t="str">
        <f t="shared" si="3"/>
        <v>March</v>
      </c>
      <c r="M89" s="1" t="str">
        <f t="shared" si="4"/>
        <v>Wednesday</v>
      </c>
      <c r="N89" s="2">
        <v>0.85763888888888884</v>
      </c>
      <c r="O89" s="2" t="str">
        <f t="shared" si="5"/>
        <v>20</v>
      </c>
      <c r="P89" t="s">
        <v>29</v>
      </c>
      <c r="Q89" s="3">
        <v>345.66</v>
      </c>
      <c r="R89" s="10">
        <v>4.7619047620000003</v>
      </c>
      <c r="S89" s="4">
        <v>17.283000000000001</v>
      </c>
      <c r="T89">
        <v>7.3</v>
      </c>
    </row>
    <row r="90" spans="1:20" x14ac:dyDescent="0.3">
      <c r="A90" t="s">
        <v>120</v>
      </c>
      <c r="B90" t="s">
        <v>18</v>
      </c>
      <c r="C90" t="s">
        <v>19</v>
      </c>
      <c r="D90">
        <v>0</v>
      </c>
      <c r="E90" t="s">
        <v>1032</v>
      </c>
      <c r="F90" t="s">
        <v>32</v>
      </c>
      <c r="G90" s="5">
        <v>42.47</v>
      </c>
      <c r="H90">
        <v>1</v>
      </c>
      <c r="I90" s="5">
        <v>2.1234999999999999</v>
      </c>
      <c r="J90" s="4">
        <v>44.593499999999999</v>
      </c>
      <c r="K90" s="1">
        <v>43467</v>
      </c>
      <c r="L90" s="1" t="str">
        <f t="shared" si="3"/>
        <v>January</v>
      </c>
      <c r="M90" s="1" t="str">
        <f t="shared" si="4"/>
        <v>Wednesday</v>
      </c>
      <c r="N90" s="2">
        <v>0.70625000000000004</v>
      </c>
      <c r="O90" s="2" t="str">
        <f t="shared" si="5"/>
        <v>16</v>
      </c>
      <c r="P90" t="s">
        <v>26</v>
      </c>
      <c r="Q90" s="3">
        <v>42.47</v>
      </c>
      <c r="R90" s="10">
        <v>4.7619047620000003</v>
      </c>
      <c r="S90" s="4">
        <v>2.1234999999999999</v>
      </c>
      <c r="T90">
        <v>5.7</v>
      </c>
    </row>
    <row r="91" spans="1:20" x14ac:dyDescent="0.3">
      <c r="A91" t="s">
        <v>121</v>
      </c>
      <c r="B91" t="s">
        <v>38</v>
      </c>
      <c r="C91" t="s">
        <v>39</v>
      </c>
      <c r="D91">
        <v>0</v>
      </c>
      <c r="E91" t="s">
        <v>1033</v>
      </c>
      <c r="F91" t="s">
        <v>20</v>
      </c>
      <c r="G91" s="5">
        <v>76.989999999999995</v>
      </c>
      <c r="H91">
        <v>6</v>
      </c>
      <c r="I91" s="5">
        <v>23.097000000000001</v>
      </c>
      <c r="J91" s="4">
        <v>485.03699999999998</v>
      </c>
      <c r="K91" s="1">
        <v>43523</v>
      </c>
      <c r="L91" s="1" t="str">
        <f t="shared" si="3"/>
        <v>February</v>
      </c>
      <c r="M91" s="1" t="str">
        <f t="shared" si="4"/>
        <v>Wednesday</v>
      </c>
      <c r="N91" s="2">
        <v>0.74652777777777779</v>
      </c>
      <c r="O91" s="2" t="str">
        <f t="shared" si="5"/>
        <v>17</v>
      </c>
      <c r="P91" t="s">
        <v>26</v>
      </c>
      <c r="Q91" s="3">
        <v>461.94</v>
      </c>
      <c r="R91" s="10">
        <v>4.7619047620000003</v>
      </c>
      <c r="S91" s="4">
        <v>23.097000000000001</v>
      </c>
      <c r="T91">
        <v>6.1</v>
      </c>
    </row>
    <row r="92" spans="1:20" x14ac:dyDescent="0.3">
      <c r="A92" t="s">
        <v>122</v>
      </c>
      <c r="B92" t="s">
        <v>23</v>
      </c>
      <c r="C92" t="s">
        <v>24</v>
      </c>
      <c r="D92">
        <v>1</v>
      </c>
      <c r="E92" t="s">
        <v>1033</v>
      </c>
      <c r="F92" t="s">
        <v>28</v>
      </c>
      <c r="G92" s="5">
        <v>47.38</v>
      </c>
      <c r="H92">
        <v>4</v>
      </c>
      <c r="I92" s="5">
        <v>9.4760000000000009</v>
      </c>
      <c r="J92" s="4">
        <v>198.99600000000001</v>
      </c>
      <c r="K92" s="1">
        <v>43488</v>
      </c>
      <c r="L92" s="1" t="str">
        <f t="shared" si="3"/>
        <v>January</v>
      </c>
      <c r="M92" s="1" t="str">
        <f t="shared" si="4"/>
        <v>Wednesday</v>
      </c>
      <c r="N92" s="2">
        <v>0.43402777777777779</v>
      </c>
      <c r="O92" s="2" t="str">
        <f t="shared" si="5"/>
        <v>10</v>
      </c>
      <c r="P92" t="s">
        <v>26</v>
      </c>
      <c r="Q92" s="3">
        <v>189.52</v>
      </c>
      <c r="R92" s="10">
        <v>4.7619047620000003</v>
      </c>
      <c r="S92" s="4">
        <v>9.4760000000000009</v>
      </c>
      <c r="T92">
        <v>7.1</v>
      </c>
    </row>
    <row r="93" spans="1:20" x14ac:dyDescent="0.3">
      <c r="A93" t="s">
        <v>123</v>
      </c>
      <c r="B93" t="s">
        <v>23</v>
      </c>
      <c r="C93" t="s">
        <v>24</v>
      </c>
      <c r="D93">
        <v>0</v>
      </c>
      <c r="E93" t="s">
        <v>1033</v>
      </c>
      <c r="F93" t="s">
        <v>32</v>
      </c>
      <c r="G93" s="5">
        <v>44.86</v>
      </c>
      <c r="H93">
        <v>10</v>
      </c>
      <c r="I93" s="5">
        <v>22.43</v>
      </c>
      <c r="J93" s="4">
        <v>471.03</v>
      </c>
      <c r="K93" s="1">
        <v>43491</v>
      </c>
      <c r="L93" s="1" t="str">
        <f t="shared" si="3"/>
        <v>January</v>
      </c>
      <c r="M93" s="1" t="str">
        <f t="shared" si="4"/>
        <v>Saturday</v>
      </c>
      <c r="N93" s="2">
        <v>0.82916666666666672</v>
      </c>
      <c r="O93" s="2" t="str">
        <f t="shared" si="5"/>
        <v>19</v>
      </c>
      <c r="P93" t="s">
        <v>21</v>
      </c>
      <c r="Q93" s="3">
        <v>448.6</v>
      </c>
      <c r="R93" s="10">
        <v>4.7619047620000003</v>
      </c>
      <c r="S93" s="4">
        <v>22.43</v>
      </c>
      <c r="T93">
        <v>8.1999999999999993</v>
      </c>
    </row>
    <row r="94" spans="1:20" x14ac:dyDescent="0.3">
      <c r="A94" t="s">
        <v>124</v>
      </c>
      <c r="B94" t="s">
        <v>18</v>
      </c>
      <c r="C94" t="s">
        <v>19</v>
      </c>
      <c r="D94">
        <v>1</v>
      </c>
      <c r="E94" t="s">
        <v>1033</v>
      </c>
      <c r="F94" t="s">
        <v>32</v>
      </c>
      <c r="G94" s="5">
        <v>21.98</v>
      </c>
      <c r="H94">
        <v>7</v>
      </c>
      <c r="I94" s="5">
        <v>7.6929999999999996</v>
      </c>
      <c r="J94" s="4">
        <v>161.553</v>
      </c>
      <c r="K94" s="1">
        <v>43475</v>
      </c>
      <c r="L94" s="1" t="str">
        <f t="shared" si="3"/>
        <v>January</v>
      </c>
      <c r="M94" s="1" t="str">
        <f t="shared" si="4"/>
        <v>Thursday</v>
      </c>
      <c r="N94" s="2">
        <v>0.6958333333333333</v>
      </c>
      <c r="O94" s="2" t="str">
        <f t="shared" si="5"/>
        <v>16</v>
      </c>
      <c r="P94" t="s">
        <v>21</v>
      </c>
      <c r="Q94" s="3">
        <v>153.86000000000001</v>
      </c>
      <c r="R94" s="10">
        <v>4.7619047620000003</v>
      </c>
      <c r="S94" s="4">
        <v>7.6929999999999996</v>
      </c>
      <c r="T94">
        <v>5.0999999999999996</v>
      </c>
    </row>
    <row r="95" spans="1:20" x14ac:dyDescent="0.3">
      <c r="A95" t="s">
        <v>125</v>
      </c>
      <c r="B95" t="s">
        <v>38</v>
      </c>
      <c r="C95" t="s">
        <v>39</v>
      </c>
      <c r="D95">
        <v>1</v>
      </c>
      <c r="E95" t="s">
        <v>1032</v>
      </c>
      <c r="F95" t="s">
        <v>20</v>
      </c>
      <c r="G95" s="5">
        <v>64.36</v>
      </c>
      <c r="H95">
        <v>9</v>
      </c>
      <c r="I95" s="5">
        <v>28.962</v>
      </c>
      <c r="J95" s="4">
        <v>608.202</v>
      </c>
      <c r="K95" s="1">
        <v>43536</v>
      </c>
      <c r="L95" s="1" t="str">
        <f t="shared" si="3"/>
        <v>March</v>
      </c>
      <c r="M95" s="1" t="str">
        <f t="shared" si="4"/>
        <v>Tuesday</v>
      </c>
      <c r="N95" s="2">
        <v>0.50624999999999998</v>
      </c>
      <c r="O95" s="2" t="str">
        <f t="shared" si="5"/>
        <v>12</v>
      </c>
      <c r="P95" t="s">
        <v>29</v>
      </c>
      <c r="Q95" s="3">
        <v>579.24</v>
      </c>
      <c r="R95" s="10">
        <v>4.7619047620000003</v>
      </c>
      <c r="S95" s="4">
        <v>28.962</v>
      </c>
      <c r="T95">
        <v>8.6</v>
      </c>
    </row>
    <row r="96" spans="1:20" x14ac:dyDescent="0.3">
      <c r="A96" t="s">
        <v>126</v>
      </c>
      <c r="B96" t="s">
        <v>23</v>
      </c>
      <c r="C96" t="s">
        <v>24</v>
      </c>
      <c r="D96">
        <v>0</v>
      </c>
      <c r="E96" t="s">
        <v>1032</v>
      </c>
      <c r="F96" t="s">
        <v>20</v>
      </c>
      <c r="G96" s="5">
        <v>89.75</v>
      </c>
      <c r="H96">
        <v>1</v>
      </c>
      <c r="I96" s="5">
        <v>4.4874999999999998</v>
      </c>
      <c r="J96" s="4">
        <v>94.237499999999997</v>
      </c>
      <c r="K96" s="1">
        <v>43502</v>
      </c>
      <c r="L96" s="1" t="str">
        <f t="shared" si="3"/>
        <v>February</v>
      </c>
      <c r="M96" s="1" t="str">
        <f t="shared" si="4"/>
        <v>Wednesday</v>
      </c>
      <c r="N96" s="2">
        <v>0.83680555555555558</v>
      </c>
      <c r="O96" s="2" t="str">
        <f t="shared" si="5"/>
        <v>20</v>
      </c>
      <c r="P96" t="s">
        <v>29</v>
      </c>
      <c r="Q96" s="3">
        <v>89.75</v>
      </c>
      <c r="R96" s="10">
        <v>4.7619047620000003</v>
      </c>
      <c r="S96" s="4">
        <v>4.4874999999999998</v>
      </c>
      <c r="T96">
        <v>6.6</v>
      </c>
    </row>
    <row r="97" spans="1:20" x14ac:dyDescent="0.3">
      <c r="A97" t="s">
        <v>127</v>
      </c>
      <c r="B97" t="s">
        <v>18</v>
      </c>
      <c r="C97" t="s">
        <v>19</v>
      </c>
      <c r="D97">
        <v>0</v>
      </c>
      <c r="E97" t="s">
        <v>1032</v>
      </c>
      <c r="F97" t="s">
        <v>25</v>
      </c>
      <c r="G97" s="5">
        <v>97.16</v>
      </c>
      <c r="H97">
        <v>1</v>
      </c>
      <c r="I97" s="5">
        <v>4.8579999999999997</v>
      </c>
      <c r="J97" s="4">
        <v>102.018</v>
      </c>
      <c r="K97" s="1">
        <v>43532</v>
      </c>
      <c r="L97" s="1" t="str">
        <f t="shared" si="3"/>
        <v>March</v>
      </c>
      <c r="M97" s="1" t="str">
        <f t="shared" si="4"/>
        <v>Friday</v>
      </c>
      <c r="N97" s="2">
        <v>0.85972222222222228</v>
      </c>
      <c r="O97" s="2" t="str">
        <f t="shared" si="5"/>
        <v>20</v>
      </c>
      <c r="P97" t="s">
        <v>21</v>
      </c>
      <c r="Q97" s="3">
        <v>97.16</v>
      </c>
      <c r="R97" s="10">
        <v>4.7619047620000003</v>
      </c>
      <c r="S97" s="4">
        <v>4.8579999999999997</v>
      </c>
      <c r="T97">
        <v>7.2</v>
      </c>
    </row>
    <row r="98" spans="1:20" x14ac:dyDescent="0.3">
      <c r="A98" t="s">
        <v>128</v>
      </c>
      <c r="B98" t="s">
        <v>38</v>
      </c>
      <c r="C98" t="s">
        <v>39</v>
      </c>
      <c r="D98">
        <v>0</v>
      </c>
      <c r="E98" t="s">
        <v>1032</v>
      </c>
      <c r="F98" t="s">
        <v>20</v>
      </c>
      <c r="G98" s="5">
        <v>87.87</v>
      </c>
      <c r="H98">
        <v>10</v>
      </c>
      <c r="I98" s="5">
        <v>43.935000000000002</v>
      </c>
      <c r="J98" s="4">
        <v>922.63499999999999</v>
      </c>
      <c r="K98" s="1">
        <v>43553</v>
      </c>
      <c r="L98" s="1" t="str">
        <f t="shared" si="3"/>
        <v>March</v>
      </c>
      <c r="M98" s="1" t="str">
        <f t="shared" si="4"/>
        <v>Friday</v>
      </c>
      <c r="N98" s="2">
        <v>0.43402777777777779</v>
      </c>
      <c r="O98" s="2" t="str">
        <f t="shared" si="5"/>
        <v>10</v>
      </c>
      <c r="P98" t="s">
        <v>21</v>
      </c>
      <c r="Q98" s="3">
        <v>878.7</v>
      </c>
      <c r="R98" s="10">
        <v>4.7619047620000003</v>
      </c>
      <c r="S98" s="4">
        <v>43.935000000000002</v>
      </c>
      <c r="T98">
        <v>5.0999999999999996</v>
      </c>
    </row>
    <row r="99" spans="1:20" x14ac:dyDescent="0.3">
      <c r="A99" t="s">
        <v>129</v>
      </c>
      <c r="B99" t="s">
        <v>23</v>
      </c>
      <c r="C99" t="s">
        <v>24</v>
      </c>
      <c r="D99">
        <v>0</v>
      </c>
      <c r="E99" t="s">
        <v>1033</v>
      </c>
      <c r="F99" t="s">
        <v>25</v>
      </c>
      <c r="G99" s="5">
        <v>12.45</v>
      </c>
      <c r="H99">
        <v>6</v>
      </c>
      <c r="I99" s="5">
        <v>3.7349999999999999</v>
      </c>
      <c r="J99" s="4">
        <v>78.435000000000002</v>
      </c>
      <c r="K99" s="1">
        <v>43505</v>
      </c>
      <c r="L99" s="1" t="str">
        <f t="shared" si="3"/>
        <v>February</v>
      </c>
      <c r="M99" s="1" t="str">
        <f t="shared" si="4"/>
        <v>Saturday</v>
      </c>
      <c r="N99" s="2">
        <v>0.5493055555555556</v>
      </c>
      <c r="O99" s="2" t="str">
        <f t="shared" si="5"/>
        <v>13</v>
      </c>
      <c r="P99" t="s">
        <v>26</v>
      </c>
      <c r="Q99" s="3">
        <v>74.7</v>
      </c>
      <c r="R99" s="10">
        <v>4.7619047620000003</v>
      </c>
      <c r="S99" s="4">
        <v>3.7349999999999999</v>
      </c>
      <c r="T99">
        <v>4.0999999999999996</v>
      </c>
    </row>
    <row r="100" spans="1:20" x14ac:dyDescent="0.3">
      <c r="A100" t="s">
        <v>130</v>
      </c>
      <c r="B100" t="s">
        <v>18</v>
      </c>
      <c r="C100" t="s">
        <v>19</v>
      </c>
      <c r="D100">
        <v>0</v>
      </c>
      <c r="E100" t="s">
        <v>1032</v>
      </c>
      <c r="F100" t="s">
        <v>40</v>
      </c>
      <c r="G100" s="5">
        <v>52.75</v>
      </c>
      <c r="H100">
        <v>3</v>
      </c>
      <c r="I100" s="5">
        <v>7.9124999999999996</v>
      </c>
      <c r="J100" s="4">
        <v>166.16249999999999</v>
      </c>
      <c r="K100" s="1">
        <v>43547</v>
      </c>
      <c r="L100" s="1" t="str">
        <f t="shared" si="3"/>
        <v>March</v>
      </c>
      <c r="M100" s="1" t="str">
        <f t="shared" si="4"/>
        <v>Saturday</v>
      </c>
      <c r="N100" s="2">
        <v>0.42777777777777776</v>
      </c>
      <c r="O100" s="2" t="str">
        <f t="shared" si="5"/>
        <v>10</v>
      </c>
      <c r="P100" t="s">
        <v>21</v>
      </c>
      <c r="Q100" s="3">
        <v>158.25</v>
      </c>
      <c r="R100" s="10">
        <v>4.7619047620000003</v>
      </c>
      <c r="S100" s="4">
        <v>7.9124999999999996</v>
      </c>
      <c r="T100">
        <v>9.3000000000000007</v>
      </c>
    </row>
    <row r="101" spans="1:20" x14ac:dyDescent="0.3">
      <c r="A101" t="s">
        <v>131</v>
      </c>
      <c r="B101" t="s">
        <v>38</v>
      </c>
      <c r="C101" t="s">
        <v>39</v>
      </c>
      <c r="D101">
        <v>0</v>
      </c>
      <c r="E101" t="s">
        <v>1032</v>
      </c>
      <c r="F101" t="s">
        <v>28</v>
      </c>
      <c r="G101" s="5">
        <v>82.7</v>
      </c>
      <c r="H101">
        <v>6</v>
      </c>
      <c r="I101" s="5">
        <v>24.81</v>
      </c>
      <c r="J101" s="4">
        <v>521.01</v>
      </c>
      <c r="K101" s="1">
        <v>43529</v>
      </c>
      <c r="L101" s="1" t="str">
        <f t="shared" si="3"/>
        <v>March</v>
      </c>
      <c r="M101" s="1" t="str">
        <f t="shared" si="4"/>
        <v>Tuesday</v>
      </c>
      <c r="N101" s="2">
        <v>0.75972222222222219</v>
      </c>
      <c r="O101" s="2" t="str">
        <f t="shared" si="5"/>
        <v>18</v>
      </c>
      <c r="P101" t="s">
        <v>26</v>
      </c>
      <c r="Q101" s="3">
        <v>496.2</v>
      </c>
      <c r="R101" s="10">
        <v>4.7619047620000003</v>
      </c>
      <c r="S101" s="4">
        <v>24.81</v>
      </c>
      <c r="T101">
        <v>7.4</v>
      </c>
    </row>
    <row r="102" spans="1:20" x14ac:dyDescent="0.3">
      <c r="A102" t="s">
        <v>132</v>
      </c>
      <c r="B102" t="s">
        <v>23</v>
      </c>
      <c r="C102" t="s">
        <v>24</v>
      </c>
      <c r="D102">
        <v>1</v>
      </c>
      <c r="E102" t="s">
        <v>1032</v>
      </c>
      <c r="F102" t="s">
        <v>42</v>
      </c>
      <c r="G102" s="5">
        <v>48.71</v>
      </c>
      <c r="H102">
        <v>1</v>
      </c>
      <c r="I102" s="5">
        <v>2.4355000000000002</v>
      </c>
      <c r="J102" s="4">
        <v>51.145499999999998</v>
      </c>
      <c r="K102" s="1">
        <v>43550</v>
      </c>
      <c r="L102" s="1" t="str">
        <f t="shared" si="3"/>
        <v>March</v>
      </c>
      <c r="M102" s="1" t="str">
        <f t="shared" si="4"/>
        <v>Tuesday</v>
      </c>
      <c r="N102" s="2">
        <v>0.80555555555555558</v>
      </c>
      <c r="O102" s="2" t="str">
        <f t="shared" si="5"/>
        <v>19</v>
      </c>
      <c r="P102" t="s">
        <v>26</v>
      </c>
      <c r="Q102" s="3">
        <v>48.71</v>
      </c>
      <c r="R102" s="10">
        <v>4.7619047620000003</v>
      </c>
      <c r="S102" s="4">
        <v>2.4355000000000002</v>
      </c>
      <c r="T102">
        <v>4.0999999999999996</v>
      </c>
    </row>
    <row r="103" spans="1:20" x14ac:dyDescent="0.3">
      <c r="A103" t="s">
        <v>133</v>
      </c>
      <c r="B103" t="s">
        <v>23</v>
      </c>
      <c r="C103" t="s">
        <v>24</v>
      </c>
      <c r="D103">
        <v>0</v>
      </c>
      <c r="E103" t="s">
        <v>1032</v>
      </c>
      <c r="F103" t="s">
        <v>42</v>
      </c>
      <c r="G103" s="5">
        <v>78.55</v>
      </c>
      <c r="H103">
        <v>9</v>
      </c>
      <c r="I103" s="5">
        <v>35.347499999999997</v>
      </c>
      <c r="J103" s="4">
        <v>742.29750000000001</v>
      </c>
      <c r="K103" s="1">
        <v>43525</v>
      </c>
      <c r="L103" s="1" t="str">
        <f t="shared" si="3"/>
        <v>March</v>
      </c>
      <c r="M103" s="1" t="str">
        <f t="shared" si="4"/>
        <v>Friday</v>
      </c>
      <c r="N103" s="2">
        <v>0.55694444444444446</v>
      </c>
      <c r="O103" s="2" t="str">
        <f t="shared" si="5"/>
        <v>13</v>
      </c>
      <c r="P103" t="s">
        <v>26</v>
      </c>
      <c r="Q103" s="3">
        <v>706.95</v>
      </c>
      <c r="R103" s="10">
        <v>4.7619047620000003</v>
      </c>
      <c r="S103" s="4">
        <v>35.347499999999997</v>
      </c>
      <c r="T103">
        <v>7.2</v>
      </c>
    </row>
    <row r="104" spans="1:20" x14ac:dyDescent="0.3">
      <c r="A104" t="s">
        <v>134</v>
      </c>
      <c r="B104" t="s">
        <v>23</v>
      </c>
      <c r="C104" t="s">
        <v>24</v>
      </c>
      <c r="D104">
        <v>0</v>
      </c>
      <c r="E104" t="s">
        <v>1033</v>
      </c>
      <c r="F104" t="s">
        <v>25</v>
      </c>
      <c r="G104" s="5">
        <v>23.07</v>
      </c>
      <c r="H104">
        <v>9</v>
      </c>
      <c r="I104" s="5">
        <v>10.381500000000001</v>
      </c>
      <c r="J104" s="4">
        <v>218.01150000000001</v>
      </c>
      <c r="K104" s="1">
        <v>43497</v>
      </c>
      <c r="L104" s="1" t="str">
        <f t="shared" si="3"/>
        <v>February</v>
      </c>
      <c r="M104" s="1" t="str">
        <f t="shared" si="4"/>
        <v>Friday</v>
      </c>
      <c r="N104" s="2">
        <v>0.47708333333333336</v>
      </c>
      <c r="O104" s="2" t="str">
        <f t="shared" si="5"/>
        <v>11</v>
      </c>
      <c r="P104" t="s">
        <v>26</v>
      </c>
      <c r="Q104" s="3">
        <v>207.63</v>
      </c>
      <c r="R104" s="10">
        <v>4.7619047620000003</v>
      </c>
      <c r="S104" s="4">
        <v>10.381500000000001</v>
      </c>
      <c r="T104">
        <v>4.9000000000000004</v>
      </c>
    </row>
    <row r="105" spans="1:20" x14ac:dyDescent="0.3">
      <c r="A105" t="s">
        <v>135</v>
      </c>
      <c r="B105" t="s">
        <v>18</v>
      </c>
      <c r="C105" t="s">
        <v>19</v>
      </c>
      <c r="D105">
        <v>0</v>
      </c>
      <c r="E105" t="s">
        <v>1032</v>
      </c>
      <c r="F105" t="s">
        <v>40</v>
      </c>
      <c r="G105" s="5">
        <v>58.26</v>
      </c>
      <c r="H105">
        <v>6</v>
      </c>
      <c r="I105" s="5">
        <v>17.478000000000002</v>
      </c>
      <c r="J105" s="4">
        <v>367.03800000000001</v>
      </c>
      <c r="K105" s="1">
        <v>43552</v>
      </c>
      <c r="L105" s="1" t="str">
        <f t="shared" si="3"/>
        <v>March</v>
      </c>
      <c r="M105" s="1" t="str">
        <f t="shared" si="4"/>
        <v>Thursday</v>
      </c>
      <c r="N105" s="2">
        <v>0.69722222222222219</v>
      </c>
      <c r="O105" s="2" t="str">
        <f t="shared" si="5"/>
        <v>16</v>
      </c>
      <c r="P105" t="s">
        <v>26</v>
      </c>
      <c r="Q105" s="3">
        <v>349.56</v>
      </c>
      <c r="R105" s="10">
        <v>4.7619047620000003</v>
      </c>
      <c r="S105" s="4">
        <v>17.478000000000002</v>
      </c>
      <c r="T105">
        <v>9.9</v>
      </c>
    </row>
    <row r="106" spans="1:20" x14ac:dyDescent="0.3">
      <c r="A106" t="s">
        <v>136</v>
      </c>
      <c r="B106" t="s">
        <v>38</v>
      </c>
      <c r="C106" t="s">
        <v>39</v>
      </c>
      <c r="D106">
        <v>0</v>
      </c>
      <c r="E106" t="s">
        <v>1032</v>
      </c>
      <c r="F106" t="s">
        <v>20</v>
      </c>
      <c r="G106" s="5">
        <v>30.35</v>
      </c>
      <c r="H106">
        <v>7</v>
      </c>
      <c r="I106" s="5">
        <v>10.6225</v>
      </c>
      <c r="J106" s="4">
        <v>223.07249999999999</v>
      </c>
      <c r="K106" s="1">
        <v>43543</v>
      </c>
      <c r="L106" s="1" t="str">
        <f t="shared" si="3"/>
        <v>March</v>
      </c>
      <c r="M106" s="1" t="str">
        <f t="shared" si="4"/>
        <v>Tuesday</v>
      </c>
      <c r="N106" s="2">
        <v>0.7631944444444444</v>
      </c>
      <c r="O106" s="2" t="str">
        <f t="shared" si="5"/>
        <v>18</v>
      </c>
      <c r="P106" t="s">
        <v>26</v>
      </c>
      <c r="Q106" s="3">
        <v>212.45</v>
      </c>
      <c r="R106" s="10">
        <v>4.7619047620000003</v>
      </c>
      <c r="S106" s="4">
        <v>10.6225</v>
      </c>
      <c r="T106">
        <v>8</v>
      </c>
    </row>
    <row r="107" spans="1:20" x14ac:dyDescent="0.3">
      <c r="A107" t="s">
        <v>137</v>
      </c>
      <c r="B107" t="s">
        <v>18</v>
      </c>
      <c r="C107" t="s">
        <v>19</v>
      </c>
      <c r="D107">
        <v>1</v>
      </c>
      <c r="E107" t="s">
        <v>1032</v>
      </c>
      <c r="F107" t="s">
        <v>25</v>
      </c>
      <c r="G107" s="5">
        <v>88.67</v>
      </c>
      <c r="H107">
        <v>10</v>
      </c>
      <c r="I107" s="5">
        <v>44.335000000000001</v>
      </c>
      <c r="J107" s="4">
        <v>931.03499999999997</v>
      </c>
      <c r="K107" s="1">
        <v>43477</v>
      </c>
      <c r="L107" s="1" t="str">
        <f t="shared" si="3"/>
        <v>January</v>
      </c>
      <c r="M107" s="1" t="str">
        <f t="shared" si="4"/>
        <v>Saturday</v>
      </c>
      <c r="N107" s="2">
        <v>0.61805555555555558</v>
      </c>
      <c r="O107" s="2" t="str">
        <f t="shared" si="5"/>
        <v>14</v>
      </c>
      <c r="P107" t="s">
        <v>21</v>
      </c>
      <c r="Q107" s="3">
        <v>886.7</v>
      </c>
      <c r="R107" s="10">
        <v>4.7619047620000003</v>
      </c>
      <c r="S107" s="4">
        <v>44.335000000000001</v>
      </c>
      <c r="T107">
        <v>7.3</v>
      </c>
    </row>
    <row r="108" spans="1:20" x14ac:dyDescent="0.3">
      <c r="A108" t="s">
        <v>138</v>
      </c>
      <c r="B108" t="s">
        <v>23</v>
      </c>
      <c r="C108" t="s">
        <v>24</v>
      </c>
      <c r="D108">
        <v>0</v>
      </c>
      <c r="E108" t="s">
        <v>1032</v>
      </c>
      <c r="F108" t="s">
        <v>42</v>
      </c>
      <c r="G108" s="5">
        <v>27.38</v>
      </c>
      <c r="H108">
        <v>6</v>
      </c>
      <c r="I108" s="5">
        <v>8.2140000000000004</v>
      </c>
      <c r="J108" s="4">
        <v>172.494</v>
      </c>
      <c r="K108" s="1">
        <v>43470</v>
      </c>
      <c r="L108" s="1" t="str">
        <f t="shared" si="3"/>
        <v>January</v>
      </c>
      <c r="M108" s="1" t="str">
        <f t="shared" si="4"/>
        <v>Saturday</v>
      </c>
      <c r="N108" s="2">
        <v>0.87083333333333335</v>
      </c>
      <c r="O108" s="2" t="str">
        <f t="shared" si="5"/>
        <v>20</v>
      </c>
      <c r="P108" t="s">
        <v>29</v>
      </c>
      <c r="Q108" s="3">
        <v>164.28</v>
      </c>
      <c r="R108" s="10">
        <v>4.7619047620000003</v>
      </c>
      <c r="S108" s="4">
        <v>8.2140000000000004</v>
      </c>
      <c r="T108">
        <v>7.9</v>
      </c>
    </row>
    <row r="109" spans="1:20" x14ac:dyDescent="0.3">
      <c r="A109" t="s">
        <v>139</v>
      </c>
      <c r="B109" t="s">
        <v>18</v>
      </c>
      <c r="C109" t="s">
        <v>19</v>
      </c>
      <c r="D109">
        <v>0</v>
      </c>
      <c r="E109" t="s">
        <v>1032</v>
      </c>
      <c r="F109" t="s">
        <v>32</v>
      </c>
      <c r="G109" s="5">
        <v>62.13</v>
      </c>
      <c r="H109">
        <v>6</v>
      </c>
      <c r="I109" s="5">
        <v>18.638999999999999</v>
      </c>
      <c r="J109" s="4">
        <v>391.41899999999998</v>
      </c>
      <c r="K109" s="1">
        <v>43546</v>
      </c>
      <c r="L109" s="1" t="str">
        <f t="shared" si="3"/>
        <v>March</v>
      </c>
      <c r="M109" s="1" t="str">
        <f t="shared" si="4"/>
        <v>Friday</v>
      </c>
      <c r="N109" s="2">
        <v>0.84652777777777777</v>
      </c>
      <c r="O109" s="2" t="str">
        <f t="shared" si="5"/>
        <v>20</v>
      </c>
      <c r="P109" t="s">
        <v>26</v>
      </c>
      <c r="Q109" s="3">
        <v>372.78</v>
      </c>
      <c r="R109" s="10">
        <v>4.7619047620000003</v>
      </c>
      <c r="S109" s="4">
        <v>18.638999999999999</v>
      </c>
      <c r="T109">
        <v>7.4</v>
      </c>
    </row>
    <row r="110" spans="1:20" x14ac:dyDescent="0.3">
      <c r="A110" t="s">
        <v>140</v>
      </c>
      <c r="B110" t="s">
        <v>23</v>
      </c>
      <c r="C110" t="s">
        <v>24</v>
      </c>
      <c r="D110">
        <v>0</v>
      </c>
      <c r="E110" t="s">
        <v>1033</v>
      </c>
      <c r="F110" t="s">
        <v>40</v>
      </c>
      <c r="G110" s="5">
        <v>33.979999999999997</v>
      </c>
      <c r="H110">
        <v>9</v>
      </c>
      <c r="I110" s="5">
        <v>15.291</v>
      </c>
      <c r="J110" s="4">
        <v>321.11099999999999</v>
      </c>
      <c r="K110" s="1">
        <v>43548</v>
      </c>
      <c r="L110" s="1" t="str">
        <f t="shared" si="3"/>
        <v>March</v>
      </c>
      <c r="M110" s="1" t="str">
        <f t="shared" si="4"/>
        <v>Sunday</v>
      </c>
      <c r="N110" s="2">
        <v>0.4465277777777778</v>
      </c>
      <c r="O110" s="2" t="str">
        <f t="shared" si="5"/>
        <v>10</v>
      </c>
      <c r="P110" t="s">
        <v>26</v>
      </c>
      <c r="Q110" s="3">
        <v>305.82</v>
      </c>
      <c r="R110" s="10">
        <v>4.7619047620000003</v>
      </c>
      <c r="S110" s="4">
        <v>15.291</v>
      </c>
      <c r="T110">
        <v>4.2</v>
      </c>
    </row>
    <row r="111" spans="1:20" x14ac:dyDescent="0.3">
      <c r="A111" t="s">
        <v>141</v>
      </c>
      <c r="B111" t="s">
        <v>23</v>
      </c>
      <c r="C111" t="s">
        <v>24</v>
      </c>
      <c r="D111">
        <v>1</v>
      </c>
      <c r="E111" t="s">
        <v>1032</v>
      </c>
      <c r="F111" t="s">
        <v>25</v>
      </c>
      <c r="G111" s="5">
        <v>81.97</v>
      </c>
      <c r="H111">
        <v>10</v>
      </c>
      <c r="I111" s="5">
        <v>40.984999999999999</v>
      </c>
      <c r="J111" s="4">
        <v>860.68499999999995</v>
      </c>
      <c r="K111" s="1">
        <v>43527</v>
      </c>
      <c r="L111" s="1" t="str">
        <f t="shared" si="3"/>
        <v>March</v>
      </c>
      <c r="M111" s="1" t="str">
        <f t="shared" si="4"/>
        <v>Sunday</v>
      </c>
      <c r="N111" s="2">
        <v>0.60416666666666663</v>
      </c>
      <c r="O111" s="2" t="str">
        <f t="shared" si="5"/>
        <v>14</v>
      </c>
      <c r="P111" t="s">
        <v>26</v>
      </c>
      <c r="Q111" s="3">
        <v>819.7</v>
      </c>
      <c r="R111" s="10">
        <v>4.7619047620000003</v>
      </c>
      <c r="S111" s="4">
        <v>40.984999999999999</v>
      </c>
      <c r="T111">
        <v>9.1999999999999993</v>
      </c>
    </row>
    <row r="112" spans="1:20" x14ac:dyDescent="0.3">
      <c r="A112" t="s">
        <v>142</v>
      </c>
      <c r="B112" t="s">
        <v>38</v>
      </c>
      <c r="C112" t="s">
        <v>39</v>
      </c>
      <c r="D112">
        <v>1</v>
      </c>
      <c r="E112" t="s">
        <v>1033</v>
      </c>
      <c r="F112" t="s">
        <v>32</v>
      </c>
      <c r="G112" s="5">
        <v>16.489999999999998</v>
      </c>
      <c r="H112">
        <v>2</v>
      </c>
      <c r="I112" s="5">
        <v>1.649</v>
      </c>
      <c r="J112" s="4">
        <v>34.628999999999998</v>
      </c>
      <c r="K112" s="1">
        <v>43501</v>
      </c>
      <c r="L112" s="1" t="str">
        <f t="shared" si="3"/>
        <v>February</v>
      </c>
      <c r="M112" s="1" t="str">
        <f t="shared" si="4"/>
        <v>Tuesday</v>
      </c>
      <c r="N112" s="2">
        <v>0.48055555555555557</v>
      </c>
      <c r="O112" s="2" t="str">
        <f t="shared" si="5"/>
        <v>11</v>
      </c>
      <c r="P112" t="s">
        <v>21</v>
      </c>
      <c r="Q112" s="3">
        <v>32.979999999999997</v>
      </c>
      <c r="R112" s="10">
        <v>4.7619047620000003</v>
      </c>
      <c r="S112" s="4">
        <v>1.649</v>
      </c>
      <c r="T112">
        <v>4.5999999999999996</v>
      </c>
    </row>
    <row r="113" spans="1:20" x14ac:dyDescent="0.3">
      <c r="A113" t="s">
        <v>143</v>
      </c>
      <c r="B113" t="s">
        <v>23</v>
      </c>
      <c r="C113" t="s">
        <v>24</v>
      </c>
      <c r="D113">
        <v>1</v>
      </c>
      <c r="E113" t="s">
        <v>1033</v>
      </c>
      <c r="F113" t="s">
        <v>20</v>
      </c>
      <c r="G113" s="5">
        <v>98.21</v>
      </c>
      <c r="H113">
        <v>3</v>
      </c>
      <c r="I113" s="5">
        <v>14.7315</v>
      </c>
      <c r="J113" s="4">
        <v>309.36149999999998</v>
      </c>
      <c r="K113" s="1">
        <v>43501</v>
      </c>
      <c r="L113" s="1" t="str">
        <f t="shared" si="3"/>
        <v>February</v>
      </c>
      <c r="M113" s="1" t="str">
        <f t="shared" si="4"/>
        <v>Tuesday</v>
      </c>
      <c r="N113" s="2">
        <v>0.44513888888888886</v>
      </c>
      <c r="O113" s="2" t="str">
        <f t="shared" si="5"/>
        <v>10</v>
      </c>
      <c r="P113" t="s">
        <v>29</v>
      </c>
      <c r="Q113" s="3">
        <v>294.63</v>
      </c>
      <c r="R113" s="10">
        <v>4.7619047620000003</v>
      </c>
      <c r="S113" s="4">
        <v>14.7315</v>
      </c>
      <c r="T113">
        <v>7.8</v>
      </c>
    </row>
    <row r="114" spans="1:20" x14ac:dyDescent="0.3">
      <c r="A114" t="s">
        <v>144</v>
      </c>
      <c r="B114" t="s">
        <v>38</v>
      </c>
      <c r="C114" t="s">
        <v>39</v>
      </c>
      <c r="D114">
        <v>0</v>
      </c>
      <c r="E114" t="s">
        <v>1033</v>
      </c>
      <c r="F114" t="s">
        <v>42</v>
      </c>
      <c r="G114" s="5">
        <v>72.84</v>
      </c>
      <c r="H114">
        <v>7</v>
      </c>
      <c r="I114" s="5">
        <v>25.494</v>
      </c>
      <c r="J114" s="4">
        <v>535.37400000000002</v>
      </c>
      <c r="K114" s="1">
        <v>43511</v>
      </c>
      <c r="L114" s="1" t="str">
        <f t="shared" si="3"/>
        <v>February</v>
      </c>
      <c r="M114" s="1" t="str">
        <f t="shared" si="4"/>
        <v>Friday</v>
      </c>
      <c r="N114" s="2">
        <v>0.53055555555555556</v>
      </c>
      <c r="O114" s="2" t="str">
        <f t="shared" si="5"/>
        <v>12</v>
      </c>
      <c r="P114" t="s">
        <v>26</v>
      </c>
      <c r="Q114" s="3">
        <v>509.88</v>
      </c>
      <c r="R114" s="10">
        <v>4.7619047620000003</v>
      </c>
      <c r="S114" s="4">
        <v>25.494</v>
      </c>
      <c r="T114">
        <v>8.4</v>
      </c>
    </row>
    <row r="115" spans="1:20" x14ac:dyDescent="0.3">
      <c r="A115" t="s">
        <v>145</v>
      </c>
      <c r="B115" t="s">
        <v>18</v>
      </c>
      <c r="C115" t="s">
        <v>19</v>
      </c>
      <c r="D115">
        <v>1</v>
      </c>
      <c r="E115" t="s">
        <v>1032</v>
      </c>
      <c r="F115" t="s">
        <v>28</v>
      </c>
      <c r="G115" s="5">
        <v>58.07</v>
      </c>
      <c r="H115">
        <v>9</v>
      </c>
      <c r="I115" s="5">
        <v>26.131499999999999</v>
      </c>
      <c r="J115" s="4">
        <v>548.76149999999996</v>
      </c>
      <c r="K115" s="1">
        <v>43484</v>
      </c>
      <c r="L115" s="1" t="str">
        <f t="shared" si="3"/>
        <v>January</v>
      </c>
      <c r="M115" s="1" t="str">
        <f t="shared" si="4"/>
        <v>Saturday</v>
      </c>
      <c r="N115" s="2">
        <v>0.83819444444444446</v>
      </c>
      <c r="O115" s="2" t="str">
        <f t="shared" si="5"/>
        <v>20</v>
      </c>
      <c r="P115" t="s">
        <v>21</v>
      </c>
      <c r="Q115" s="3">
        <v>522.63</v>
      </c>
      <c r="R115" s="10">
        <v>4.7619047620000003</v>
      </c>
      <c r="S115" s="4">
        <v>26.131499999999999</v>
      </c>
      <c r="T115">
        <v>4.3</v>
      </c>
    </row>
    <row r="116" spans="1:20" x14ac:dyDescent="0.3">
      <c r="A116" t="s">
        <v>146</v>
      </c>
      <c r="B116" t="s">
        <v>23</v>
      </c>
      <c r="C116" t="s">
        <v>24</v>
      </c>
      <c r="D116">
        <v>1</v>
      </c>
      <c r="E116" t="s">
        <v>1033</v>
      </c>
      <c r="F116" t="s">
        <v>28</v>
      </c>
      <c r="G116" s="5">
        <v>80.790000000000006</v>
      </c>
      <c r="H116">
        <v>9</v>
      </c>
      <c r="I116" s="5">
        <v>36.355499999999999</v>
      </c>
      <c r="J116" s="4">
        <v>763.46550000000002</v>
      </c>
      <c r="K116" s="1">
        <v>43497</v>
      </c>
      <c r="L116" s="1" t="str">
        <f t="shared" si="3"/>
        <v>February</v>
      </c>
      <c r="M116" s="1" t="str">
        <f t="shared" si="4"/>
        <v>Friday</v>
      </c>
      <c r="N116" s="2">
        <v>0.85486111111111107</v>
      </c>
      <c r="O116" s="2" t="str">
        <f t="shared" si="5"/>
        <v>20</v>
      </c>
      <c r="P116" t="s">
        <v>29</v>
      </c>
      <c r="Q116" s="3">
        <v>727.11</v>
      </c>
      <c r="R116" s="10">
        <v>4.7619047620000003</v>
      </c>
      <c r="S116" s="4">
        <v>36.355499999999999</v>
      </c>
      <c r="T116">
        <v>9.5</v>
      </c>
    </row>
    <row r="117" spans="1:20" x14ac:dyDescent="0.3">
      <c r="A117" t="s">
        <v>147</v>
      </c>
      <c r="B117" t="s">
        <v>23</v>
      </c>
      <c r="C117" t="s">
        <v>24</v>
      </c>
      <c r="D117">
        <v>0</v>
      </c>
      <c r="E117" t="s">
        <v>1033</v>
      </c>
      <c r="F117" t="s">
        <v>42</v>
      </c>
      <c r="G117" s="5">
        <v>27.02</v>
      </c>
      <c r="H117">
        <v>3</v>
      </c>
      <c r="I117" s="5">
        <v>4.0529999999999999</v>
      </c>
      <c r="J117" s="4">
        <v>85.113</v>
      </c>
      <c r="K117" s="1">
        <v>43526</v>
      </c>
      <c r="L117" s="1" t="str">
        <f t="shared" si="3"/>
        <v>March</v>
      </c>
      <c r="M117" s="1" t="str">
        <f t="shared" si="4"/>
        <v>Saturday</v>
      </c>
      <c r="N117" s="2">
        <v>0.54236111111111107</v>
      </c>
      <c r="O117" s="2" t="str">
        <f t="shared" si="5"/>
        <v>13</v>
      </c>
      <c r="P117" t="s">
        <v>29</v>
      </c>
      <c r="Q117" s="3">
        <v>81.06</v>
      </c>
      <c r="R117" s="10">
        <v>4.7619047620000003</v>
      </c>
      <c r="S117" s="4">
        <v>4.0529999999999999</v>
      </c>
      <c r="T117">
        <v>7.1</v>
      </c>
    </row>
    <row r="118" spans="1:20" x14ac:dyDescent="0.3">
      <c r="A118" t="s">
        <v>148</v>
      </c>
      <c r="B118" t="s">
        <v>38</v>
      </c>
      <c r="C118" t="s">
        <v>39</v>
      </c>
      <c r="D118">
        <v>1</v>
      </c>
      <c r="E118" t="s">
        <v>1032</v>
      </c>
      <c r="F118" t="s">
        <v>42</v>
      </c>
      <c r="G118" s="5">
        <v>21.94</v>
      </c>
      <c r="H118">
        <v>5</v>
      </c>
      <c r="I118" s="5">
        <v>5.4850000000000003</v>
      </c>
      <c r="J118" s="4">
        <v>115.185</v>
      </c>
      <c r="K118" s="1">
        <v>43529</v>
      </c>
      <c r="L118" s="1" t="str">
        <f t="shared" si="3"/>
        <v>March</v>
      </c>
      <c r="M118" s="1" t="str">
        <f t="shared" si="4"/>
        <v>Tuesday</v>
      </c>
      <c r="N118" s="2">
        <v>0.52013888888888893</v>
      </c>
      <c r="O118" s="2" t="str">
        <f t="shared" si="5"/>
        <v>12</v>
      </c>
      <c r="P118" t="s">
        <v>21</v>
      </c>
      <c r="Q118" s="3">
        <v>109.7</v>
      </c>
      <c r="R118" s="10">
        <v>4.7619047620000003</v>
      </c>
      <c r="S118" s="4">
        <v>5.4850000000000003</v>
      </c>
      <c r="T118">
        <v>5.3</v>
      </c>
    </row>
    <row r="119" spans="1:20" x14ac:dyDescent="0.3">
      <c r="A119" t="s">
        <v>149</v>
      </c>
      <c r="B119" t="s">
        <v>38</v>
      </c>
      <c r="C119" t="s">
        <v>39</v>
      </c>
      <c r="D119">
        <v>1</v>
      </c>
      <c r="E119" t="s">
        <v>1032</v>
      </c>
      <c r="F119" t="s">
        <v>42</v>
      </c>
      <c r="G119" s="5">
        <v>51.36</v>
      </c>
      <c r="H119">
        <v>1</v>
      </c>
      <c r="I119" s="5">
        <v>2.5680000000000001</v>
      </c>
      <c r="J119" s="4">
        <v>53.927999999999997</v>
      </c>
      <c r="K119" s="1">
        <v>43481</v>
      </c>
      <c r="L119" s="1" t="str">
        <f t="shared" si="3"/>
        <v>January</v>
      </c>
      <c r="M119" s="1" t="str">
        <f t="shared" si="4"/>
        <v>Wednesday</v>
      </c>
      <c r="N119" s="2">
        <v>0.6430555555555556</v>
      </c>
      <c r="O119" s="2" t="str">
        <f t="shared" si="5"/>
        <v>15</v>
      </c>
      <c r="P119" t="s">
        <v>21</v>
      </c>
      <c r="Q119" s="3">
        <v>51.36</v>
      </c>
      <c r="R119" s="10">
        <v>4.7619047620000003</v>
      </c>
      <c r="S119" s="4">
        <v>2.5680000000000001</v>
      </c>
      <c r="T119">
        <v>5.2</v>
      </c>
    </row>
    <row r="120" spans="1:20" x14ac:dyDescent="0.3">
      <c r="A120" t="s">
        <v>150</v>
      </c>
      <c r="B120" t="s">
        <v>18</v>
      </c>
      <c r="C120" t="s">
        <v>19</v>
      </c>
      <c r="D120">
        <v>0</v>
      </c>
      <c r="E120" t="s">
        <v>1033</v>
      </c>
      <c r="F120" t="s">
        <v>40</v>
      </c>
      <c r="G120" s="5">
        <v>10.96</v>
      </c>
      <c r="H120">
        <v>10</v>
      </c>
      <c r="I120" s="5">
        <v>5.48</v>
      </c>
      <c r="J120" s="4">
        <v>115.08</v>
      </c>
      <c r="K120" s="1">
        <v>43498</v>
      </c>
      <c r="L120" s="1" t="str">
        <f t="shared" si="3"/>
        <v>February</v>
      </c>
      <c r="M120" s="1" t="str">
        <f t="shared" si="4"/>
        <v>Saturday</v>
      </c>
      <c r="N120" s="2">
        <v>0.8666666666666667</v>
      </c>
      <c r="O120" s="2" t="str">
        <f t="shared" si="5"/>
        <v>20</v>
      </c>
      <c r="P120" t="s">
        <v>21</v>
      </c>
      <c r="Q120" s="3">
        <v>109.6</v>
      </c>
      <c r="R120" s="10">
        <v>4.7619047620000003</v>
      </c>
      <c r="S120" s="4">
        <v>5.48</v>
      </c>
      <c r="T120">
        <v>6</v>
      </c>
    </row>
    <row r="121" spans="1:20" x14ac:dyDescent="0.3">
      <c r="A121" t="s">
        <v>151</v>
      </c>
      <c r="B121" t="s">
        <v>38</v>
      </c>
      <c r="C121" t="s">
        <v>39</v>
      </c>
      <c r="D121">
        <v>0</v>
      </c>
      <c r="E121" t="s">
        <v>1032</v>
      </c>
      <c r="F121" t="s">
        <v>28</v>
      </c>
      <c r="G121" s="5">
        <v>53.44</v>
      </c>
      <c r="H121">
        <v>2</v>
      </c>
      <c r="I121" s="5">
        <v>5.3440000000000003</v>
      </c>
      <c r="J121" s="4">
        <v>112.224</v>
      </c>
      <c r="K121" s="1">
        <v>43485</v>
      </c>
      <c r="L121" s="1" t="str">
        <f t="shared" si="3"/>
        <v>January</v>
      </c>
      <c r="M121" s="1" t="str">
        <f t="shared" si="4"/>
        <v>Sunday</v>
      </c>
      <c r="N121" s="2">
        <v>0.85972222222222228</v>
      </c>
      <c r="O121" s="2" t="str">
        <f t="shared" si="5"/>
        <v>20</v>
      </c>
      <c r="P121" t="s">
        <v>21</v>
      </c>
      <c r="Q121" s="3">
        <v>106.88</v>
      </c>
      <c r="R121" s="10">
        <v>4.7619047620000003</v>
      </c>
      <c r="S121" s="4">
        <v>5.3440000000000003</v>
      </c>
      <c r="T121">
        <v>4.0999999999999996</v>
      </c>
    </row>
    <row r="122" spans="1:20" x14ac:dyDescent="0.3">
      <c r="A122" t="s">
        <v>152</v>
      </c>
      <c r="B122" t="s">
        <v>18</v>
      </c>
      <c r="C122" t="s">
        <v>19</v>
      </c>
      <c r="D122">
        <v>0</v>
      </c>
      <c r="E122" t="s">
        <v>1033</v>
      </c>
      <c r="F122" t="s">
        <v>25</v>
      </c>
      <c r="G122" s="5">
        <v>99.56</v>
      </c>
      <c r="H122">
        <v>8</v>
      </c>
      <c r="I122" s="5">
        <v>39.823999999999998</v>
      </c>
      <c r="J122" s="4">
        <v>836.30399999999997</v>
      </c>
      <c r="K122" s="1">
        <v>43510</v>
      </c>
      <c r="L122" s="1" t="str">
        <f t="shared" si="3"/>
        <v>February</v>
      </c>
      <c r="M122" s="1" t="str">
        <f t="shared" si="4"/>
        <v>Thursday</v>
      </c>
      <c r="N122" s="2">
        <v>0.7104166666666667</v>
      </c>
      <c r="O122" s="2" t="str">
        <f t="shared" si="5"/>
        <v>17</v>
      </c>
      <c r="P122" t="s">
        <v>29</v>
      </c>
      <c r="Q122" s="3">
        <v>796.48</v>
      </c>
      <c r="R122" s="10">
        <v>4.7619047620000003</v>
      </c>
      <c r="S122" s="4">
        <v>39.823999999999998</v>
      </c>
      <c r="T122">
        <v>5.2</v>
      </c>
    </row>
    <row r="123" spans="1:20" x14ac:dyDescent="0.3">
      <c r="A123" t="s">
        <v>153</v>
      </c>
      <c r="B123" t="s">
        <v>23</v>
      </c>
      <c r="C123" t="s">
        <v>24</v>
      </c>
      <c r="D123">
        <v>1</v>
      </c>
      <c r="E123" t="s">
        <v>1032</v>
      </c>
      <c r="F123" t="s">
        <v>32</v>
      </c>
      <c r="G123" s="5">
        <v>57.12</v>
      </c>
      <c r="H123">
        <v>7</v>
      </c>
      <c r="I123" s="5">
        <v>19.992000000000001</v>
      </c>
      <c r="J123" s="4">
        <v>419.83199999999999</v>
      </c>
      <c r="K123" s="1">
        <v>43477</v>
      </c>
      <c r="L123" s="1" t="str">
        <f t="shared" si="3"/>
        <v>January</v>
      </c>
      <c r="M123" s="1" t="str">
        <f t="shared" si="4"/>
        <v>Saturday</v>
      </c>
      <c r="N123" s="2">
        <v>0.50138888888888888</v>
      </c>
      <c r="O123" s="2" t="str">
        <f t="shared" si="5"/>
        <v>12</v>
      </c>
      <c r="P123" t="s">
        <v>29</v>
      </c>
      <c r="Q123" s="3">
        <v>399.84</v>
      </c>
      <c r="R123" s="10">
        <v>4.7619047620000003</v>
      </c>
      <c r="S123" s="4">
        <v>19.992000000000001</v>
      </c>
      <c r="T123">
        <v>6.5</v>
      </c>
    </row>
    <row r="124" spans="1:20" x14ac:dyDescent="0.3">
      <c r="A124" t="s">
        <v>154</v>
      </c>
      <c r="B124" t="s">
        <v>38</v>
      </c>
      <c r="C124" t="s">
        <v>39</v>
      </c>
      <c r="D124">
        <v>1</v>
      </c>
      <c r="E124" t="s">
        <v>1032</v>
      </c>
      <c r="F124" t="s">
        <v>32</v>
      </c>
      <c r="G124" s="5">
        <v>99.96</v>
      </c>
      <c r="H124">
        <v>9</v>
      </c>
      <c r="I124" s="5">
        <v>44.981999999999999</v>
      </c>
      <c r="J124" s="4">
        <v>944.62199999999996</v>
      </c>
      <c r="K124" s="1">
        <v>43533</v>
      </c>
      <c r="L124" s="1" t="str">
        <f t="shared" si="3"/>
        <v>March</v>
      </c>
      <c r="M124" s="1" t="str">
        <f t="shared" si="4"/>
        <v>Saturday</v>
      </c>
      <c r="N124" s="2">
        <v>0.72638888888888886</v>
      </c>
      <c r="O124" s="2" t="str">
        <f t="shared" si="5"/>
        <v>17</v>
      </c>
      <c r="P124" t="s">
        <v>29</v>
      </c>
      <c r="Q124" s="3">
        <v>899.64</v>
      </c>
      <c r="R124" s="10">
        <v>4.7619047620000003</v>
      </c>
      <c r="S124" s="4">
        <v>44.981999999999999</v>
      </c>
      <c r="T124">
        <v>4.2</v>
      </c>
    </row>
    <row r="125" spans="1:20" x14ac:dyDescent="0.3">
      <c r="A125" t="s">
        <v>155</v>
      </c>
      <c r="B125" t="s">
        <v>23</v>
      </c>
      <c r="C125" t="s">
        <v>24</v>
      </c>
      <c r="D125">
        <v>1</v>
      </c>
      <c r="E125" t="s">
        <v>1032</v>
      </c>
      <c r="F125" t="s">
        <v>28</v>
      </c>
      <c r="G125" s="5">
        <v>63.91</v>
      </c>
      <c r="H125">
        <v>8</v>
      </c>
      <c r="I125" s="5">
        <v>25.564</v>
      </c>
      <c r="J125" s="4">
        <v>536.84400000000005</v>
      </c>
      <c r="K125" s="1">
        <v>43537</v>
      </c>
      <c r="L125" s="1" t="str">
        <f t="shared" si="3"/>
        <v>March</v>
      </c>
      <c r="M125" s="1" t="str">
        <f t="shared" si="4"/>
        <v>Wednesday</v>
      </c>
      <c r="N125" s="2">
        <v>0.82777777777777772</v>
      </c>
      <c r="O125" s="2" t="str">
        <f t="shared" si="5"/>
        <v>19</v>
      </c>
      <c r="P125" t="s">
        <v>29</v>
      </c>
      <c r="Q125" s="3">
        <v>511.28</v>
      </c>
      <c r="R125" s="10">
        <v>4.7619047620000003</v>
      </c>
      <c r="S125" s="4">
        <v>25.564</v>
      </c>
      <c r="T125">
        <v>4.5999999999999996</v>
      </c>
    </row>
    <row r="126" spans="1:20" x14ac:dyDescent="0.3">
      <c r="A126" t="s">
        <v>156</v>
      </c>
      <c r="B126" t="s">
        <v>38</v>
      </c>
      <c r="C126" t="s">
        <v>39</v>
      </c>
      <c r="D126">
        <v>1</v>
      </c>
      <c r="E126" t="s">
        <v>1033</v>
      </c>
      <c r="F126" t="s">
        <v>42</v>
      </c>
      <c r="G126" s="5">
        <v>56.47</v>
      </c>
      <c r="H126">
        <v>8</v>
      </c>
      <c r="I126" s="5">
        <v>22.588000000000001</v>
      </c>
      <c r="J126" s="4">
        <v>474.34800000000001</v>
      </c>
      <c r="K126" s="1">
        <v>43533</v>
      </c>
      <c r="L126" s="1" t="str">
        <f t="shared" si="3"/>
        <v>March</v>
      </c>
      <c r="M126" s="1" t="str">
        <f t="shared" si="4"/>
        <v>Saturday</v>
      </c>
      <c r="N126" s="2">
        <v>0.62291666666666667</v>
      </c>
      <c r="O126" s="2" t="str">
        <f t="shared" si="5"/>
        <v>14</v>
      </c>
      <c r="P126" t="s">
        <v>21</v>
      </c>
      <c r="Q126" s="3">
        <v>451.76</v>
      </c>
      <c r="R126" s="10">
        <v>4.7619047620000003</v>
      </c>
      <c r="S126" s="4">
        <v>22.588000000000001</v>
      </c>
      <c r="T126">
        <v>7.3</v>
      </c>
    </row>
    <row r="127" spans="1:20" x14ac:dyDescent="0.3">
      <c r="A127" t="s">
        <v>157</v>
      </c>
      <c r="B127" t="s">
        <v>18</v>
      </c>
      <c r="C127" t="s">
        <v>19</v>
      </c>
      <c r="D127">
        <v>0</v>
      </c>
      <c r="E127" t="s">
        <v>1033</v>
      </c>
      <c r="F127" t="s">
        <v>28</v>
      </c>
      <c r="G127" s="5">
        <v>93.69</v>
      </c>
      <c r="H127">
        <v>7</v>
      </c>
      <c r="I127" s="5">
        <v>32.791499999999999</v>
      </c>
      <c r="J127" s="4">
        <v>688.62149999999997</v>
      </c>
      <c r="K127" s="1">
        <v>43534</v>
      </c>
      <c r="L127" s="1" t="str">
        <f t="shared" si="3"/>
        <v>March</v>
      </c>
      <c r="M127" s="1" t="str">
        <f t="shared" si="4"/>
        <v>Sunday</v>
      </c>
      <c r="N127" s="2">
        <v>0.78055555555555556</v>
      </c>
      <c r="O127" s="2" t="str">
        <f t="shared" si="5"/>
        <v>18</v>
      </c>
      <c r="P127" t="s">
        <v>29</v>
      </c>
      <c r="Q127" s="3">
        <v>655.83</v>
      </c>
      <c r="R127" s="10">
        <v>4.7619047620000003</v>
      </c>
      <c r="S127" s="4">
        <v>32.791499999999999</v>
      </c>
      <c r="T127">
        <v>4.5</v>
      </c>
    </row>
    <row r="128" spans="1:20" x14ac:dyDescent="0.3">
      <c r="A128" t="s">
        <v>158</v>
      </c>
      <c r="B128" t="s">
        <v>18</v>
      </c>
      <c r="C128" t="s">
        <v>19</v>
      </c>
      <c r="D128">
        <v>0</v>
      </c>
      <c r="E128" t="s">
        <v>1033</v>
      </c>
      <c r="F128" t="s">
        <v>32</v>
      </c>
      <c r="G128" s="5">
        <v>32.25</v>
      </c>
      <c r="H128">
        <v>5</v>
      </c>
      <c r="I128" s="5">
        <v>8.0625</v>
      </c>
      <c r="J128" s="4">
        <v>169.3125</v>
      </c>
      <c r="K128" s="1">
        <v>43492</v>
      </c>
      <c r="L128" s="1" t="str">
        <f t="shared" si="3"/>
        <v>January</v>
      </c>
      <c r="M128" s="1" t="str">
        <f t="shared" si="4"/>
        <v>Sunday</v>
      </c>
      <c r="N128" s="2">
        <v>0.55972222222222223</v>
      </c>
      <c r="O128" s="2" t="str">
        <f t="shared" si="5"/>
        <v>13</v>
      </c>
      <c r="P128" t="s">
        <v>26</v>
      </c>
      <c r="Q128" s="3">
        <v>161.25</v>
      </c>
      <c r="R128" s="10">
        <v>4.7619047620000003</v>
      </c>
      <c r="S128" s="4">
        <v>8.0625</v>
      </c>
      <c r="T128">
        <v>9</v>
      </c>
    </row>
    <row r="129" spans="1:20" x14ac:dyDescent="0.3">
      <c r="A129" t="s">
        <v>159</v>
      </c>
      <c r="B129" t="s">
        <v>23</v>
      </c>
      <c r="C129" t="s">
        <v>24</v>
      </c>
      <c r="D129">
        <v>0</v>
      </c>
      <c r="E129" t="s">
        <v>1033</v>
      </c>
      <c r="F129" t="s">
        <v>42</v>
      </c>
      <c r="G129" s="5">
        <v>31.73</v>
      </c>
      <c r="H129">
        <v>9</v>
      </c>
      <c r="I129" s="5">
        <v>14.278499999999999</v>
      </c>
      <c r="J129" s="4">
        <v>299.8485</v>
      </c>
      <c r="K129" s="1">
        <v>43473</v>
      </c>
      <c r="L129" s="1" t="str">
        <f t="shared" si="3"/>
        <v>January</v>
      </c>
      <c r="M129" s="1" t="str">
        <f t="shared" si="4"/>
        <v>Tuesday</v>
      </c>
      <c r="N129" s="2">
        <v>0.67847222222222225</v>
      </c>
      <c r="O129" s="2" t="str">
        <f t="shared" si="5"/>
        <v>16</v>
      </c>
      <c r="P129" t="s">
        <v>29</v>
      </c>
      <c r="Q129" s="3">
        <v>285.57</v>
      </c>
      <c r="R129" s="10">
        <v>4.7619047620000003</v>
      </c>
      <c r="S129" s="4">
        <v>14.278499999999999</v>
      </c>
      <c r="T129">
        <v>5.9</v>
      </c>
    </row>
    <row r="130" spans="1:20" x14ac:dyDescent="0.3">
      <c r="A130" t="s">
        <v>160</v>
      </c>
      <c r="B130" t="s">
        <v>23</v>
      </c>
      <c r="C130" t="s">
        <v>24</v>
      </c>
      <c r="D130">
        <v>1</v>
      </c>
      <c r="E130" t="s">
        <v>1033</v>
      </c>
      <c r="F130" t="s">
        <v>40</v>
      </c>
      <c r="G130" s="5">
        <v>68.540000000000006</v>
      </c>
      <c r="H130">
        <v>8</v>
      </c>
      <c r="I130" s="5">
        <v>27.416</v>
      </c>
      <c r="J130" s="4">
        <v>575.73599999999999</v>
      </c>
      <c r="K130" s="1">
        <v>43473</v>
      </c>
      <c r="L130" s="1" t="str">
        <f t="shared" ref="L130:L193" si="6">TEXT(K130, "mmmm")</f>
        <v>January</v>
      </c>
      <c r="M130" s="1" t="str">
        <f t="shared" ref="M130:M193" si="7">TEXT(K130, "dddd")</f>
        <v>Tuesday</v>
      </c>
      <c r="N130" s="2">
        <v>0.6645833333333333</v>
      </c>
      <c r="O130" s="2" t="str">
        <f t="shared" ref="O130:O193" si="8">TEXT(N130, "hh")</f>
        <v>15</v>
      </c>
      <c r="P130" t="s">
        <v>21</v>
      </c>
      <c r="Q130" s="3">
        <v>548.32000000000005</v>
      </c>
      <c r="R130" s="10">
        <v>4.7619047620000003</v>
      </c>
      <c r="S130" s="4">
        <v>27.416</v>
      </c>
      <c r="T130">
        <v>8.5</v>
      </c>
    </row>
    <row r="131" spans="1:20" x14ac:dyDescent="0.3">
      <c r="A131" t="s">
        <v>161</v>
      </c>
      <c r="B131" t="s">
        <v>38</v>
      </c>
      <c r="C131" t="s">
        <v>39</v>
      </c>
      <c r="D131">
        <v>0</v>
      </c>
      <c r="E131" t="s">
        <v>1033</v>
      </c>
      <c r="F131" t="s">
        <v>32</v>
      </c>
      <c r="G131" s="5">
        <v>90.28</v>
      </c>
      <c r="H131">
        <v>9</v>
      </c>
      <c r="I131" s="5">
        <v>40.625999999999998</v>
      </c>
      <c r="J131" s="4">
        <v>853.14599999999996</v>
      </c>
      <c r="K131" s="1">
        <v>43504</v>
      </c>
      <c r="L131" s="1" t="str">
        <f t="shared" si="6"/>
        <v>February</v>
      </c>
      <c r="M131" s="1" t="str">
        <f t="shared" si="7"/>
        <v>Friday</v>
      </c>
      <c r="N131" s="2">
        <v>0.46875</v>
      </c>
      <c r="O131" s="2" t="str">
        <f t="shared" si="8"/>
        <v>11</v>
      </c>
      <c r="P131" t="s">
        <v>21</v>
      </c>
      <c r="Q131" s="3">
        <v>812.52</v>
      </c>
      <c r="R131" s="10">
        <v>4.7619047620000003</v>
      </c>
      <c r="S131" s="4">
        <v>40.625999999999998</v>
      </c>
      <c r="T131">
        <v>7.2</v>
      </c>
    </row>
    <row r="132" spans="1:20" x14ac:dyDescent="0.3">
      <c r="A132" t="s">
        <v>162</v>
      </c>
      <c r="B132" t="s">
        <v>38</v>
      </c>
      <c r="C132" t="s">
        <v>39</v>
      </c>
      <c r="D132">
        <v>0</v>
      </c>
      <c r="E132" t="s">
        <v>1033</v>
      </c>
      <c r="F132" t="s">
        <v>42</v>
      </c>
      <c r="G132" s="5">
        <v>39.619999999999997</v>
      </c>
      <c r="H132">
        <v>7</v>
      </c>
      <c r="I132" s="5">
        <v>13.867000000000001</v>
      </c>
      <c r="J132" s="4">
        <v>291.20699999999999</v>
      </c>
      <c r="K132" s="1">
        <v>43490</v>
      </c>
      <c r="L132" s="1" t="str">
        <f t="shared" si="6"/>
        <v>January</v>
      </c>
      <c r="M132" s="1" t="str">
        <f t="shared" si="7"/>
        <v>Friday</v>
      </c>
      <c r="N132" s="2">
        <v>0.5541666666666667</v>
      </c>
      <c r="O132" s="2" t="str">
        <f t="shared" si="8"/>
        <v>13</v>
      </c>
      <c r="P132" t="s">
        <v>26</v>
      </c>
      <c r="Q132" s="3">
        <v>277.33999999999997</v>
      </c>
      <c r="R132" s="10">
        <v>4.7619047620000003</v>
      </c>
      <c r="S132" s="4">
        <v>13.867000000000001</v>
      </c>
      <c r="T132">
        <v>7.5</v>
      </c>
    </row>
    <row r="133" spans="1:20" x14ac:dyDescent="0.3">
      <c r="A133" t="s">
        <v>163</v>
      </c>
      <c r="B133" t="s">
        <v>18</v>
      </c>
      <c r="C133" t="s">
        <v>19</v>
      </c>
      <c r="D133">
        <v>1</v>
      </c>
      <c r="E133" t="s">
        <v>1033</v>
      </c>
      <c r="F133" t="s">
        <v>32</v>
      </c>
      <c r="G133" s="5">
        <v>92.13</v>
      </c>
      <c r="H133">
        <v>6</v>
      </c>
      <c r="I133" s="5">
        <v>27.638999999999999</v>
      </c>
      <c r="J133" s="4">
        <v>580.41899999999998</v>
      </c>
      <c r="K133" s="1">
        <v>43530</v>
      </c>
      <c r="L133" s="1" t="str">
        <f t="shared" si="6"/>
        <v>March</v>
      </c>
      <c r="M133" s="1" t="str">
        <f t="shared" si="7"/>
        <v>Wednesday</v>
      </c>
      <c r="N133" s="2">
        <v>0.8569444444444444</v>
      </c>
      <c r="O133" s="2" t="str">
        <f t="shared" si="8"/>
        <v>20</v>
      </c>
      <c r="P133" t="s">
        <v>26</v>
      </c>
      <c r="Q133" s="3">
        <v>552.78</v>
      </c>
      <c r="R133" s="10">
        <v>4.7619047620000003</v>
      </c>
      <c r="S133" s="4">
        <v>27.638999999999999</v>
      </c>
      <c r="T133">
        <v>8.3000000000000007</v>
      </c>
    </row>
    <row r="134" spans="1:20" x14ac:dyDescent="0.3">
      <c r="A134" t="s">
        <v>164</v>
      </c>
      <c r="B134" t="s">
        <v>38</v>
      </c>
      <c r="C134" t="s">
        <v>39</v>
      </c>
      <c r="D134">
        <v>0</v>
      </c>
      <c r="E134" t="s">
        <v>1033</v>
      </c>
      <c r="F134" t="s">
        <v>32</v>
      </c>
      <c r="G134" s="5">
        <v>34.840000000000003</v>
      </c>
      <c r="H134">
        <v>4</v>
      </c>
      <c r="I134" s="5">
        <v>6.968</v>
      </c>
      <c r="J134" s="4">
        <v>146.328</v>
      </c>
      <c r="K134" s="1">
        <v>43506</v>
      </c>
      <c r="L134" s="1" t="str">
        <f t="shared" si="6"/>
        <v>February</v>
      </c>
      <c r="M134" s="1" t="str">
        <f t="shared" si="7"/>
        <v>Sunday</v>
      </c>
      <c r="N134" s="2">
        <v>0.77500000000000002</v>
      </c>
      <c r="O134" s="2" t="str">
        <f t="shared" si="8"/>
        <v>18</v>
      </c>
      <c r="P134" t="s">
        <v>26</v>
      </c>
      <c r="Q134" s="3">
        <v>139.36000000000001</v>
      </c>
      <c r="R134" s="10">
        <v>4.7619047620000003</v>
      </c>
      <c r="S134" s="4">
        <v>6.968</v>
      </c>
      <c r="T134">
        <v>7.4</v>
      </c>
    </row>
    <row r="135" spans="1:20" x14ac:dyDescent="0.3">
      <c r="A135" t="s">
        <v>165</v>
      </c>
      <c r="B135" t="s">
        <v>38</v>
      </c>
      <c r="C135" t="s">
        <v>39</v>
      </c>
      <c r="D135">
        <v>1</v>
      </c>
      <c r="E135" t="s">
        <v>1032</v>
      </c>
      <c r="F135" t="s">
        <v>25</v>
      </c>
      <c r="G135" s="5">
        <v>87.45</v>
      </c>
      <c r="H135">
        <v>6</v>
      </c>
      <c r="I135" s="5">
        <v>26.234999999999999</v>
      </c>
      <c r="J135" s="4">
        <v>550.93499999999995</v>
      </c>
      <c r="K135" s="1">
        <v>43513</v>
      </c>
      <c r="L135" s="1" t="str">
        <f t="shared" si="6"/>
        <v>February</v>
      </c>
      <c r="M135" s="1" t="str">
        <f t="shared" si="7"/>
        <v>Sunday</v>
      </c>
      <c r="N135" s="2">
        <v>0.61111111111111116</v>
      </c>
      <c r="O135" s="2" t="str">
        <f t="shared" si="8"/>
        <v>14</v>
      </c>
      <c r="P135" t="s">
        <v>29</v>
      </c>
      <c r="Q135" s="3">
        <v>524.70000000000005</v>
      </c>
      <c r="R135" s="10">
        <v>4.7619047620000003</v>
      </c>
      <c r="S135" s="4">
        <v>26.234999999999999</v>
      </c>
      <c r="T135">
        <v>8.8000000000000007</v>
      </c>
    </row>
    <row r="136" spans="1:20" x14ac:dyDescent="0.3">
      <c r="A136" t="s">
        <v>166</v>
      </c>
      <c r="B136" t="s">
        <v>23</v>
      </c>
      <c r="C136" t="s">
        <v>24</v>
      </c>
      <c r="D136">
        <v>0</v>
      </c>
      <c r="E136" t="s">
        <v>1033</v>
      </c>
      <c r="F136" t="s">
        <v>20</v>
      </c>
      <c r="G136" s="5">
        <v>81.3</v>
      </c>
      <c r="H136">
        <v>6</v>
      </c>
      <c r="I136" s="5">
        <v>24.39</v>
      </c>
      <c r="J136" s="4">
        <v>512.19000000000005</v>
      </c>
      <c r="K136" s="1">
        <v>43532</v>
      </c>
      <c r="L136" s="1" t="str">
        <f t="shared" si="6"/>
        <v>March</v>
      </c>
      <c r="M136" s="1" t="str">
        <f t="shared" si="7"/>
        <v>Friday</v>
      </c>
      <c r="N136" s="2">
        <v>0.69652777777777775</v>
      </c>
      <c r="O136" s="2" t="str">
        <f t="shared" si="8"/>
        <v>16</v>
      </c>
      <c r="P136" t="s">
        <v>21</v>
      </c>
      <c r="Q136" s="3">
        <v>487.8</v>
      </c>
      <c r="R136" s="10">
        <v>4.7619047620000003</v>
      </c>
      <c r="S136" s="4">
        <v>24.39</v>
      </c>
      <c r="T136">
        <v>5.3</v>
      </c>
    </row>
    <row r="137" spans="1:20" x14ac:dyDescent="0.3">
      <c r="A137" t="s">
        <v>167</v>
      </c>
      <c r="B137" t="s">
        <v>23</v>
      </c>
      <c r="C137" t="s">
        <v>24</v>
      </c>
      <c r="D137">
        <v>0</v>
      </c>
      <c r="E137" t="s">
        <v>1032</v>
      </c>
      <c r="F137" t="s">
        <v>42</v>
      </c>
      <c r="G137" s="5">
        <v>90.22</v>
      </c>
      <c r="H137">
        <v>3</v>
      </c>
      <c r="I137" s="5">
        <v>13.532999999999999</v>
      </c>
      <c r="J137" s="4">
        <v>284.19299999999998</v>
      </c>
      <c r="K137" s="1">
        <v>43514</v>
      </c>
      <c r="L137" s="1" t="str">
        <f t="shared" si="6"/>
        <v>February</v>
      </c>
      <c r="M137" s="1" t="str">
        <f t="shared" si="7"/>
        <v>Monday</v>
      </c>
      <c r="N137" s="2">
        <v>0.81874999999999998</v>
      </c>
      <c r="O137" s="2" t="str">
        <f t="shared" si="8"/>
        <v>19</v>
      </c>
      <c r="P137" t="s">
        <v>26</v>
      </c>
      <c r="Q137" s="3">
        <v>270.66000000000003</v>
      </c>
      <c r="R137" s="10">
        <v>4.7619047620000003</v>
      </c>
      <c r="S137" s="4">
        <v>13.532999999999999</v>
      </c>
      <c r="T137">
        <v>6.2</v>
      </c>
    </row>
    <row r="138" spans="1:20" x14ac:dyDescent="0.3">
      <c r="A138" t="s">
        <v>168</v>
      </c>
      <c r="B138" t="s">
        <v>18</v>
      </c>
      <c r="C138" t="s">
        <v>19</v>
      </c>
      <c r="D138">
        <v>0</v>
      </c>
      <c r="E138" t="s">
        <v>1033</v>
      </c>
      <c r="F138" t="s">
        <v>25</v>
      </c>
      <c r="G138" s="5">
        <v>26.31</v>
      </c>
      <c r="H138">
        <v>5</v>
      </c>
      <c r="I138" s="5">
        <v>6.5774999999999997</v>
      </c>
      <c r="J138" s="4">
        <v>138.1275</v>
      </c>
      <c r="K138" s="1">
        <v>43483</v>
      </c>
      <c r="L138" s="1" t="str">
        <f t="shared" si="6"/>
        <v>January</v>
      </c>
      <c r="M138" s="1" t="str">
        <f t="shared" si="7"/>
        <v>Friday</v>
      </c>
      <c r="N138" s="2">
        <v>0.87430555555555556</v>
      </c>
      <c r="O138" s="2" t="str">
        <f t="shared" si="8"/>
        <v>20</v>
      </c>
      <c r="P138" t="s">
        <v>29</v>
      </c>
      <c r="Q138" s="3">
        <v>131.55000000000001</v>
      </c>
      <c r="R138" s="10">
        <v>4.7619047620000003</v>
      </c>
      <c r="S138" s="4">
        <v>6.5774999999999997</v>
      </c>
      <c r="T138">
        <v>8.8000000000000007</v>
      </c>
    </row>
    <row r="139" spans="1:20" x14ac:dyDescent="0.3">
      <c r="A139" t="s">
        <v>169</v>
      </c>
      <c r="B139" t="s">
        <v>18</v>
      </c>
      <c r="C139" t="s">
        <v>19</v>
      </c>
      <c r="D139">
        <v>1</v>
      </c>
      <c r="E139" t="s">
        <v>1033</v>
      </c>
      <c r="F139" t="s">
        <v>28</v>
      </c>
      <c r="G139" s="5">
        <v>34.42</v>
      </c>
      <c r="H139">
        <v>6</v>
      </c>
      <c r="I139" s="5">
        <v>10.326000000000001</v>
      </c>
      <c r="J139" s="4">
        <v>216.846</v>
      </c>
      <c r="K139" s="1">
        <v>43514</v>
      </c>
      <c r="L139" s="1" t="str">
        <f t="shared" si="6"/>
        <v>February</v>
      </c>
      <c r="M139" s="1" t="str">
        <f t="shared" si="7"/>
        <v>Monday</v>
      </c>
      <c r="N139" s="2">
        <v>0.65208333333333335</v>
      </c>
      <c r="O139" s="2" t="str">
        <f t="shared" si="8"/>
        <v>15</v>
      </c>
      <c r="P139" t="s">
        <v>26</v>
      </c>
      <c r="Q139" s="3">
        <v>206.52</v>
      </c>
      <c r="R139" s="10">
        <v>4.7619047620000003</v>
      </c>
      <c r="S139" s="4">
        <v>10.326000000000001</v>
      </c>
      <c r="T139">
        <v>9.8000000000000007</v>
      </c>
    </row>
    <row r="140" spans="1:20" x14ac:dyDescent="0.3">
      <c r="A140" t="s">
        <v>170</v>
      </c>
      <c r="B140" t="s">
        <v>38</v>
      </c>
      <c r="C140" t="s">
        <v>39</v>
      </c>
      <c r="D140">
        <v>0</v>
      </c>
      <c r="E140" t="s">
        <v>1032</v>
      </c>
      <c r="F140" t="s">
        <v>32</v>
      </c>
      <c r="G140" s="5">
        <v>51.91</v>
      </c>
      <c r="H140">
        <v>10</v>
      </c>
      <c r="I140" s="5">
        <v>25.954999999999998</v>
      </c>
      <c r="J140" s="4">
        <v>545.05499999999995</v>
      </c>
      <c r="K140" s="1">
        <v>43512</v>
      </c>
      <c r="L140" s="1" t="str">
        <f t="shared" si="6"/>
        <v>February</v>
      </c>
      <c r="M140" s="1" t="str">
        <f t="shared" si="7"/>
        <v>Saturday</v>
      </c>
      <c r="N140" s="2">
        <v>0.51458333333333328</v>
      </c>
      <c r="O140" s="2" t="str">
        <f t="shared" si="8"/>
        <v>12</v>
      </c>
      <c r="P140" t="s">
        <v>26</v>
      </c>
      <c r="Q140" s="3">
        <v>519.1</v>
      </c>
      <c r="R140" s="10">
        <v>4.7619047620000003</v>
      </c>
      <c r="S140" s="4">
        <v>25.954999999999998</v>
      </c>
      <c r="T140">
        <v>8.1999999999999993</v>
      </c>
    </row>
    <row r="141" spans="1:20" x14ac:dyDescent="0.3">
      <c r="A141" t="s">
        <v>171</v>
      </c>
      <c r="B141" t="s">
        <v>18</v>
      </c>
      <c r="C141" t="s">
        <v>19</v>
      </c>
      <c r="D141">
        <v>0</v>
      </c>
      <c r="E141" t="s">
        <v>1032</v>
      </c>
      <c r="F141" t="s">
        <v>32</v>
      </c>
      <c r="G141" s="5">
        <v>72.5</v>
      </c>
      <c r="H141">
        <v>8</v>
      </c>
      <c r="I141" s="5">
        <v>29</v>
      </c>
      <c r="J141" s="4">
        <v>609</v>
      </c>
      <c r="K141" s="1">
        <v>43540</v>
      </c>
      <c r="L141" s="1" t="str">
        <f t="shared" si="6"/>
        <v>March</v>
      </c>
      <c r="M141" s="1" t="str">
        <f t="shared" si="7"/>
        <v>Saturday</v>
      </c>
      <c r="N141" s="2">
        <v>0.80902777777777779</v>
      </c>
      <c r="O141" s="2" t="str">
        <f t="shared" si="8"/>
        <v>19</v>
      </c>
      <c r="P141" t="s">
        <v>21</v>
      </c>
      <c r="Q141" s="3">
        <v>580</v>
      </c>
      <c r="R141" s="10">
        <v>4.7619047620000003</v>
      </c>
      <c r="S141" s="4">
        <v>29</v>
      </c>
      <c r="T141">
        <v>9.1999999999999993</v>
      </c>
    </row>
    <row r="142" spans="1:20" x14ac:dyDescent="0.3">
      <c r="A142" t="s">
        <v>172</v>
      </c>
      <c r="B142" t="s">
        <v>23</v>
      </c>
      <c r="C142" t="s">
        <v>24</v>
      </c>
      <c r="D142">
        <v>1</v>
      </c>
      <c r="E142" t="s">
        <v>1033</v>
      </c>
      <c r="F142" t="s">
        <v>32</v>
      </c>
      <c r="G142" s="5">
        <v>89.8</v>
      </c>
      <c r="H142">
        <v>10</v>
      </c>
      <c r="I142" s="5">
        <v>44.9</v>
      </c>
      <c r="J142" s="4">
        <v>942.9</v>
      </c>
      <c r="K142" s="1">
        <v>43488</v>
      </c>
      <c r="L142" s="1" t="str">
        <f t="shared" si="6"/>
        <v>January</v>
      </c>
      <c r="M142" s="1" t="str">
        <f t="shared" si="7"/>
        <v>Wednesday</v>
      </c>
      <c r="N142" s="2">
        <v>0.54166666666666663</v>
      </c>
      <c r="O142" s="2" t="str">
        <f t="shared" si="8"/>
        <v>13</v>
      </c>
      <c r="P142" t="s">
        <v>29</v>
      </c>
      <c r="Q142" s="3">
        <v>898</v>
      </c>
      <c r="R142" s="10">
        <v>4.7619047620000003</v>
      </c>
      <c r="S142" s="4">
        <v>44.9</v>
      </c>
      <c r="T142">
        <v>5.4</v>
      </c>
    </row>
    <row r="143" spans="1:20" x14ac:dyDescent="0.3">
      <c r="A143" t="s">
        <v>173</v>
      </c>
      <c r="B143" t="s">
        <v>23</v>
      </c>
      <c r="C143" t="s">
        <v>24</v>
      </c>
      <c r="D143">
        <v>1</v>
      </c>
      <c r="E143" t="s">
        <v>1032</v>
      </c>
      <c r="F143" t="s">
        <v>20</v>
      </c>
      <c r="G143" s="5">
        <v>90.5</v>
      </c>
      <c r="H143">
        <v>10</v>
      </c>
      <c r="I143" s="5">
        <v>45.25</v>
      </c>
      <c r="J143" s="4">
        <v>950.25</v>
      </c>
      <c r="K143" s="1">
        <v>43490</v>
      </c>
      <c r="L143" s="1" t="str">
        <f t="shared" si="6"/>
        <v>January</v>
      </c>
      <c r="M143" s="1" t="str">
        <f t="shared" si="7"/>
        <v>Friday</v>
      </c>
      <c r="N143" s="2">
        <v>0.57499999999999996</v>
      </c>
      <c r="O143" s="2" t="str">
        <f t="shared" si="8"/>
        <v>13</v>
      </c>
      <c r="P143" t="s">
        <v>26</v>
      </c>
      <c r="Q143" s="3">
        <v>905</v>
      </c>
      <c r="R143" s="10">
        <v>4.7619047620000003</v>
      </c>
      <c r="S143" s="4">
        <v>45.25</v>
      </c>
      <c r="T143">
        <v>8.1</v>
      </c>
    </row>
    <row r="144" spans="1:20" x14ac:dyDescent="0.3">
      <c r="A144" t="s">
        <v>174</v>
      </c>
      <c r="B144" t="s">
        <v>23</v>
      </c>
      <c r="C144" t="s">
        <v>24</v>
      </c>
      <c r="D144">
        <v>1</v>
      </c>
      <c r="E144" t="s">
        <v>1033</v>
      </c>
      <c r="F144" t="s">
        <v>20</v>
      </c>
      <c r="G144" s="5">
        <v>68.599999999999994</v>
      </c>
      <c r="H144">
        <v>10</v>
      </c>
      <c r="I144" s="5">
        <v>34.299999999999997</v>
      </c>
      <c r="J144" s="4">
        <v>720.3</v>
      </c>
      <c r="K144" s="1">
        <v>43501</v>
      </c>
      <c r="L144" s="1" t="str">
        <f t="shared" si="6"/>
        <v>February</v>
      </c>
      <c r="M144" s="1" t="str">
        <f t="shared" si="7"/>
        <v>Tuesday</v>
      </c>
      <c r="N144" s="2">
        <v>0.83125000000000004</v>
      </c>
      <c r="O144" s="2" t="str">
        <f t="shared" si="8"/>
        <v>19</v>
      </c>
      <c r="P144" t="s">
        <v>26</v>
      </c>
      <c r="Q144" s="3">
        <v>686</v>
      </c>
      <c r="R144" s="10">
        <v>4.7619047620000003</v>
      </c>
      <c r="S144" s="4">
        <v>34.299999999999997</v>
      </c>
      <c r="T144">
        <v>9.1</v>
      </c>
    </row>
    <row r="145" spans="1:20" x14ac:dyDescent="0.3">
      <c r="A145" t="s">
        <v>175</v>
      </c>
      <c r="B145" t="s">
        <v>23</v>
      </c>
      <c r="C145" t="s">
        <v>24</v>
      </c>
      <c r="D145">
        <v>1</v>
      </c>
      <c r="E145" t="s">
        <v>1033</v>
      </c>
      <c r="F145" t="s">
        <v>40</v>
      </c>
      <c r="G145" s="5">
        <v>30.41</v>
      </c>
      <c r="H145">
        <v>1</v>
      </c>
      <c r="I145" s="5">
        <v>1.5205</v>
      </c>
      <c r="J145" s="4">
        <v>31.930499999999999</v>
      </c>
      <c r="K145" s="1">
        <v>43518</v>
      </c>
      <c r="L145" s="1" t="str">
        <f t="shared" si="6"/>
        <v>February</v>
      </c>
      <c r="M145" s="1" t="str">
        <f t="shared" si="7"/>
        <v>Friday</v>
      </c>
      <c r="N145" s="2">
        <v>0.44166666666666665</v>
      </c>
      <c r="O145" s="2" t="str">
        <f t="shared" si="8"/>
        <v>10</v>
      </c>
      <c r="P145" t="s">
        <v>29</v>
      </c>
      <c r="Q145" s="3">
        <v>30.41</v>
      </c>
      <c r="R145" s="10">
        <v>4.7619047620000003</v>
      </c>
      <c r="S145" s="4">
        <v>1.5205</v>
      </c>
      <c r="T145">
        <v>8.4</v>
      </c>
    </row>
    <row r="146" spans="1:20" x14ac:dyDescent="0.3">
      <c r="A146" t="s">
        <v>176</v>
      </c>
      <c r="B146" t="s">
        <v>18</v>
      </c>
      <c r="C146" t="s">
        <v>19</v>
      </c>
      <c r="D146">
        <v>0</v>
      </c>
      <c r="E146" t="s">
        <v>1033</v>
      </c>
      <c r="F146" t="s">
        <v>28</v>
      </c>
      <c r="G146" s="5">
        <v>77.95</v>
      </c>
      <c r="H146">
        <v>6</v>
      </c>
      <c r="I146" s="5">
        <v>23.385000000000002</v>
      </c>
      <c r="J146" s="4">
        <v>491.08499999999998</v>
      </c>
      <c r="K146" s="1">
        <v>43486</v>
      </c>
      <c r="L146" s="1" t="str">
        <f t="shared" si="6"/>
        <v>January</v>
      </c>
      <c r="M146" s="1" t="str">
        <f t="shared" si="7"/>
        <v>Monday</v>
      </c>
      <c r="N146" s="2">
        <v>0.69236111111111109</v>
      </c>
      <c r="O146" s="2" t="str">
        <f t="shared" si="8"/>
        <v>16</v>
      </c>
      <c r="P146" t="s">
        <v>21</v>
      </c>
      <c r="Q146" s="3">
        <v>467.7</v>
      </c>
      <c r="R146" s="10">
        <v>4.7619047620000003</v>
      </c>
      <c r="S146" s="4">
        <v>23.385000000000002</v>
      </c>
      <c r="T146">
        <v>8</v>
      </c>
    </row>
    <row r="147" spans="1:20" x14ac:dyDescent="0.3">
      <c r="A147" t="s">
        <v>177</v>
      </c>
      <c r="B147" t="s">
        <v>23</v>
      </c>
      <c r="C147" t="s">
        <v>24</v>
      </c>
      <c r="D147">
        <v>0</v>
      </c>
      <c r="E147" t="s">
        <v>1033</v>
      </c>
      <c r="F147" t="s">
        <v>20</v>
      </c>
      <c r="G147" s="5">
        <v>46.26</v>
      </c>
      <c r="H147">
        <v>6</v>
      </c>
      <c r="I147" s="5">
        <v>13.878</v>
      </c>
      <c r="J147" s="4">
        <v>291.43799999999999</v>
      </c>
      <c r="K147" s="1">
        <v>43532</v>
      </c>
      <c r="L147" s="1" t="str">
        <f t="shared" si="6"/>
        <v>March</v>
      </c>
      <c r="M147" s="1" t="str">
        <f t="shared" si="7"/>
        <v>Friday</v>
      </c>
      <c r="N147" s="2">
        <v>0.71597222222222223</v>
      </c>
      <c r="O147" s="2" t="str">
        <f t="shared" si="8"/>
        <v>17</v>
      </c>
      <c r="P147" t="s">
        <v>29</v>
      </c>
      <c r="Q147" s="3">
        <v>277.56</v>
      </c>
      <c r="R147" s="10">
        <v>4.7619047620000003</v>
      </c>
      <c r="S147" s="4">
        <v>13.878</v>
      </c>
      <c r="T147">
        <v>9.5</v>
      </c>
    </row>
    <row r="148" spans="1:20" x14ac:dyDescent="0.3">
      <c r="A148" t="s">
        <v>178</v>
      </c>
      <c r="B148" t="s">
        <v>18</v>
      </c>
      <c r="C148" t="s">
        <v>19</v>
      </c>
      <c r="D148">
        <v>1</v>
      </c>
      <c r="E148" t="s">
        <v>1033</v>
      </c>
      <c r="F148" t="s">
        <v>42</v>
      </c>
      <c r="G148" s="5">
        <v>30.14</v>
      </c>
      <c r="H148">
        <v>10</v>
      </c>
      <c r="I148" s="5">
        <v>15.07</v>
      </c>
      <c r="J148" s="4">
        <v>316.47000000000003</v>
      </c>
      <c r="K148" s="1">
        <v>43506</v>
      </c>
      <c r="L148" s="1" t="str">
        <f t="shared" si="6"/>
        <v>February</v>
      </c>
      <c r="M148" s="1" t="str">
        <f t="shared" si="7"/>
        <v>Sunday</v>
      </c>
      <c r="N148" s="2">
        <v>0.51944444444444449</v>
      </c>
      <c r="O148" s="2" t="str">
        <f t="shared" si="8"/>
        <v>12</v>
      </c>
      <c r="P148" t="s">
        <v>21</v>
      </c>
      <c r="Q148" s="3">
        <v>301.39999999999998</v>
      </c>
      <c r="R148" s="10">
        <v>4.7619047620000003</v>
      </c>
      <c r="S148" s="4">
        <v>15.07</v>
      </c>
      <c r="T148">
        <v>9.1999999999999993</v>
      </c>
    </row>
    <row r="149" spans="1:20" x14ac:dyDescent="0.3">
      <c r="A149" t="s">
        <v>179</v>
      </c>
      <c r="B149" t="s">
        <v>23</v>
      </c>
      <c r="C149" t="s">
        <v>24</v>
      </c>
      <c r="D149">
        <v>0</v>
      </c>
      <c r="E149" t="s">
        <v>1032</v>
      </c>
      <c r="F149" t="s">
        <v>20</v>
      </c>
      <c r="G149" s="5">
        <v>66.14</v>
      </c>
      <c r="H149">
        <v>4</v>
      </c>
      <c r="I149" s="5">
        <v>13.228</v>
      </c>
      <c r="J149" s="4">
        <v>277.78800000000001</v>
      </c>
      <c r="K149" s="1">
        <v>43543</v>
      </c>
      <c r="L149" s="1" t="str">
        <f t="shared" si="6"/>
        <v>March</v>
      </c>
      <c r="M149" s="1" t="str">
        <f t="shared" si="7"/>
        <v>Tuesday</v>
      </c>
      <c r="N149" s="2">
        <v>0.53194444444444444</v>
      </c>
      <c r="O149" s="2" t="str">
        <f t="shared" si="8"/>
        <v>12</v>
      </c>
      <c r="P149" t="s">
        <v>29</v>
      </c>
      <c r="Q149" s="3">
        <v>264.56</v>
      </c>
      <c r="R149" s="10">
        <v>4.7619047620000003</v>
      </c>
      <c r="S149" s="4">
        <v>13.228</v>
      </c>
      <c r="T149">
        <v>5.6</v>
      </c>
    </row>
    <row r="150" spans="1:20" x14ac:dyDescent="0.3">
      <c r="A150" t="s">
        <v>180</v>
      </c>
      <c r="B150" t="s">
        <v>38</v>
      </c>
      <c r="C150" t="s">
        <v>39</v>
      </c>
      <c r="D150">
        <v>1</v>
      </c>
      <c r="E150" t="s">
        <v>1032</v>
      </c>
      <c r="F150" t="s">
        <v>28</v>
      </c>
      <c r="G150" s="5">
        <v>71.86</v>
      </c>
      <c r="H150">
        <v>8</v>
      </c>
      <c r="I150" s="5">
        <v>28.744</v>
      </c>
      <c r="J150" s="4">
        <v>603.62400000000002</v>
      </c>
      <c r="K150" s="1">
        <v>43530</v>
      </c>
      <c r="L150" s="1" t="str">
        <f t="shared" si="6"/>
        <v>March</v>
      </c>
      <c r="M150" s="1" t="str">
        <f t="shared" si="7"/>
        <v>Wednesday</v>
      </c>
      <c r="N150" s="2">
        <v>0.62986111111111109</v>
      </c>
      <c r="O150" s="2" t="str">
        <f t="shared" si="8"/>
        <v>15</v>
      </c>
      <c r="P150" t="s">
        <v>29</v>
      </c>
      <c r="Q150" s="3">
        <v>574.88</v>
      </c>
      <c r="R150" s="10">
        <v>4.7619047620000003</v>
      </c>
      <c r="S150" s="4">
        <v>28.744</v>
      </c>
      <c r="T150">
        <v>6.2</v>
      </c>
    </row>
    <row r="151" spans="1:20" x14ac:dyDescent="0.3">
      <c r="A151" t="s">
        <v>181</v>
      </c>
      <c r="B151" t="s">
        <v>18</v>
      </c>
      <c r="C151" t="s">
        <v>19</v>
      </c>
      <c r="D151">
        <v>0</v>
      </c>
      <c r="E151" t="s">
        <v>1032</v>
      </c>
      <c r="F151" t="s">
        <v>20</v>
      </c>
      <c r="G151" s="5">
        <v>32.46</v>
      </c>
      <c r="H151">
        <v>8</v>
      </c>
      <c r="I151" s="5">
        <v>12.984</v>
      </c>
      <c r="J151" s="4">
        <v>272.66399999999999</v>
      </c>
      <c r="K151" s="1">
        <v>43551</v>
      </c>
      <c r="L151" s="1" t="str">
        <f t="shared" si="6"/>
        <v>March</v>
      </c>
      <c r="M151" s="1" t="str">
        <f t="shared" si="7"/>
        <v>Wednesday</v>
      </c>
      <c r="N151" s="2">
        <v>0.57499999999999996</v>
      </c>
      <c r="O151" s="2" t="str">
        <f t="shared" si="8"/>
        <v>13</v>
      </c>
      <c r="P151" t="s">
        <v>29</v>
      </c>
      <c r="Q151" s="3">
        <v>259.68</v>
      </c>
      <c r="R151" s="10">
        <v>4.7619047620000003</v>
      </c>
      <c r="S151" s="4">
        <v>12.984</v>
      </c>
      <c r="T151">
        <v>4.9000000000000004</v>
      </c>
    </row>
    <row r="152" spans="1:20" x14ac:dyDescent="0.3">
      <c r="A152" t="s">
        <v>182</v>
      </c>
      <c r="B152" t="s">
        <v>38</v>
      </c>
      <c r="C152" t="s">
        <v>39</v>
      </c>
      <c r="D152">
        <v>1</v>
      </c>
      <c r="E152" t="s">
        <v>1033</v>
      </c>
      <c r="F152" t="s">
        <v>42</v>
      </c>
      <c r="G152" s="5">
        <v>91.54</v>
      </c>
      <c r="H152">
        <v>4</v>
      </c>
      <c r="I152" s="5">
        <v>18.308</v>
      </c>
      <c r="J152" s="4">
        <v>384.46800000000002</v>
      </c>
      <c r="K152" s="1">
        <v>43547</v>
      </c>
      <c r="L152" s="1" t="str">
        <f t="shared" si="6"/>
        <v>March</v>
      </c>
      <c r="M152" s="1" t="str">
        <f t="shared" si="7"/>
        <v>Saturday</v>
      </c>
      <c r="N152" s="2">
        <v>0.80555555555555558</v>
      </c>
      <c r="O152" s="2" t="str">
        <f t="shared" si="8"/>
        <v>19</v>
      </c>
      <c r="P152" t="s">
        <v>29</v>
      </c>
      <c r="Q152" s="3">
        <v>366.16</v>
      </c>
      <c r="R152" s="10">
        <v>4.7619047620000003</v>
      </c>
      <c r="S152" s="4">
        <v>18.308</v>
      </c>
      <c r="T152">
        <v>4.8</v>
      </c>
    </row>
    <row r="153" spans="1:20" x14ac:dyDescent="0.3">
      <c r="A153" t="s">
        <v>183</v>
      </c>
      <c r="B153" t="s">
        <v>23</v>
      </c>
      <c r="C153" t="s">
        <v>24</v>
      </c>
      <c r="D153">
        <v>1</v>
      </c>
      <c r="E153" t="s">
        <v>1032</v>
      </c>
      <c r="F153" t="s">
        <v>32</v>
      </c>
      <c r="G153" s="5">
        <v>34.56</v>
      </c>
      <c r="H153">
        <v>7</v>
      </c>
      <c r="I153" s="5">
        <v>12.096</v>
      </c>
      <c r="J153" s="4">
        <v>254.01599999999999</v>
      </c>
      <c r="K153" s="1">
        <v>43535</v>
      </c>
      <c r="L153" s="1" t="str">
        <f t="shared" si="6"/>
        <v>March</v>
      </c>
      <c r="M153" s="1" t="str">
        <f t="shared" si="7"/>
        <v>Monday</v>
      </c>
      <c r="N153" s="2">
        <v>0.67152777777777772</v>
      </c>
      <c r="O153" s="2" t="str">
        <f t="shared" si="8"/>
        <v>16</v>
      </c>
      <c r="P153" t="s">
        <v>29</v>
      </c>
      <c r="Q153" s="3">
        <v>241.92</v>
      </c>
      <c r="R153" s="10">
        <v>4.7619047620000003</v>
      </c>
      <c r="S153" s="4">
        <v>12.096</v>
      </c>
      <c r="T153">
        <v>7.3</v>
      </c>
    </row>
    <row r="154" spans="1:20" x14ac:dyDescent="0.3">
      <c r="A154" t="s">
        <v>184</v>
      </c>
      <c r="B154" t="s">
        <v>18</v>
      </c>
      <c r="C154" t="s">
        <v>19</v>
      </c>
      <c r="D154">
        <v>0</v>
      </c>
      <c r="E154" t="s">
        <v>1032</v>
      </c>
      <c r="F154" t="s">
        <v>42</v>
      </c>
      <c r="G154" s="5">
        <v>83.24</v>
      </c>
      <c r="H154">
        <v>9</v>
      </c>
      <c r="I154" s="5">
        <v>37.457999999999998</v>
      </c>
      <c r="J154" s="4">
        <v>786.61800000000005</v>
      </c>
      <c r="K154" s="1">
        <v>43494</v>
      </c>
      <c r="L154" s="1" t="str">
        <f t="shared" si="6"/>
        <v>January</v>
      </c>
      <c r="M154" s="1" t="str">
        <f t="shared" si="7"/>
        <v>Tuesday</v>
      </c>
      <c r="N154" s="2">
        <v>0.49722222222222223</v>
      </c>
      <c r="O154" s="2" t="str">
        <f t="shared" si="8"/>
        <v>11</v>
      </c>
      <c r="P154" t="s">
        <v>29</v>
      </c>
      <c r="Q154" s="3">
        <v>749.16</v>
      </c>
      <c r="R154" s="10">
        <v>4.7619047620000003</v>
      </c>
      <c r="S154" s="4">
        <v>37.457999999999998</v>
      </c>
      <c r="T154">
        <v>7.4</v>
      </c>
    </row>
    <row r="155" spans="1:20" x14ac:dyDescent="0.3">
      <c r="A155" t="s">
        <v>185</v>
      </c>
      <c r="B155" t="s">
        <v>23</v>
      </c>
      <c r="C155" t="s">
        <v>24</v>
      </c>
      <c r="D155">
        <v>0</v>
      </c>
      <c r="E155" t="s">
        <v>1033</v>
      </c>
      <c r="F155" t="s">
        <v>40</v>
      </c>
      <c r="G155" s="5">
        <v>16.48</v>
      </c>
      <c r="H155">
        <v>6</v>
      </c>
      <c r="I155" s="5">
        <v>4.944</v>
      </c>
      <c r="J155" s="4">
        <v>103.824</v>
      </c>
      <c r="K155" s="1">
        <v>43503</v>
      </c>
      <c r="L155" s="1" t="str">
        <f t="shared" si="6"/>
        <v>February</v>
      </c>
      <c r="M155" s="1" t="str">
        <f t="shared" si="7"/>
        <v>Thursday</v>
      </c>
      <c r="N155" s="2">
        <v>0.76597222222222228</v>
      </c>
      <c r="O155" s="2" t="str">
        <f t="shared" si="8"/>
        <v>18</v>
      </c>
      <c r="P155" t="s">
        <v>21</v>
      </c>
      <c r="Q155" s="3">
        <v>98.88</v>
      </c>
      <c r="R155" s="10">
        <v>4.7619047620000003</v>
      </c>
      <c r="S155" s="4">
        <v>4.944</v>
      </c>
      <c r="T155">
        <v>9.9</v>
      </c>
    </row>
    <row r="156" spans="1:20" x14ac:dyDescent="0.3">
      <c r="A156" t="s">
        <v>186</v>
      </c>
      <c r="B156" t="s">
        <v>23</v>
      </c>
      <c r="C156" t="s">
        <v>24</v>
      </c>
      <c r="D156">
        <v>0</v>
      </c>
      <c r="E156" t="s">
        <v>1033</v>
      </c>
      <c r="F156" t="s">
        <v>32</v>
      </c>
      <c r="G156" s="5">
        <v>80.97</v>
      </c>
      <c r="H156">
        <v>8</v>
      </c>
      <c r="I156" s="5">
        <v>32.387999999999998</v>
      </c>
      <c r="J156" s="4">
        <v>680.14800000000002</v>
      </c>
      <c r="K156" s="1">
        <v>43493</v>
      </c>
      <c r="L156" s="1" t="str">
        <f t="shared" si="6"/>
        <v>January</v>
      </c>
      <c r="M156" s="1" t="str">
        <f t="shared" si="7"/>
        <v>Monday</v>
      </c>
      <c r="N156" s="2">
        <v>0.54513888888888884</v>
      </c>
      <c r="O156" s="2" t="str">
        <f t="shared" si="8"/>
        <v>13</v>
      </c>
      <c r="P156" t="s">
        <v>26</v>
      </c>
      <c r="Q156" s="3">
        <v>647.76</v>
      </c>
      <c r="R156" s="10">
        <v>4.7619047620000003</v>
      </c>
      <c r="S156" s="4">
        <v>32.387999999999998</v>
      </c>
      <c r="T156">
        <v>9.3000000000000007</v>
      </c>
    </row>
    <row r="157" spans="1:20" x14ac:dyDescent="0.3">
      <c r="A157" t="s">
        <v>187</v>
      </c>
      <c r="B157" t="s">
        <v>18</v>
      </c>
      <c r="C157" t="s">
        <v>19</v>
      </c>
      <c r="D157">
        <v>1</v>
      </c>
      <c r="E157" t="s">
        <v>1032</v>
      </c>
      <c r="F157" t="s">
        <v>40</v>
      </c>
      <c r="G157" s="5">
        <v>92.29</v>
      </c>
      <c r="H157">
        <v>5</v>
      </c>
      <c r="I157" s="5">
        <v>23.072500000000002</v>
      </c>
      <c r="J157" s="4">
        <v>484.52249999999998</v>
      </c>
      <c r="K157" s="1">
        <v>43516</v>
      </c>
      <c r="L157" s="1" t="str">
        <f t="shared" si="6"/>
        <v>February</v>
      </c>
      <c r="M157" s="1" t="str">
        <f t="shared" si="7"/>
        <v>Wednesday</v>
      </c>
      <c r="N157" s="2">
        <v>0.66319444444444442</v>
      </c>
      <c r="O157" s="2" t="str">
        <f t="shared" si="8"/>
        <v>15</v>
      </c>
      <c r="P157" t="s">
        <v>29</v>
      </c>
      <c r="Q157" s="3">
        <v>461.45</v>
      </c>
      <c r="R157" s="10">
        <v>4.7619047620000003</v>
      </c>
      <c r="S157" s="4">
        <v>23.072500000000002</v>
      </c>
      <c r="T157">
        <v>9</v>
      </c>
    </row>
    <row r="158" spans="1:20" x14ac:dyDescent="0.3">
      <c r="A158" t="s">
        <v>188</v>
      </c>
      <c r="B158" t="s">
        <v>38</v>
      </c>
      <c r="C158" t="s">
        <v>39</v>
      </c>
      <c r="D158">
        <v>1</v>
      </c>
      <c r="E158" t="s">
        <v>1032</v>
      </c>
      <c r="F158" t="s">
        <v>25</v>
      </c>
      <c r="G158" s="5">
        <v>72.17</v>
      </c>
      <c r="H158">
        <v>1</v>
      </c>
      <c r="I158" s="5">
        <v>3.6084999999999998</v>
      </c>
      <c r="J158" s="4">
        <v>75.778499999999994</v>
      </c>
      <c r="K158" s="1">
        <v>43469</v>
      </c>
      <c r="L158" s="1" t="str">
        <f t="shared" si="6"/>
        <v>January</v>
      </c>
      <c r="M158" s="1" t="str">
        <f t="shared" si="7"/>
        <v>Friday</v>
      </c>
      <c r="N158" s="2">
        <v>0.81944444444444442</v>
      </c>
      <c r="O158" s="2" t="str">
        <f t="shared" si="8"/>
        <v>19</v>
      </c>
      <c r="P158" t="s">
        <v>26</v>
      </c>
      <c r="Q158" s="3">
        <v>72.17</v>
      </c>
      <c r="R158" s="10">
        <v>4.7619047620000003</v>
      </c>
      <c r="S158" s="4">
        <v>3.6084999999999998</v>
      </c>
      <c r="T158">
        <v>6.1</v>
      </c>
    </row>
    <row r="159" spans="1:20" x14ac:dyDescent="0.3">
      <c r="A159" t="s">
        <v>189</v>
      </c>
      <c r="B159" t="s">
        <v>38</v>
      </c>
      <c r="C159" t="s">
        <v>39</v>
      </c>
      <c r="D159">
        <v>0</v>
      </c>
      <c r="E159" t="s">
        <v>1032</v>
      </c>
      <c r="F159" t="s">
        <v>28</v>
      </c>
      <c r="G159" s="5">
        <v>50.28</v>
      </c>
      <c r="H159">
        <v>5</v>
      </c>
      <c r="I159" s="5">
        <v>12.57</v>
      </c>
      <c r="J159" s="4">
        <v>263.97000000000003</v>
      </c>
      <c r="K159" s="1">
        <v>43531</v>
      </c>
      <c r="L159" s="1" t="str">
        <f t="shared" si="6"/>
        <v>March</v>
      </c>
      <c r="M159" s="1" t="str">
        <f t="shared" si="7"/>
        <v>Thursday</v>
      </c>
      <c r="N159" s="2">
        <v>0.58194444444444449</v>
      </c>
      <c r="O159" s="2" t="str">
        <f t="shared" si="8"/>
        <v>13</v>
      </c>
      <c r="P159" t="s">
        <v>21</v>
      </c>
      <c r="Q159" s="3">
        <v>251.4</v>
      </c>
      <c r="R159" s="10">
        <v>4.7619047620000003</v>
      </c>
      <c r="S159" s="4">
        <v>12.57</v>
      </c>
      <c r="T159">
        <v>9.6999999999999993</v>
      </c>
    </row>
    <row r="160" spans="1:20" x14ac:dyDescent="0.3">
      <c r="A160" t="s">
        <v>190</v>
      </c>
      <c r="B160" t="s">
        <v>38</v>
      </c>
      <c r="C160" t="s">
        <v>39</v>
      </c>
      <c r="D160">
        <v>1</v>
      </c>
      <c r="E160" t="s">
        <v>1032</v>
      </c>
      <c r="F160" t="s">
        <v>20</v>
      </c>
      <c r="G160" s="5">
        <v>97.22</v>
      </c>
      <c r="H160">
        <v>9</v>
      </c>
      <c r="I160" s="5">
        <v>43.749000000000002</v>
      </c>
      <c r="J160" s="4">
        <v>918.72900000000004</v>
      </c>
      <c r="K160" s="1">
        <v>43554</v>
      </c>
      <c r="L160" s="1" t="str">
        <f t="shared" si="6"/>
        <v>March</v>
      </c>
      <c r="M160" s="1" t="str">
        <f t="shared" si="7"/>
        <v>Saturday</v>
      </c>
      <c r="N160" s="2">
        <v>0.61319444444444449</v>
      </c>
      <c r="O160" s="2" t="str">
        <f t="shared" si="8"/>
        <v>14</v>
      </c>
      <c r="P160" t="s">
        <v>21</v>
      </c>
      <c r="Q160" s="3">
        <v>874.98</v>
      </c>
      <c r="R160" s="10">
        <v>4.7619047620000003</v>
      </c>
      <c r="S160" s="4">
        <v>43.749000000000002</v>
      </c>
      <c r="T160">
        <v>6</v>
      </c>
    </row>
    <row r="161" spans="1:20" x14ac:dyDescent="0.3">
      <c r="A161" t="s">
        <v>191</v>
      </c>
      <c r="B161" t="s">
        <v>38</v>
      </c>
      <c r="C161" t="s">
        <v>39</v>
      </c>
      <c r="D161">
        <v>0</v>
      </c>
      <c r="E161" t="s">
        <v>1032</v>
      </c>
      <c r="F161" t="s">
        <v>32</v>
      </c>
      <c r="G161" s="5">
        <v>93.39</v>
      </c>
      <c r="H161">
        <v>6</v>
      </c>
      <c r="I161" s="5">
        <v>28.016999999999999</v>
      </c>
      <c r="J161" s="4">
        <v>588.35699999999997</v>
      </c>
      <c r="K161" s="1">
        <v>43551</v>
      </c>
      <c r="L161" s="1" t="str">
        <f t="shared" si="6"/>
        <v>March</v>
      </c>
      <c r="M161" s="1" t="str">
        <f t="shared" si="7"/>
        <v>Wednesday</v>
      </c>
      <c r="N161" s="2">
        <v>0.8041666666666667</v>
      </c>
      <c r="O161" s="2" t="str">
        <f t="shared" si="8"/>
        <v>19</v>
      </c>
      <c r="P161" t="s">
        <v>21</v>
      </c>
      <c r="Q161" s="3">
        <v>560.34</v>
      </c>
      <c r="R161" s="10">
        <v>4.7619047620000003</v>
      </c>
      <c r="S161" s="4">
        <v>28.016999999999999</v>
      </c>
      <c r="T161">
        <v>10</v>
      </c>
    </row>
    <row r="162" spans="1:20" x14ac:dyDescent="0.3">
      <c r="A162" t="s">
        <v>192</v>
      </c>
      <c r="B162" t="s">
        <v>23</v>
      </c>
      <c r="C162" t="s">
        <v>24</v>
      </c>
      <c r="D162">
        <v>0</v>
      </c>
      <c r="E162" t="s">
        <v>1033</v>
      </c>
      <c r="F162" t="s">
        <v>40</v>
      </c>
      <c r="G162" s="5">
        <v>43.18</v>
      </c>
      <c r="H162">
        <v>8</v>
      </c>
      <c r="I162" s="5">
        <v>17.271999999999998</v>
      </c>
      <c r="J162" s="4">
        <v>362.71199999999999</v>
      </c>
      <c r="K162" s="1">
        <v>43484</v>
      </c>
      <c r="L162" s="1" t="str">
        <f t="shared" si="6"/>
        <v>January</v>
      </c>
      <c r="M162" s="1" t="str">
        <f t="shared" si="7"/>
        <v>Saturday</v>
      </c>
      <c r="N162" s="2">
        <v>0.81874999999999998</v>
      </c>
      <c r="O162" s="2" t="str">
        <f t="shared" si="8"/>
        <v>19</v>
      </c>
      <c r="P162" t="s">
        <v>29</v>
      </c>
      <c r="Q162" s="3">
        <v>345.44</v>
      </c>
      <c r="R162" s="10">
        <v>4.7619047620000003</v>
      </c>
      <c r="S162" s="4">
        <v>17.271999999999998</v>
      </c>
      <c r="T162">
        <v>8.3000000000000007</v>
      </c>
    </row>
    <row r="163" spans="1:20" x14ac:dyDescent="0.3">
      <c r="A163" t="s">
        <v>193</v>
      </c>
      <c r="B163" t="s">
        <v>18</v>
      </c>
      <c r="C163" t="s">
        <v>19</v>
      </c>
      <c r="D163">
        <v>0</v>
      </c>
      <c r="E163" t="s">
        <v>1032</v>
      </c>
      <c r="F163" t="s">
        <v>32</v>
      </c>
      <c r="G163" s="5">
        <v>63.69</v>
      </c>
      <c r="H163">
        <v>1</v>
      </c>
      <c r="I163" s="5">
        <v>3.1844999999999999</v>
      </c>
      <c r="J163" s="4">
        <v>66.874499999999998</v>
      </c>
      <c r="K163" s="1">
        <v>43521</v>
      </c>
      <c r="L163" s="1" t="str">
        <f t="shared" si="6"/>
        <v>February</v>
      </c>
      <c r="M163" s="1" t="str">
        <f t="shared" si="7"/>
        <v>Monday</v>
      </c>
      <c r="N163" s="2">
        <v>0.68125000000000002</v>
      </c>
      <c r="O163" s="2" t="str">
        <f t="shared" si="8"/>
        <v>16</v>
      </c>
      <c r="P163" t="s">
        <v>26</v>
      </c>
      <c r="Q163" s="3">
        <v>63.69</v>
      </c>
      <c r="R163" s="10">
        <v>4.7619047620000003</v>
      </c>
      <c r="S163" s="4">
        <v>3.1844999999999999</v>
      </c>
      <c r="T163">
        <v>6</v>
      </c>
    </row>
    <row r="164" spans="1:20" x14ac:dyDescent="0.3">
      <c r="A164" t="s">
        <v>194</v>
      </c>
      <c r="B164" t="s">
        <v>18</v>
      </c>
      <c r="C164" t="s">
        <v>19</v>
      </c>
      <c r="D164">
        <v>0</v>
      </c>
      <c r="E164" t="s">
        <v>1032</v>
      </c>
      <c r="F164" t="s">
        <v>40</v>
      </c>
      <c r="G164" s="5">
        <v>45.79</v>
      </c>
      <c r="H164">
        <v>7</v>
      </c>
      <c r="I164" s="5">
        <v>16.026499999999999</v>
      </c>
      <c r="J164" s="4">
        <v>336.55650000000003</v>
      </c>
      <c r="K164" s="1">
        <v>43537</v>
      </c>
      <c r="L164" s="1" t="str">
        <f t="shared" si="6"/>
        <v>March</v>
      </c>
      <c r="M164" s="1" t="str">
        <f t="shared" si="7"/>
        <v>Wednesday</v>
      </c>
      <c r="N164" s="2">
        <v>0.82222222222222219</v>
      </c>
      <c r="O164" s="2" t="str">
        <f t="shared" si="8"/>
        <v>19</v>
      </c>
      <c r="P164" t="s">
        <v>29</v>
      </c>
      <c r="Q164" s="3">
        <v>320.52999999999997</v>
      </c>
      <c r="R164" s="10">
        <v>4.7619047620000003</v>
      </c>
      <c r="S164" s="4">
        <v>16.026499999999999</v>
      </c>
      <c r="T164">
        <v>7</v>
      </c>
    </row>
    <row r="165" spans="1:20" x14ac:dyDescent="0.3">
      <c r="A165" t="s">
        <v>195</v>
      </c>
      <c r="B165" t="s">
        <v>23</v>
      </c>
      <c r="C165" t="s">
        <v>24</v>
      </c>
      <c r="D165">
        <v>0</v>
      </c>
      <c r="E165" t="s">
        <v>1032</v>
      </c>
      <c r="F165" t="s">
        <v>32</v>
      </c>
      <c r="G165" s="5">
        <v>76.400000000000006</v>
      </c>
      <c r="H165">
        <v>2</v>
      </c>
      <c r="I165" s="5">
        <v>7.64</v>
      </c>
      <c r="J165" s="4">
        <v>160.44</v>
      </c>
      <c r="K165" s="1">
        <v>43495</v>
      </c>
      <c r="L165" s="1" t="str">
        <f t="shared" si="6"/>
        <v>January</v>
      </c>
      <c r="M165" s="1" t="str">
        <f t="shared" si="7"/>
        <v>Wednesday</v>
      </c>
      <c r="N165" s="2">
        <v>0.8208333333333333</v>
      </c>
      <c r="O165" s="2" t="str">
        <f t="shared" si="8"/>
        <v>19</v>
      </c>
      <c r="P165" t="s">
        <v>21</v>
      </c>
      <c r="Q165" s="3">
        <v>152.80000000000001</v>
      </c>
      <c r="R165" s="10">
        <v>4.7619047620000003</v>
      </c>
      <c r="S165" s="4">
        <v>7.64</v>
      </c>
      <c r="T165">
        <v>6.5</v>
      </c>
    </row>
    <row r="166" spans="1:20" x14ac:dyDescent="0.3">
      <c r="A166" t="s">
        <v>196</v>
      </c>
      <c r="B166" t="s">
        <v>38</v>
      </c>
      <c r="C166" t="s">
        <v>39</v>
      </c>
      <c r="D166">
        <v>0</v>
      </c>
      <c r="E166" t="s">
        <v>1032</v>
      </c>
      <c r="F166" t="s">
        <v>40</v>
      </c>
      <c r="G166" s="5">
        <v>39.9</v>
      </c>
      <c r="H166">
        <v>10</v>
      </c>
      <c r="I166" s="5">
        <v>19.95</v>
      </c>
      <c r="J166" s="4">
        <v>418.95</v>
      </c>
      <c r="K166" s="1">
        <v>43516</v>
      </c>
      <c r="L166" s="1" t="str">
        <f t="shared" si="6"/>
        <v>February</v>
      </c>
      <c r="M166" s="1" t="str">
        <f t="shared" si="7"/>
        <v>Wednesday</v>
      </c>
      <c r="N166" s="2">
        <v>0.64166666666666672</v>
      </c>
      <c r="O166" s="2" t="str">
        <f t="shared" si="8"/>
        <v>15</v>
      </c>
      <c r="P166" t="s">
        <v>29</v>
      </c>
      <c r="Q166" s="3">
        <v>399</v>
      </c>
      <c r="R166" s="10">
        <v>4.7619047620000003</v>
      </c>
      <c r="S166" s="4">
        <v>19.95</v>
      </c>
      <c r="T166">
        <v>5.9</v>
      </c>
    </row>
    <row r="167" spans="1:20" x14ac:dyDescent="0.3">
      <c r="A167" t="s">
        <v>197</v>
      </c>
      <c r="B167" t="s">
        <v>38</v>
      </c>
      <c r="C167" t="s">
        <v>39</v>
      </c>
      <c r="D167">
        <v>1</v>
      </c>
      <c r="E167" t="s">
        <v>1032</v>
      </c>
      <c r="F167" t="s">
        <v>20</v>
      </c>
      <c r="G167" s="5">
        <v>42.57</v>
      </c>
      <c r="H167">
        <v>8</v>
      </c>
      <c r="I167" s="5">
        <v>17.027999999999999</v>
      </c>
      <c r="J167" s="4">
        <v>357.58800000000002</v>
      </c>
      <c r="K167" s="1">
        <v>43521</v>
      </c>
      <c r="L167" s="1" t="str">
        <f t="shared" si="6"/>
        <v>February</v>
      </c>
      <c r="M167" s="1" t="str">
        <f t="shared" si="7"/>
        <v>Monday</v>
      </c>
      <c r="N167" s="2">
        <v>0.59166666666666667</v>
      </c>
      <c r="O167" s="2" t="str">
        <f t="shared" si="8"/>
        <v>14</v>
      </c>
      <c r="P167" t="s">
        <v>21</v>
      </c>
      <c r="Q167" s="3">
        <v>340.56</v>
      </c>
      <c r="R167" s="10">
        <v>4.7619047620000003</v>
      </c>
      <c r="S167" s="4">
        <v>17.027999999999999</v>
      </c>
      <c r="T167">
        <v>5.6</v>
      </c>
    </row>
    <row r="168" spans="1:20" x14ac:dyDescent="0.3">
      <c r="A168" t="s">
        <v>198</v>
      </c>
      <c r="B168" t="s">
        <v>23</v>
      </c>
      <c r="C168" t="s">
        <v>24</v>
      </c>
      <c r="D168">
        <v>0</v>
      </c>
      <c r="E168" t="s">
        <v>1032</v>
      </c>
      <c r="F168" t="s">
        <v>28</v>
      </c>
      <c r="G168" s="5">
        <v>95.58</v>
      </c>
      <c r="H168">
        <v>10</v>
      </c>
      <c r="I168" s="5">
        <v>47.79</v>
      </c>
      <c r="J168" s="4">
        <v>1003.59</v>
      </c>
      <c r="K168" s="1">
        <v>43481</v>
      </c>
      <c r="L168" s="1" t="str">
        <f t="shared" si="6"/>
        <v>January</v>
      </c>
      <c r="M168" s="1" t="str">
        <f t="shared" si="7"/>
        <v>Wednesday</v>
      </c>
      <c r="N168" s="2">
        <v>0.56388888888888888</v>
      </c>
      <c r="O168" s="2" t="str">
        <f t="shared" si="8"/>
        <v>13</v>
      </c>
      <c r="P168" t="s">
        <v>26</v>
      </c>
      <c r="Q168" s="3">
        <v>955.8</v>
      </c>
      <c r="R168" s="10">
        <v>4.7619047620000003</v>
      </c>
      <c r="S168" s="4">
        <v>47.79</v>
      </c>
      <c r="T168">
        <v>4.8</v>
      </c>
    </row>
    <row r="169" spans="1:20" x14ac:dyDescent="0.3">
      <c r="A169" t="s">
        <v>199</v>
      </c>
      <c r="B169" t="s">
        <v>18</v>
      </c>
      <c r="C169" t="s">
        <v>19</v>
      </c>
      <c r="D169">
        <v>0</v>
      </c>
      <c r="E169" t="s">
        <v>1032</v>
      </c>
      <c r="F169" t="s">
        <v>42</v>
      </c>
      <c r="G169" s="5">
        <v>98.98</v>
      </c>
      <c r="H169">
        <v>10</v>
      </c>
      <c r="I169" s="5">
        <v>49.49</v>
      </c>
      <c r="J169" s="4">
        <v>1039.29</v>
      </c>
      <c r="K169" s="1">
        <v>43504</v>
      </c>
      <c r="L169" s="1" t="str">
        <f t="shared" si="6"/>
        <v>February</v>
      </c>
      <c r="M169" s="1" t="str">
        <f t="shared" si="7"/>
        <v>Friday</v>
      </c>
      <c r="N169" s="2">
        <v>0.68055555555555558</v>
      </c>
      <c r="O169" s="2" t="str">
        <f t="shared" si="8"/>
        <v>16</v>
      </c>
      <c r="P169" t="s">
        <v>29</v>
      </c>
      <c r="Q169" s="3">
        <v>989.8</v>
      </c>
      <c r="R169" s="10">
        <v>4.7619047620000003</v>
      </c>
      <c r="S169" s="4">
        <v>49.49</v>
      </c>
      <c r="T169">
        <v>8.6999999999999993</v>
      </c>
    </row>
    <row r="170" spans="1:20" x14ac:dyDescent="0.3">
      <c r="A170" t="s">
        <v>200</v>
      </c>
      <c r="B170" t="s">
        <v>18</v>
      </c>
      <c r="C170" t="s">
        <v>19</v>
      </c>
      <c r="D170">
        <v>0</v>
      </c>
      <c r="E170" t="s">
        <v>1032</v>
      </c>
      <c r="F170" t="s">
        <v>40</v>
      </c>
      <c r="G170" s="5">
        <v>51.28</v>
      </c>
      <c r="H170">
        <v>6</v>
      </c>
      <c r="I170" s="5">
        <v>15.384</v>
      </c>
      <c r="J170" s="4">
        <v>323.06400000000002</v>
      </c>
      <c r="K170" s="1">
        <v>43484</v>
      </c>
      <c r="L170" s="1" t="str">
        <f t="shared" si="6"/>
        <v>January</v>
      </c>
      <c r="M170" s="1" t="str">
        <f t="shared" si="7"/>
        <v>Saturday</v>
      </c>
      <c r="N170" s="2">
        <v>0.68819444444444444</v>
      </c>
      <c r="O170" s="2" t="str">
        <f t="shared" si="8"/>
        <v>16</v>
      </c>
      <c r="P170" t="s">
        <v>26</v>
      </c>
      <c r="Q170" s="3">
        <v>307.68</v>
      </c>
      <c r="R170" s="10">
        <v>4.7619047620000003</v>
      </c>
      <c r="S170" s="4">
        <v>15.384</v>
      </c>
      <c r="T170">
        <v>6.5</v>
      </c>
    </row>
    <row r="171" spans="1:20" x14ac:dyDescent="0.3">
      <c r="A171" t="s">
        <v>201</v>
      </c>
      <c r="B171" t="s">
        <v>18</v>
      </c>
      <c r="C171" t="s">
        <v>19</v>
      </c>
      <c r="D171">
        <v>1</v>
      </c>
      <c r="E171" t="s">
        <v>1032</v>
      </c>
      <c r="F171" t="s">
        <v>32</v>
      </c>
      <c r="G171" s="5">
        <v>69.52</v>
      </c>
      <c r="H171">
        <v>7</v>
      </c>
      <c r="I171" s="5">
        <v>24.332000000000001</v>
      </c>
      <c r="J171" s="4">
        <v>510.97199999999998</v>
      </c>
      <c r="K171" s="1">
        <v>43497</v>
      </c>
      <c r="L171" s="1" t="str">
        <f t="shared" si="6"/>
        <v>February</v>
      </c>
      <c r="M171" s="1" t="str">
        <f t="shared" si="7"/>
        <v>Friday</v>
      </c>
      <c r="N171" s="2">
        <v>0.63194444444444442</v>
      </c>
      <c r="O171" s="2" t="str">
        <f t="shared" si="8"/>
        <v>15</v>
      </c>
      <c r="P171" t="s">
        <v>29</v>
      </c>
      <c r="Q171" s="3">
        <v>486.64</v>
      </c>
      <c r="R171" s="10">
        <v>4.7619047620000003</v>
      </c>
      <c r="S171" s="4">
        <v>24.332000000000001</v>
      </c>
      <c r="T171">
        <v>8.5</v>
      </c>
    </row>
    <row r="172" spans="1:20" x14ac:dyDescent="0.3">
      <c r="A172" t="s">
        <v>202</v>
      </c>
      <c r="B172" t="s">
        <v>18</v>
      </c>
      <c r="C172" t="s">
        <v>19</v>
      </c>
      <c r="D172">
        <v>0</v>
      </c>
      <c r="E172" t="s">
        <v>1032</v>
      </c>
      <c r="F172" t="s">
        <v>20</v>
      </c>
      <c r="G172" s="5">
        <v>70.010000000000005</v>
      </c>
      <c r="H172">
        <v>5</v>
      </c>
      <c r="I172" s="5">
        <v>17.502500000000001</v>
      </c>
      <c r="J172" s="4">
        <v>367.55250000000001</v>
      </c>
      <c r="K172" s="1">
        <v>43468</v>
      </c>
      <c r="L172" s="1" t="str">
        <f t="shared" si="6"/>
        <v>January</v>
      </c>
      <c r="M172" s="1" t="str">
        <f t="shared" si="7"/>
        <v>Thursday</v>
      </c>
      <c r="N172" s="2">
        <v>0.48333333333333334</v>
      </c>
      <c r="O172" s="2" t="str">
        <f t="shared" si="8"/>
        <v>11</v>
      </c>
      <c r="P172" t="s">
        <v>21</v>
      </c>
      <c r="Q172" s="3">
        <v>350.05</v>
      </c>
      <c r="R172" s="10">
        <v>4.7619047620000003</v>
      </c>
      <c r="S172" s="4">
        <v>17.502500000000001</v>
      </c>
      <c r="T172">
        <v>5.5</v>
      </c>
    </row>
    <row r="173" spans="1:20" x14ac:dyDescent="0.3">
      <c r="A173" t="s">
        <v>203</v>
      </c>
      <c r="B173" t="s">
        <v>38</v>
      </c>
      <c r="C173" t="s">
        <v>39</v>
      </c>
      <c r="D173">
        <v>1</v>
      </c>
      <c r="E173" t="s">
        <v>1032</v>
      </c>
      <c r="F173" t="s">
        <v>40</v>
      </c>
      <c r="G173" s="5">
        <v>80.05</v>
      </c>
      <c r="H173">
        <v>5</v>
      </c>
      <c r="I173" s="5">
        <v>20.012499999999999</v>
      </c>
      <c r="J173" s="4">
        <v>420.26249999999999</v>
      </c>
      <c r="K173" s="1">
        <v>43491</v>
      </c>
      <c r="L173" s="1" t="str">
        <f t="shared" si="6"/>
        <v>January</v>
      </c>
      <c r="M173" s="1" t="str">
        <f t="shared" si="7"/>
        <v>Saturday</v>
      </c>
      <c r="N173" s="2">
        <v>0.53125</v>
      </c>
      <c r="O173" s="2" t="str">
        <f t="shared" si="8"/>
        <v>12</v>
      </c>
      <c r="P173" t="s">
        <v>29</v>
      </c>
      <c r="Q173" s="3">
        <v>400.25</v>
      </c>
      <c r="R173" s="10">
        <v>4.7619047620000003</v>
      </c>
      <c r="S173" s="4">
        <v>20.012499999999999</v>
      </c>
      <c r="T173">
        <v>9.4</v>
      </c>
    </row>
    <row r="174" spans="1:20" x14ac:dyDescent="0.3">
      <c r="A174" t="s">
        <v>204</v>
      </c>
      <c r="B174" t="s">
        <v>23</v>
      </c>
      <c r="C174" t="s">
        <v>24</v>
      </c>
      <c r="D174">
        <v>0</v>
      </c>
      <c r="E174" t="s">
        <v>1032</v>
      </c>
      <c r="F174" t="s">
        <v>25</v>
      </c>
      <c r="G174" s="5">
        <v>20.85</v>
      </c>
      <c r="H174">
        <v>8</v>
      </c>
      <c r="I174" s="5">
        <v>8.34</v>
      </c>
      <c r="J174" s="4">
        <v>175.14</v>
      </c>
      <c r="K174" s="1">
        <v>43527</v>
      </c>
      <c r="L174" s="1" t="str">
        <f t="shared" si="6"/>
        <v>March</v>
      </c>
      <c r="M174" s="1" t="str">
        <f t="shared" si="7"/>
        <v>Sunday</v>
      </c>
      <c r="N174" s="2">
        <v>0.80347222222222225</v>
      </c>
      <c r="O174" s="2" t="str">
        <f t="shared" si="8"/>
        <v>19</v>
      </c>
      <c r="P174" t="s">
        <v>26</v>
      </c>
      <c r="Q174" s="3">
        <v>166.8</v>
      </c>
      <c r="R174" s="10">
        <v>4.7619047620000003</v>
      </c>
      <c r="S174" s="4">
        <v>8.34</v>
      </c>
      <c r="T174">
        <v>6.3</v>
      </c>
    </row>
    <row r="175" spans="1:20" x14ac:dyDescent="0.3">
      <c r="A175" t="s">
        <v>205</v>
      </c>
      <c r="B175" t="s">
        <v>38</v>
      </c>
      <c r="C175" t="s">
        <v>39</v>
      </c>
      <c r="D175">
        <v>1</v>
      </c>
      <c r="E175" t="s">
        <v>1032</v>
      </c>
      <c r="F175" t="s">
        <v>25</v>
      </c>
      <c r="G175" s="5">
        <v>52.89</v>
      </c>
      <c r="H175">
        <v>6</v>
      </c>
      <c r="I175" s="5">
        <v>15.867000000000001</v>
      </c>
      <c r="J175" s="4">
        <v>333.20699999999999</v>
      </c>
      <c r="K175" s="1">
        <v>43484</v>
      </c>
      <c r="L175" s="1" t="str">
        <f t="shared" si="6"/>
        <v>January</v>
      </c>
      <c r="M175" s="1" t="str">
        <f t="shared" si="7"/>
        <v>Saturday</v>
      </c>
      <c r="N175" s="2">
        <v>0.7319444444444444</v>
      </c>
      <c r="O175" s="2" t="str">
        <f t="shared" si="8"/>
        <v>17</v>
      </c>
      <c r="P175" t="s">
        <v>29</v>
      </c>
      <c r="Q175" s="3">
        <v>317.33999999999997</v>
      </c>
      <c r="R175" s="10">
        <v>4.7619047620000003</v>
      </c>
      <c r="S175" s="4">
        <v>15.867000000000001</v>
      </c>
      <c r="T175">
        <v>9.8000000000000007</v>
      </c>
    </row>
    <row r="176" spans="1:20" x14ac:dyDescent="0.3">
      <c r="A176" t="s">
        <v>206</v>
      </c>
      <c r="B176" t="s">
        <v>38</v>
      </c>
      <c r="C176" t="s">
        <v>39</v>
      </c>
      <c r="D176">
        <v>0</v>
      </c>
      <c r="E176" t="s">
        <v>1032</v>
      </c>
      <c r="F176" t="s">
        <v>40</v>
      </c>
      <c r="G176" s="5">
        <v>19.79</v>
      </c>
      <c r="H176">
        <v>8</v>
      </c>
      <c r="I176" s="5">
        <v>7.9160000000000004</v>
      </c>
      <c r="J176" s="4">
        <v>166.23599999999999</v>
      </c>
      <c r="K176" s="1">
        <v>43483</v>
      </c>
      <c r="L176" s="1" t="str">
        <f t="shared" si="6"/>
        <v>January</v>
      </c>
      <c r="M176" s="1" t="str">
        <f t="shared" si="7"/>
        <v>Friday</v>
      </c>
      <c r="N176" s="2">
        <v>0.50277777777777777</v>
      </c>
      <c r="O176" s="2" t="str">
        <f t="shared" si="8"/>
        <v>12</v>
      </c>
      <c r="P176" t="s">
        <v>21</v>
      </c>
      <c r="Q176" s="3">
        <v>158.32</v>
      </c>
      <c r="R176" s="10">
        <v>4.7619047620000003</v>
      </c>
      <c r="S176" s="4">
        <v>7.9160000000000004</v>
      </c>
      <c r="T176">
        <v>8.6999999999999993</v>
      </c>
    </row>
    <row r="177" spans="1:20" x14ac:dyDescent="0.3">
      <c r="A177" t="s">
        <v>207</v>
      </c>
      <c r="B177" t="s">
        <v>18</v>
      </c>
      <c r="C177" t="s">
        <v>19</v>
      </c>
      <c r="D177">
        <v>1</v>
      </c>
      <c r="E177" t="s">
        <v>1032</v>
      </c>
      <c r="F177" t="s">
        <v>28</v>
      </c>
      <c r="G177" s="5">
        <v>33.840000000000003</v>
      </c>
      <c r="H177">
        <v>9</v>
      </c>
      <c r="I177" s="5">
        <v>15.228</v>
      </c>
      <c r="J177" s="4">
        <v>319.78800000000001</v>
      </c>
      <c r="K177" s="1">
        <v>43545</v>
      </c>
      <c r="L177" s="1" t="str">
        <f t="shared" si="6"/>
        <v>March</v>
      </c>
      <c r="M177" s="1" t="str">
        <f t="shared" si="7"/>
        <v>Thursday</v>
      </c>
      <c r="N177" s="2">
        <v>0.68125000000000002</v>
      </c>
      <c r="O177" s="2" t="str">
        <f t="shared" si="8"/>
        <v>16</v>
      </c>
      <c r="P177" t="s">
        <v>21</v>
      </c>
      <c r="Q177" s="3">
        <v>304.56</v>
      </c>
      <c r="R177" s="10">
        <v>4.7619047620000003</v>
      </c>
      <c r="S177" s="4">
        <v>15.228</v>
      </c>
      <c r="T177">
        <v>8.8000000000000007</v>
      </c>
    </row>
    <row r="178" spans="1:20" x14ac:dyDescent="0.3">
      <c r="A178" t="s">
        <v>208</v>
      </c>
      <c r="B178" t="s">
        <v>18</v>
      </c>
      <c r="C178" t="s">
        <v>19</v>
      </c>
      <c r="D178">
        <v>1</v>
      </c>
      <c r="E178" t="s">
        <v>1032</v>
      </c>
      <c r="F178" t="s">
        <v>40</v>
      </c>
      <c r="G178" s="5">
        <v>22.17</v>
      </c>
      <c r="H178">
        <v>8</v>
      </c>
      <c r="I178" s="5">
        <v>8.8680000000000003</v>
      </c>
      <c r="J178" s="4">
        <v>186.22800000000001</v>
      </c>
      <c r="K178" s="1">
        <v>43527</v>
      </c>
      <c r="L178" s="1" t="str">
        <f t="shared" si="6"/>
        <v>March</v>
      </c>
      <c r="M178" s="1" t="str">
        <f t="shared" si="7"/>
        <v>Sunday</v>
      </c>
      <c r="N178" s="2">
        <v>0.70902777777777781</v>
      </c>
      <c r="O178" s="2" t="str">
        <f t="shared" si="8"/>
        <v>17</v>
      </c>
      <c r="P178" t="s">
        <v>29</v>
      </c>
      <c r="Q178" s="3">
        <v>177.36</v>
      </c>
      <c r="R178" s="10">
        <v>4.7619047620000003</v>
      </c>
      <c r="S178" s="4">
        <v>8.8680000000000003</v>
      </c>
      <c r="T178">
        <v>9.6</v>
      </c>
    </row>
    <row r="179" spans="1:20" x14ac:dyDescent="0.3">
      <c r="A179" t="s">
        <v>209</v>
      </c>
      <c r="B179" t="s">
        <v>23</v>
      </c>
      <c r="C179" t="s">
        <v>24</v>
      </c>
      <c r="D179">
        <v>0</v>
      </c>
      <c r="E179" t="s">
        <v>1033</v>
      </c>
      <c r="F179" t="s">
        <v>42</v>
      </c>
      <c r="G179" s="5">
        <v>22.51</v>
      </c>
      <c r="H179">
        <v>7</v>
      </c>
      <c r="I179" s="5">
        <v>7.8784999999999998</v>
      </c>
      <c r="J179" s="4">
        <v>165.4485</v>
      </c>
      <c r="K179" s="1">
        <v>43509</v>
      </c>
      <c r="L179" s="1" t="str">
        <f t="shared" si="6"/>
        <v>February</v>
      </c>
      <c r="M179" s="1" t="str">
        <f t="shared" si="7"/>
        <v>Wednesday</v>
      </c>
      <c r="N179" s="2">
        <v>0.4513888888888889</v>
      </c>
      <c r="O179" s="2" t="str">
        <f t="shared" si="8"/>
        <v>10</v>
      </c>
      <c r="P179" t="s">
        <v>29</v>
      </c>
      <c r="Q179" s="3">
        <v>157.57</v>
      </c>
      <c r="R179" s="10">
        <v>4.7619047620000003</v>
      </c>
      <c r="S179" s="4">
        <v>7.8784999999999998</v>
      </c>
      <c r="T179">
        <v>4.8</v>
      </c>
    </row>
    <row r="180" spans="1:20" x14ac:dyDescent="0.3">
      <c r="A180" t="s">
        <v>210</v>
      </c>
      <c r="B180" t="s">
        <v>18</v>
      </c>
      <c r="C180" t="s">
        <v>19</v>
      </c>
      <c r="D180">
        <v>0</v>
      </c>
      <c r="E180" t="s">
        <v>1032</v>
      </c>
      <c r="F180" t="s">
        <v>40</v>
      </c>
      <c r="G180" s="5">
        <v>73.88</v>
      </c>
      <c r="H180">
        <v>6</v>
      </c>
      <c r="I180" s="5">
        <v>22.164000000000001</v>
      </c>
      <c r="J180" s="4">
        <v>465.44400000000002</v>
      </c>
      <c r="K180" s="1">
        <v>43547</v>
      </c>
      <c r="L180" s="1" t="str">
        <f t="shared" si="6"/>
        <v>March</v>
      </c>
      <c r="M180" s="1" t="str">
        <f t="shared" si="7"/>
        <v>Saturday</v>
      </c>
      <c r="N180" s="2">
        <v>0.80277777777777781</v>
      </c>
      <c r="O180" s="2" t="str">
        <f t="shared" si="8"/>
        <v>19</v>
      </c>
      <c r="P180" t="s">
        <v>21</v>
      </c>
      <c r="Q180" s="3">
        <v>443.28</v>
      </c>
      <c r="R180" s="10">
        <v>4.7619047620000003</v>
      </c>
      <c r="S180" s="4">
        <v>22.164000000000001</v>
      </c>
      <c r="T180">
        <v>4.4000000000000004</v>
      </c>
    </row>
    <row r="181" spans="1:20" x14ac:dyDescent="0.3">
      <c r="A181" t="s">
        <v>211</v>
      </c>
      <c r="B181" t="s">
        <v>23</v>
      </c>
      <c r="C181" t="s">
        <v>24</v>
      </c>
      <c r="D181">
        <v>1</v>
      </c>
      <c r="E181" t="s">
        <v>1032</v>
      </c>
      <c r="F181" t="s">
        <v>20</v>
      </c>
      <c r="G181" s="5">
        <v>86.8</v>
      </c>
      <c r="H181">
        <v>3</v>
      </c>
      <c r="I181" s="5">
        <v>13.02</v>
      </c>
      <c r="J181" s="4">
        <v>273.42</v>
      </c>
      <c r="K181" s="1">
        <v>43493</v>
      </c>
      <c r="L181" s="1" t="str">
        <f t="shared" si="6"/>
        <v>January</v>
      </c>
      <c r="M181" s="1" t="str">
        <f t="shared" si="7"/>
        <v>Monday</v>
      </c>
      <c r="N181" s="2">
        <v>0.69930555555555551</v>
      </c>
      <c r="O181" s="2" t="str">
        <f t="shared" si="8"/>
        <v>16</v>
      </c>
      <c r="P181" t="s">
        <v>21</v>
      </c>
      <c r="Q181" s="3">
        <v>260.39999999999998</v>
      </c>
      <c r="R181" s="10">
        <v>4.7619047620000003</v>
      </c>
      <c r="S181" s="4">
        <v>13.02</v>
      </c>
      <c r="T181">
        <v>9.9</v>
      </c>
    </row>
    <row r="182" spans="1:20" x14ac:dyDescent="0.3">
      <c r="A182" t="s">
        <v>212</v>
      </c>
      <c r="B182" t="s">
        <v>23</v>
      </c>
      <c r="C182" t="s">
        <v>24</v>
      </c>
      <c r="D182">
        <v>0</v>
      </c>
      <c r="E182" t="s">
        <v>1032</v>
      </c>
      <c r="F182" t="s">
        <v>42</v>
      </c>
      <c r="G182" s="5">
        <v>64.260000000000005</v>
      </c>
      <c r="H182">
        <v>7</v>
      </c>
      <c r="I182" s="5">
        <v>22.491</v>
      </c>
      <c r="J182" s="4">
        <v>472.31099999999998</v>
      </c>
      <c r="K182" s="1">
        <v>43505</v>
      </c>
      <c r="L182" s="1" t="str">
        <f t="shared" si="6"/>
        <v>February</v>
      </c>
      <c r="M182" s="1" t="str">
        <f t="shared" si="7"/>
        <v>Saturday</v>
      </c>
      <c r="N182" s="2">
        <v>0.41666666666666669</v>
      </c>
      <c r="O182" s="2" t="str">
        <f t="shared" si="8"/>
        <v>10</v>
      </c>
      <c r="P182" t="s">
        <v>26</v>
      </c>
      <c r="Q182" s="3">
        <v>449.82</v>
      </c>
      <c r="R182" s="10">
        <v>4.7619047620000003</v>
      </c>
      <c r="S182" s="4">
        <v>22.491</v>
      </c>
      <c r="T182">
        <v>5.7</v>
      </c>
    </row>
    <row r="183" spans="1:20" x14ac:dyDescent="0.3">
      <c r="A183" t="s">
        <v>213</v>
      </c>
      <c r="B183" t="s">
        <v>23</v>
      </c>
      <c r="C183" t="s">
        <v>24</v>
      </c>
      <c r="D183">
        <v>1</v>
      </c>
      <c r="E183" t="s">
        <v>1032</v>
      </c>
      <c r="F183" t="s">
        <v>40</v>
      </c>
      <c r="G183" s="5">
        <v>38.47</v>
      </c>
      <c r="H183">
        <v>8</v>
      </c>
      <c r="I183" s="5">
        <v>15.388</v>
      </c>
      <c r="J183" s="4">
        <v>323.14800000000002</v>
      </c>
      <c r="K183" s="1">
        <v>43488</v>
      </c>
      <c r="L183" s="1" t="str">
        <f t="shared" si="6"/>
        <v>January</v>
      </c>
      <c r="M183" s="1" t="str">
        <f t="shared" si="7"/>
        <v>Wednesday</v>
      </c>
      <c r="N183" s="2">
        <v>0.49375000000000002</v>
      </c>
      <c r="O183" s="2" t="str">
        <f t="shared" si="8"/>
        <v>11</v>
      </c>
      <c r="P183" t="s">
        <v>26</v>
      </c>
      <c r="Q183" s="3">
        <v>307.76</v>
      </c>
      <c r="R183" s="10">
        <v>4.7619047620000003</v>
      </c>
      <c r="S183" s="4">
        <v>15.388</v>
      </c>
      <c r="T183">
        <v>7.7</v>
      </c>
    </row>
    <row r="184" spans="1:20" x14ac:dyDescent="0.3">
      <c r="A184" t="s">
        <v>214</v>
      </c>
      <c r="B184" t="s">
        <v>18</v>
      </c>
      <c r="C184" t="s">
        <v>19</v>
      </c>
      <c r="D184">
        <v>1</v>
      </c>
      <c r="E184" t="s">
        <v>1032</v>
      </c>
      <c r="F184" t="s">
        <v>32</v>
      </c>
      <c r="G184" s="5">
        <v>15.5</v>
      </c>
      <c r="H184">
        <v>10</v>
      </c>
      <c r="I184" s="5">
        <v>7.75</v>
      </c>
      <c r="J184" s="4">
        <v>162.75</v>
      </c>
      <c r="K184" s="1">
        <v>43547</v>
      </c>
      <c r="L184" s="1" t="str">
        <f t="shared" si="6"/>
        <v>March</v>
      </c>
      <c r="M184" s="1" t="str">
        <f t="shared" si="7"/>
        <v>Saturday</v>
      </c>
      <c r="N184" s="2">
        <v>0.4548611111111111</v>
      </c>
      <c r="O184" s="2" t="str">
        <f t="shared" si="8"/>
        <v>10</v>
      </c>
      <c r="P184" t="s">
        <v>21</v>
      </c>
      <c r="Q184" s="3">
        <v>155</v>
      </c>
      <c r="R184" s="10">
        <v>4.7619047620000003</v>
      </c>
      <c r="S184" s="4">
        <v>7.75</v>
      </c>
      <c r="T184">
        <v>8</v>
      </c>
    </row>
    <row r="185" spans="1:20" x14ac:dyDescent="0.3">
      <c r="A185" t="s">
        <v>215</v>
      </c>
      <c r="B185" t="s">
        <v>23</v>
      </c>
      <c r="C185" t="s">
        <v>24</v>
      </c>
      <c r="D185">
        <v>0</v>
      </c>
      <c r="E185" t="s">
        <v>1032</v>
      </c>
      <c r="F185" t="s">
        <v>20</v>
      </c>
      <c r="G185" s="5">
        <v>34.31</v>
      </c>
      <c r="H185">
        <v>8</v>
      </c>
      <c r="I185" s="5">
        <v>13.724</v>
      </c>
      <c r="J185" s="4">
        <v>288.20400000000001</v>
      </c>
      <c r="K185" s="1">
        <v>43490</v>
      </c>
      <c r="L185" s="1" t="str">
        <f t="shared" si="6"/>
        <v>January</v>
      </c>
      <c r="M185" s="1" t="str">
        <f t="shared" si="7"/>
        <v>Friday</v>
      </c>
      <c r="N185" s="2">
        <v>0.625</v>
      </c>
      <c r="O185" s="2" t="str">
        <f t="shared" si="8"/>
        <v>15</v>
      </c>
      <c r="P185" t="s">
        <v>21</v>
      </c>
      <c r="Q185" s="3">
        <v>274.48</v>
      </c>
      <c r="R185" s="10">
        <v>4.7619047620000003</v>
      </c>
      <c r="S185" s="4">
        <v>13.724</v>
      </c>
      <c r="T185">
        <v>5.7</v>
      </c>
    </row>
    <row r="186" spans="1:20" x14ac:dyDescent="0.3">
      <c r="A186" t="s">
        <v>216</v>
      </c>
      <c r="B186" t="s">
        <v>18</v>
      </c>
      <c r="C186" t="s">
        <v>19</v>
      </c>
      <c r="D186">
        <v>0</v>
      </c>
      <c r="E186" t="s">
        <v>1033</v>
      </c>
      <c r="F186" t="s">
        <v>32</v>
      </c>
      <c r="G186" s="5">
        <v>12.34</v>
      </c>
      <c r="H186">
        <v>7</v>
      </c>
      <c r="I186" s="5">
        <v>4.319</v>
      </c>
      <c r="J186" s="4">
        <v>90.698999999999998</v>
      </c>
      <c r="K186" s="1">
        <v>43528</v>
      </c>
      <c r="L186" s="1" t="str">
        <f t="shared" si="6"/>
        <v>March</v>
      </c>
      <c r="M186" s="1" t="str">
        <f t="shared" si="7"/>
        <v>Monday</v>
      </c>
      <c r="N186" s="2">
        <v>0.47152777777777777</v>
      </c>
      <c r="O186" s="2" t="str">
        <f t="shared" si="8"/>
        <v>11</v>
      </c>
      <c r="P186" t="s">
        <v>29</v>
      </c>
      <c r="Q186" s="3">
        <v>86.38</v>
      </c>
      <c r="R186" s="10">
        <v>4.7619047620000003</v>
      </c>
      <c r="S186" s="4">
        <v>4.319</v>
      </c>
      <c r="T186">
        <v>6.7</v>
      </c>
    </row>
    <row r="187" spans="1:20" x14ac:dyDescent="0.3">
      <c r="A187" t="s">
        <v>217</v>
      </c>
      <c r="B187" t="s">
        <v>38</v>
      </c>
      <c r="C187" t="s">
        <v>39</v>
      </c>
      <c r="D187">
        <v>1</v>
      </c>
      <c r="E187" t="s">
        <v>1032</v>
      </c>
      <c r="F187" t="s">
        <v>40</v>
      </c>
      <c r="G187" s="5">
        <v>18.079999999999998</v>
      </c>
      <c r="H187">
        <v>3</v>
      </c>
      <c r="I187" s="5">
        <v>2.7120000000000002</v>
      </c>
      <c r="J187" s="4">
        <v>56.951999999999998</v>
      </c>
      <c r="K187" s="1">
        <v>43529</v>
      </c>
      <c r="L187" s="1" t="str">
        <f t="shared" si="6"/>
        <v>March</v>
      </c>
      <c r="M187" s="1" t="str">
        <f t="shared" si="7"/>
        <v>Tuesday</v>
      </c>
      <c r="N187" s="2">
        <v>0.82361111111111107</v>
      </c>
      <c r="O187" s="2" t="str">
        <f t="shared" si="8"/>
        <v>19</v>
      </c>
      <c r="P187" t="s">
        <v>21</v>
      </c>
      <c r="Q187" s="3">
        <v>54.24</v>
      </c>
      <c r="R187" s="10">
        <v>4.7619047620000003</v>
      </c>
      <c r="S187" s="4">
        <v>2.7120000000000002</v>
      </c>
      <c r="T187">
        <v>8</v>
      </c>
    </row>
    <row r="188" spans="1:20" x14ac:dyDescent="0.3">
      <c r="A188" t="s">
        <v>218</v>
      </c>
      <c r="B188" t="s">
        <v>38</v>
      </c>
      <c r="C188" t="s">
        <v>39</v>
      </c>
      <c r="D188">
        <v>1</v>
      </c>
      <c r="E188" t="s">
        <v>1033</v>
      </c>
      <c r="F188" t="s">
        <v>28</v>
      </c>
      <c r="G188" s="5">
        <v>94.49</v>
      </c>
      <c r="H188">
        <v>8</v>
      </c>
      <c r="I188" s="5">
        <v>37.795999999999999</v>
      </c>
      <c r="J188" s="4">
        <v>793.71600000000001</v>
      </c>
      <c r="K188" s="1">
        <v>43527</v>
      </c>
      <c r="L188" s="1" t="str">
        <f t="shared" si="6"/>
        <v>March</v>
      </c>
      <c r="M188" s="1" t="str">
        <f t="shared" si="7"/>
        <v>Sunday</v>
      </c>
      <c r="N188" s="2">
        <v>0.79166666666666663</v>
      </c>
      <c r="O188" s="2" t="str">
        <f t="shared" si="8"/>
        <v>19</v>
      </c>
      <c r="P188" t="s">
        <v>21</v>
      </c>
      <c r="Q188" s="3">
        <v>755.92</v>
      </c>
      <c r="R188" s="10">
        <v>4.7619047620000003</v>
      </c>
      <c r="S188" s="4">
        <v>37.795999999999999</v>
      </c>
      <c r="T188">
        <v>7.5</v>
      </c>
    </row>
    <row r="189" spans="1:20" x14ac:dyDescent="0.3">
      <c r="A189" t="s">
        <v>219</v>
      </c>
      <c r="B189" t="s">
        <v>38</v>
      </c>
      <c r="C189" t="s">
        <v>39</v>
      </c>
      <c r="D189">
        <v>1</v>
      </c>
      <c r="E189" t="s">
        <v>1032</v>
      </c>
      <c r="F189" t="s">
        <v>28</v>
      </c>
      <c r="G189" s="5">
        <v>46.47</v>
      </c>
      <c r="H189">
        <v>4</v>
      </c>
      <c r="I189" s="5">
        <v>9.2940000000000005</v>
      </c>
      <c r="J189" s="4">
        <v>195.17400000000001</v>
      </c>
      <c r="K189" s="1">
        <v>43504</v>
      </c>
      <c r="L189" s="1" t="str">
        <f t="shared" si="6"/>
        <v>February</v>
      </c>
      <c r="M189" s="1" t="str">
        <f t="shared" si="7"/>
        <v>Friday</v>
      </c>
      <c r="N189" s="2">
        <v>0.45347222222222222</v>
      </c>
      <c r="O189" s="2" t="str">
        <f t="shared" si="8"/>
        <v>10</v>
      </c>
      <c r="P189" t="s">
        <v>26</v>
      </c>
      <c r="Q189" s="3">
        <v>185.88</v>
      </c>
      <c r="R189" s="10">
        <v>4.7619047620000003</v>
      </c>
      <c r="S189" s="4">
        <v>9.2940000000000005</v>
      </c>
      <c r="T189">
        <v>7</v>
      </c>
    </row>
    <row r="190" spans="1:20" x14ac:dyDescent="0.3">
      <c r="A190" t="s">
        <v>220</v>
      </c>
      <c r="B190" t="s">
        <v>18</v>
      </c>
      <c r="C190" t="s">
        <v>19</v>
      </c>
      <c r="D190">
        <v>0</v>
      </c>
      <c r="E190" t="s">
        <v>1032</v>
      </c>
      <c r="F190" t="s">
        <v>28</v>
      </c>
      <c r="G190" s="5">
        <v>74.069999999999993</v>
      </c>
      <c r="H190">
        <v>1</v>
      </c>
      <c r="I190" s="5">
        <v>3.7035</v>
      </c>
      <c r="J190" s="4">
        <v>77.773499999999999</v>
      </c>
      <c r="K190" s="1">
        <v>43506</v>
      </c>
      <c r="L190" s="1" t="str">
        <f t="shared" si="6"/>
        <v>February</v>
      </c>
      <c r="M190" s="1" t="str">
        <f t="shared" si="7"/>
        <v>Sunday</v>
      </c>
      <c r="N190" s="2">
        <v>0.53472222222222221</v>
      </c>
      <c r="O190" s="2" t="str">
        <f t="shared" si="8"/>
        <v>12</v>
      </c>
      <c r="P190" t="s">
        <v>21</v>
      </c>
      <c r="Q190" s="3">
        <v>74.069999999999993</v>
      </c>
      <c r="R190" s="10">
        <v>4.7619047620000003</v>
      </c>
      <c r="S190" s="4">
        <v>3.7035</v>
      </c>
      <c r="T190">
        <v>9.9</v>
      </c>
    </row>
    <row r="191" spans="1:20" x14ac:dyDescent="0.3">
      <c r="A191" t="s">
        <v>221</v>
      </c>
      <c r="B191" t="s">
        <v>23</v>
      </c>
      <c r="C191" t="s">
        <v>24</v>
      </c>
      <c r="D191">
        <v>0</v>
      </c>
      <c r="E191" t="s">
        <v>1033</v>
      </c>
      <c r="F191" t="s">
        <v>28</v>
      </c>
      <c r="G191" s="5">
        <v>69.81</v>
      </c>
      <c r="H191">
        <v>4</v>
      </c>
      <c r="I191" s="5">
        <v>13.962</v>
      </c>
      <c r="J191" s="4">
        <v>293.202</v>
      </c>
      <c r="K191" s="1">
        <v>43493</v>
      </c>
      <c r="L191" s="1" t="str">
        <f t="shared" si="6"/>
        <v>January</v>
      </c>
      <c r="M191" s="1" t="str">
        <f t="shared" si="7"/>
        <v>Monday</v>
      </c>
      <c r="N191" s="2">
        <v>0.86805555555555558</v>
      </c>
      <c r="O191" s="2" t="str">
        <f t="shared" si="8"/>
        <v>20</v>
      </c>
      <c r="P191" t="s">
        <v>29</v>
      </c>
      <c r="Q191" s="3">
        <v>279.24</v>
      </c>
      <c r="R191" s="10">
        <v>4.7619047620000003</v>
      </c>
      <c r="S191" s="4">
        <v>13.962</v>
      </c>
      <c r="T191">
        <v>5.9</v>
      </c>
    </row>
    <row r="192" spans="1:20" x14ac:dyDescent="0.3">
      <c r="A192" t="s">
        <v>222</v>
      </c>
      <c r="B192" t="s">
        <v>38</v>
      </c>
      <c r="C192" t="s">
        <v>39</v>
      </c>
      <c r="D192">
        <v>0</v>
      </c>
      <c r="E192" t="s">
        <v>1033</v>
      </c>
      <c r="F192" t="s">
        <v>28</v>
      </c>
      <c r="G192" s="5">
        <v>77.040000000000006</v>
      </c>
      <c r="H192">
        <v>3</v>
      </c>
      <c r="I192" s="5">
        <v>11.555999999999999</v>
      </c>
      <c r="J192" s="4">
        <v>242.67599999999999</v>
      </c>
      <c r="K192" s="1">
        <v>43507</v>
      </c>
      <c r="L192" s="1" t="str">
        <f t="shared" si="6"/>
        <v>February</v>
      </c>
      <c r="M192" s="1" t="str">
        <f t="shared" si="7"/>
        <v>Monday</v>
      </c>
      <c r="N192" s="2">
        <v>0.44374999999999998</v>
      </c>
      <c r="O192" s="2" t="str">
        <f t="shared" si="8"/>
        <v>10</v>
      </c>
      <c r="P192" t="s">
        <v>29</v>
      </c>
      <c r="Q192" s="3">
        <v>231.12</v>
      </c>
      <c r="R192" s="10">
        <v>4.7619047620000003</v>
      </c>
      <c r="S192" s="4">
        <v>11.555999999999999</v>
      </c>
      <c r="T192">
        <v>7.2</v>
      </c>
    </row>
    <row r="193" spans="1:20" x14ac:dyDescent="0.3">
      <c r="A193" t="s">
        <v>223</v>
      </c>
      <c r="B193" t="s">
        <v>38</v>
      </c>
      <c r="C193" t="s">
        <v>39</v>
      </c>
      <c r="D193">
        <v>0</v>
      </c>
      <c r="E193" t="s">
        <v>1033</v>
      </c>
      <c r="F193" t="s">
        <v>42</v>
      </c>
      <c r="G193" s="5">
        <v>73.52</v>
      </c>
      <c r="H193">
        <v>2</v>
      </c>
      <c r="I193" s="5">
        <v>7.3520000000000003</v>
      </c>
      <c r="J193" s="4">
        <v>154.392</v>
      </c>
      <c r="K193" s="1">
        <v>43480</v>
      </c>
      <c r="L193" s="1" t="str">
        <f t="shared" si="6"/>
        <v>January</v>
      </c>
      <c r="M193" s="1" t="str">
        <f t="shared" si="7"/>
        <v>Tuesday</v>
      </c>
      <c r="N193" s="2">
        <v>0.57013888888888886</v>
      </c>
      <c r="O193" s="2" t="str">
        <f t="shared" si="8"/>
        <v>13</v>
      </c>
      <c r="P193" t="s">
        <v>21</v>
      </c>
      <c r="Q193" s="3">
        <v>147.04</v>
      </c>
      <c r="R193" s="10">
        <v>4.7619047620000003</v>
      </c>
      <c r="S193" s="4">
        <v>7.3520000000000003</v>
      </c>
      <c r="T193">
        <v>4.5999999999999996</v>
      </c>
    </row>
    <row r="194" spans="1:20" x14ac:dyDescent="0.3">
      <c r="A194" t="s">
        <v>224</v>
      </c>
      <c r="B194" t="s">
        <v>23</v>
      </c>
      <c r="C194" t="s">
        <v>24</v>
      </c>
      <c r="D194">
        <v>0</v>
      </c>
      <c r="E194" t="s">
        <v>1033</v>
      </c>
      <c r="F194" t="s">
        <v>40</v>
      </c>
      <c r="G194" s="5">
        <v>87.8</v>
      </c>
      <c r="H194">
        <v>9</v>
      </c>
      <c r="I194" s="5">
        <v>39.51</v>
      </c>
      <c r="J194" s="4">
        <v>829.71</v>
      </c>
      <c r="K194" s="1">
        <v>43540</v>
      </c>
      <c r="L194" s="1" t="str">
        <f t="shared" ref="L194:L257" si="9">TEXT(K194, "mmmm")</f>
        <v>March</v>
      </c>
      <c r="M194" s="1" t="str">
        <f t="shared" ref="M194:M257" si="10">TEXT(K194, "dddd")</f>
        <v>Saturday</v>
      </c>
      <c r="N194" s="2">
        <v>0.79722222222222228</v>
      </c>
      <c r="O194" s="2" t="str">
        <f t="shared" ref="O194:O257" si="11">TEXT(N194, "hh")</f>
        <v>19</v>
      </c>
      <c r="P194" t="s">
        <v>26</v>
      </c>
      <c r="Q194" s="3">
        <v>790.2</v>
      </c>
      <c r="R194" s="10">
        <v>4.7619047620000003</v>
      </c>
      <c r="S194" s="4">
        <v>39.51</v>
      </c>
      <c r="T194">
        <v>9.1999999999999993</v>
      </c>
    </row>
    <row r="195" spans="1:20" x14ac:dyDescent="0.3">
      <c r="A195" t="s">
        <v>225</v>
      </c>
      <c r="B195" t="s">
        <v>38</v>
      </c>
      <c r="C195" t="s">
        <v>39</v>
      </c>
      <c r="D195">
        <v>0</v>
      </c>
      <c r="E195" t="s">
        <v>1032</v>
      </c>
      <c r="F195" t="s">
        <v>28</v>
      </c>
      <c r="G195" s="5">
        <v>25.55</v>
      </c>
      <c r="H195">
        <v>4</v>
      </c>
      <c r="I195" s="5">
        <v>5.1100000000000003</v>
      </c>
      <c r="J195" s="4">
        <v>107.31</v>
      </c>
      <c r="K195" s="1">
        <v>43491</v>
      </c>
      <c r="L195" s="1" t="str">
        <f t="shared" si="9"/>
        <v>January</v>
      </c>
      <c r="M195" s="1" t="str">
        <f t="shared" si="10"/>
        <v>Saturday</v>
      </c>
      <c r="N195" s="2">
        <v>0.84930555555555554</v>
      </c>
      <c r="O195" s="2" t="str">
        <f t="shared" si="11"/>
        <v>20</v>
      </c>
      <c r="P195" t="s">
        <v>21</v>
      </c>
      <c r="Q195" s="3">
        <v>102.2</v>
      </c>
      <c r="R195" s="10">
        <v>4.7619047620000003</v>
      </c>
      <c r="S195" s="4">
        <v>5.1100000000000003</v>
      </c>
      <c r="T195">
        <v>5.7</v>
      </c>
    </row>
    <row r="196" spans="1:20" x14ac:dyDescent="0.3">
      <c r="A196" t="s">
        <v>226</v>
      </c>
      <c r="B196" t="s">
        <v>18</v>
      </c>
      <c r="C196" t="s">
        <v>19</v>
      </c>
      <c r="D196">
        <v>0</v>
      </c>
      <c r="E196" t="s">
        <v>1032</v>
      </c>
      <c r="F196" t="s">
        <v>25</v>
      </c>
      <c r="G196" s="5">
        <v>32.71</v>
      </c>
      <c r="H196">
        <v>5</v>
      </c>
      <c r="I196" s="5">
        <v>8.1775000000000002</v>
      </c>
      <c r="J196" s="4">
        <v>171.72749999999999</v>
      </c>
      <c r="K196" s="1">
        <v>43543</v>
      </c>
      <c r="L196" s="1" t="str">
        <f t="shared" si="9"/>
        <v>March</v>
      </c>
      <c r="M196" s="1" t="str">
        <f t="shared" si="10"/>
        <v>Tuesday</v>
      </c>
      <c r="N196" s="2">
        <v>0.47916666666666669</v>
      </c>
      <c r="O196" s="2" t="str">
        <f t="shared" si="11"/>
        <v>11</v>
      </c>
      <c r="P196" t="s">
        <v>29</v>
      </c>
      <c r="Q196" s="3">
        <v>163.55000000000001</v>
      </c>
      <c r="R196" s="10">
        <v>4.7619047620000003</v>
      </c>
      <c r="S196" s="4">
        <v>8.1775000000000002</v>
      </c>
      <c r="T196">
        <v>9.9</v>
      </c>
    </row>
    <row r="197" spans="1:20" x14ac:dyDescent="0.3">
      <c r="A197" t="s">
        <v>227</v>
      </c>
      <c r="B197" t="s">
        <v>23</v>
      </c>
      <c r="C197" t="s">
        <v>24</v>
      </c>
      <c r="D197">
        <v>1</v>
      </c>
      <c r="E197" t="s">
        <v>1033</v>
      </c>
      <c r="F197" t="s">
        <v>42</v>
      </c>
      <c r="G197" s="5">
        <v>74.290000000000006</v>
      </c>
      <c r="H197">
        <v>1</v>
      </c>
      <c r="I197" s="5">
        <v>3.7145000000000001</v>
      </c>
      <c r="J197" s="4">
        <v>78.004499999999993</v>
      </c>
      <c r="K197" s="1">
        <v>43478</v>
      </c>
      <c r="L197" s="1" t="str">
        <f t="shared" si="9"/>
        <v>January</v>
      </c>
      <c r="M197" s="1" t="str">
        <f t="shared" si="10"/>
        <v>Sunday</v>
      </c>
      <c r="N197" s="2">
        <v>0.8125</v>
      </c>
      <c r="O197" s="2" t="str">
        <f t="shared" si="11"/>
        <v>19</v>
      </c>
      <c r="P197" t="s">
        <v>26</v>
      </c>
      <c r="Q197" s="3">
        <v>74.290000000000006</v>
      </c>
      <c r="R197" s="10">
        <v>4.7619047620000003</v>
      </c>
      <c r="S197" s="4">
        <v>3.7145000000000001</v>
      </c>
      <c r="T197">
        <v>5</v>
      </c>
    </row>
    <row r="198" spans="1:20" x14ac:dyDescent="0.3">
      <c r="A198" t="s">
        <v>228</v>
      </c>
      <c r="B198" t="s">
        <v>23</v>
      </c>
      <c r="C198" t="s">
        <v>24</v>
      </c>
      <c r="D198">
        <v>1</v>
      </c>
      <c r="E198" t="s">
        <v>1032</v>
      </c>
      <c r="F198" t="s">
        <v>20</v>
      </c>
      <c r="G198" s="5">
        <v>43.7</v>
      </c>
      <c r="H198">
        <v>2</v>
      </c>
      <c r="I198" s="5">
        <v>4.37</v>
      </c>
      <c r="J198" s="4">
        <v>91.77</v>
      </c>
      <c r="K198" s="1">
        <v>43550</v>
      </c>
      <c r="L198" s="1" t="str">
        <f t="shared" si="9"/>
        <v>March</v>
      </c>
      <c r="M198" s="1" t="str">
        <f t="shared" si="10"/>
        <v>Tuesday</v>
      </c>
      <c r="N198" s="2">
        <v>0.75208333333333333</v>
      </c>
      <c r="O198" s="2" t="str">
        <f t="shared" si="11"/>
        <v>18</v>
      </c>
      <c r="P198" t="s">
        <v>26</v>
      </c>
      <c r="Q198" s="3">
        <v>87.4</v>
      </c>
      <c r="R198" s="10">
        <v>4.7619047620000003</v>
      </c>
      <c r="S198" s="4">
        <v>4.37</v>
      </c>
      <c r="T198">
        <v>4.9000000000000004</v>
      </c>
    </row>
    <row r="199" spans="1:20" x14ac:dyDescent="0.3">
      <c r="A199" t="s">
        <v>229</v>
      </c>
      <c r="B199" t="s">
        <v>18</v>
      </c>
      <c r="C199" t="s">
        <v>19</v>
      </c>
      <c r="D199">
        <v>0</v>
      </c>
      <c r="E199" t="s">
        <v>1033</v>
      </c>
      <c r="F199" t="s">
        <v>28</v>
      </c>
      <c r="G199" s="5">
        <v>25.29</v>
      </c>
      <c r="H199">
        <v>1</v>
      </c>
      <c r="I199" s="5">
        <v>1.2645</v>
      </c>
      <c r="J199" s="4">
        <v>26.554500000000001</v>
      </c>
      <c r="K199" s="1">
        <v>43547</v>
      </c>
      <c r="L199" s="1" t="str">
        <f t="shared" si="9"/>
        <v>March</v>
      </c>
      <c r="M199" s="1" t="str">
        <f t="shared" si="10"/>
        <v>Saturday</v>
      </c>
      <c r="N199" s="2">
        <v>0.42569444444444443</v>
      </c>
      <c r="O199" s="2" t="str">
        <f t="shared" si="11"/>
        <v>10</v>
      </c>
      <c r="P199" t="s">
        <v>21</v>
      </c>
      <c r="Q199" s="3">
        <v>25.29</v>
      </c>
      <c r="R199" s="10">
        <v>4.7619047620000003</v>
      </c>
      <c r="S199" s="4">
        <v>1.2645</v>
      </c>
      <c r="T199">
        <v>6.1</v>
      </c>
    </row>
    <row r="200" spans="1:20" x14ac:dyDescent="0.3">
      <c r="A200" t="s">
        <v>230</v>
      </c>
      <c r="B200" t="s">
        <v>23</v>
      </c>
      <c r="C200" t="s">
        <v>24</v>
      </c>
      <c r="D200">
        <v>0</v>
      </c>
      <c r="E200" t="s">
        <v>1032</v>
      </c>
      <c r="F200" t="s">
        <v>20</v>
      </c>
      <c r="G200" s="5">
        <v>41.5</v>
      </c>
      <c r="H200">
        <v>4</v>
      </c>
      <c r="I200" s="5">
        <v>8.3000000000000007</v>
      </c>
      <c r="J200" s="4">
        <v>174.3</v>
      </c>
      <c r="K200" s="1">
        <v>43536</v>
      </c>
      <c r="L200" s="1" t="str">
        <f t="shared" si="9"/>
        <v>March</v>
      </c>
      <c r="M200" s="1" t="str">
        <f t="shared" si="10"/>
        <v>Tuesday</v>
      </c>
      <c r="N200" s="2">
        <v>0.83194444444444449</v>
      </c>
      <c r="O200" s="2" t="str">
        <f t="shared" si="11"/>
        <v>19</v>
      </c>
      <c r="P200" t="s">
        <v>29</v>
      </c>
      <c r="Q200" s="3">
        <v>166</v>
      </c>
      <c r="R200" s="10">
        <v>4.7619047620000003</v>
      </c>
      <c r="S200" s="4">
        <v>8.3000000000000007</v>
      </c>
      <c r="T200">
        <v>8.1999999999999993</v>
      </c>
    </row>
    <row r="201" spans="1:20" x14ac:dyDescent="0.3">
      <c r="A201" t="s">
        <v>231</v>
      </c>
      <c r="B201" t="s">
        <v>23</v>
      </c>
      <c r="C201" t="s">
        <v>24</v>
      </c>
      <c r="D201">
        <v>1</v>
      </c>
      <c r="E201" t="s">
        <v>1033</v>
      </c>
      <c r="F201" t="s">
        <v>40</v>
      </c>
      <c r="G201" s="5">
        <v>71.39</v>
      </c>
      <c r="H201">
        <v>5</v>
      </c>
      <c r="I201" s="5">
        <v>17.8475</v>
      </c>
      <c r="J201" s="4">
        <v>374.79750000000001</v>
      </c>
      <c r="K201" s="1">
        <v>43513</v>
      </c>
      <c r="L201" s="1" t="str">
        <f t="shared" si="9"/>
        <v>February</v>
      </c>
      <c r="M201" s="1" t="str">
        <f t="shared" si="10"/>
        <v>Sunday</v>
      </c>
      <c r="N201" s="2">
        <v>0.83125000000000004</v>
      </c>
      <c r="O201" s="2" t="str">
        <f t="shared" si="11"/>
        <v>19</v>
      </c>
      <c r="P201" t="s">
        <v>29</v>
      </c>
      <c r="Q201" s="3">
        <v>356.95</v>
      </c>
      <c r="R201" s="10">
        <v>4.7619047620000003</v>
      </c>
      <c r="S201" s="4">
        <v>17.8475</v>
      </c>
      <c r="T201">
        <v>5.5</v>
      </c>
    </row>
    <row r="202" spans="1:20" x14ac:dyDescent="0.3">
      <c r="A202" t="s">
        <v>232</v>
      </c>
      <c r="B202" t="s">
        <v>23</v>
      </c>
      <c r="C202" t="s">
        <v>24</v>
      </c>
      <c r="D202">
        <v>1</v>
      </c>
      <c r="E202" t="s">
        <v>1033</v>
      </c>
      <c r="F202" t="s">
        <v>32</v>
      </c>
      <c r="G202" s="5">
        <v>19.149999999999999</v>
      </c>
      <c r="H202">
        <v>6</v>
      </c>
      <c r="I202" s="5">
        <v>5.7450000000000001</v>
      </c>
      <c r="J202" s="4">
        <v>120.645</v>
      </c>
      <c r="K202" s="1">
        <v>43494</v>
      </c>
      <c r="L202" s="1" t="str">
        <f t="shared" si="9"/>
        <v>January</v>
      </c>
      <c r="M202" s="1" t="str">
        <f t="shared" si="10"/>
        <v>Tuesday</v>
      </c>
      <c r="N202" s="2">
        <v>0.41736111111111113</v>
      </c>
      <c r="O202" s="2" t="str">
        <f t="shared" si="11"/>
        <v>10</v>
      </c>
      <c r="P202" t="s">
        <v>29</v>
      </c>
      <c r="Q202" s="3">
        <v>114.9</v>
      </c>
      <c r="R202" s="10">
        <v>4.7619047620000003</v>
      </c>
      <c r="S202" s="4">
        <v>5.7450000000000001</v>
      </c>
      <c r="T202">
        <v>6.8</v>
      </c>
    </row>
    <row r="203" spans="1:20" x14ac:dyDescent="0.3">
      <c r="A203" t="s">
        <v>233</v>
      </c>
      <c r="B203" t="s">
        <v>38</v>
      </c>
      <c r="C203" t="s">
        <v>39</v>
      </c>
      <c r="D203">
        <v>1</v>
      </c>
      <c r="E203" t="s">
        <v>1033</v>
      </c>
      <c r="F203" t="s">
        <v>25</v>
      </c>
      <c r="G203" s="5">
        <v>57.49</v>
      </c>
      <c r="H203">
        <v>4</v>
      </c>
      <c r="I203" s="5">
        <v>11.497999999999999</v>
      </c>
      <c r="J203" s="4">
        <v>241.458</v>
      </c>
      <c r="K203" s="1">
        <v>43539</v>
      </c>
      <c r="L203" s="1" t="str">
        <f t="shared" si="9"/>
        <v>March</v>
      </c>
      <c r="M203" s="1" t="str">
        <f t="shared" si="10"/>
        <v>Friday</v>
      </c>
      <c r="N203" s="2">
        <v>0.49791666666666667</v>
      </c>
      <c r="O203" s="2" t="str">
        <f t="shared" si="11"/>
        <v>11</v>
      </c>
      <c r="P203" t="s">
        <v>26</v>
      </c>
      <c r="Q203" s="3">
        <v>229.96</v>
      </c>
      <c r="R203" s="10">
        <v>4.7619047620000003</v>
      </c>
      <c r="S203" s="4">
        <v>11.497999999999999</v>
      </c>
      <c r="T203">
        <v>6.6</v>
      </c>
    </row>
    <row r="204" spans="1:20" x14ac:dyDescent="0.3">
      <c r="A204" t="s">
        <v>234</v>
      </c>
      <c r="B204" t="s">
        <v>23</v>
      </c>
      <c r="C204" t="s">
        <v>24</v>
      </c>
      <c r="D204">
        <v>0</v>
      </c>
      <c r="E204" t="s">
        <v>1032</v>
      </c>
      <c r="F204" t="s">
        <v>25</v>
      </c>
      <c r="G204" s="5">
        <v>61.41</v>
      </c>
      <c r="H204">
        <v>7</v>
      </c>
      <c r="I204" s="5">
        <v>21.493500000000001</v>
      </c>
      <c r="J204" s="4">
        <v>451.36349999999999</v>
      </c>
      <c r="K204" s="1">
        <v>43479</v>
      </c>
      <c r="L204" s="1" t="str">
        <f t="shared" si="9"/>
        <v>January</v>
      </c>
      <c r="M204" s="1" t="str">
        <f t="shared" si="10"/>
        <v>Monday</v>
      </c>
      <c r="N204" s="2">
        <v>0.41805555555555557</v>
      </c>
      <c r="O204" s="2" t="str">
        <f t="shared" si="11"/>
        <v>10</v>
      </c>
      <c r="P204" t="s">
        <v>26</v>
      </c>
      <c r="Q204" s="3">
        <v>429.87</v>
      </c>
      <c r="R204" s="10">
        <v>4.7619047620000003</v>
      </c>
      <c r="S204" s="4">
        <v>21.493500000000001</v>
      </c>
      <c r="T204">
        <v>9.8000000000000007</v>
      </c>
    </row>
    <row r="205" spans="1:20" x14ac:dyDescent="0.3">
      <c r="A205" t="s">
        <v>235</v>
      </c>
      <c r="B205" t="s">
        <v>38</v>
      </c>
      <c r="C205" t="s">
        <v>39</v>
      </c>
      <c r="D205">
        <v>1</v>
      </c>
      <c r="E205" t="s">
        <v>1032</v>
      </c>
      <c r="F205" t="s">
        <v>20</v>
      </c>
      <c r="G205" s="5">
        <v>25.9</v>
      </c>
      <c r="H205">
        <v>10</v>
      </c>
      <c r="I205" s="5">
        <v>12.95</v>
      </c>
      <c r="J205" s="4">
        <v>271.95</v>
      </c>
      <c r="K205" s="1">
        <v>43502</v>
      </c>
      <c r="L205" s="1" t="str">
        <f t="shared" si="9"/>
        <v>February</v>
      </c>
      <c r="M205" s="1" t="str">
        <f t="shared" si="10"/>
        <v>Wednesday</v>
      </c>
      <c r="N205" s="2">
        <v>0.61875000000000002</v>
      </c>
      <c r="O205" s="2" t="str">
        <f t="shared" si="11"/>
        <v>14</v>
      </c>
      <c r="P205" t="s">
        <v>21</v>
      </c>
      <c r="Q205" s="3">
        <v>259</v>
      </c>
      <c r="R205" s="10">
        <v>4.7619047620000003</v>
      </c>
      <c r="S205" s="4">
        <v>12.95</v>
      </c>
      <c r="T205">
        <v>8.6999999999999993</v>
      </c>
    </row>
    <row r="206" spans="1:20" x14ac:dyDescent="0.3">
      <c r="A206" t="s">
        <v>236</v>
      </c>
      <c r="B206" t="s">
        <v>38</v>
      </c>
      <c r="C206" t="s">
        <v>39</v>
      </c>
      <c r="D206">
        <v>1</v>
      </c>
      <c r="E206" t="s">
        <v>1032</v>
      </c>
      <c r="F206" t="s">
        <v>28</v>
      </c>
      <c r="G206" s="5">
        <v>17.77</v>
      </c>
      <c r="H206">
        <v>5</v>
      </c>
      <c r="I206" s="5">
        <v>4.4424999999999999</v>
      </c>
      <c r="J206" s="4">
        <v>93.292500000000004</v>
      </c>
      <c r="K206" s="1">
        <v>43511</v>
      </c>
      <c r="L206" s="1" t="str">
        <f t="shared" si="9"/>
        <v>February</v>
      </c>
      <c r="M206" s="1" t="str">
        <f t="shared" si="10"/>
        <v>Friday</v>
      </c>
      <c r="N206" s="2">
        <v>0.52916666666666667</v>
      </c>
      <c r="O206" s="2" t="str">
        <f t="shared" si="11"/>
        <v>12</v>
      </c>
      <c r="P206" t="s">
        <v>29</v>
      </c>
      <c r="Q206" s="3">
        <v>88.85</v>
      </c>
      <c r="R206" s="10">
        <v>4.7619047620000003</v>
      </c>
      <c r="S206" s="4">
        <v>4.4424999999999999</v>
      </c>
      <c r="T206">
        <v>5.4</v>
      </c>
    </row>
    <row r="207" spans="1:20" x14ac:dyDescent="0.3">
      <c r="A207" t="s">
        <v>237</v>
      </c>
      <c r="B207" t="s">
        <v>18</v>
      </c>
      <c r="C207" t="s">
        <v>19</v>
      </c>
      <c r="D207">
        <v>0</v>
      </c>
      <c r="E207" t="s">
        <v>1033</v>
      </c>
      <c r="F207" t="s">
        <v>20</v>
      </c>
      <c r="G207" s="5">
        <v>23.03</v>
      </c>
      <c r="H207">
        <v>9</v>
      </c>
      <c r="I207" s="5">
        <v>10.3635</v>
      </c>
      <c r="J207" s="4">
        <v>217.6335</v>
      </c>
      <c r="K207" s="1">
        <v>43468</v>
      </c>
      <c r="L207" s="1" t="str">
        <f t="shared" si="9"/>
        <v>January</v>
      </c>
      <c r="M207" s="1" t="str">
        <f t="shared" si="10"/>
        <v>Thursday</v>
      </c>
      <c r="N207" s="2">
        <v>0.50138888888888888</v>
      </c>
      <c r="O207" s="2" t="str">
        <f t="shared" si="11"/>
        <v>12</v>
      </c>
      <c r="P207" t="s">
        <v>21</v>
      </c>
      <c r="Q207" s="3">
        <v>207.27</v>
      </c>
      <c r="R207" s="10">
        <v>4.7619047620000003</v>
      </c>
      <c r="S207" s="4">
        <v>10.3635</v>
      </c>
      <c r="T207">
        <v>7.9</v>
      </c>
    </row>
    <row r="208" spans="1:20" x14ac:dyDescent="0.3">
      <c r="A208" t="s">
        <v>238</v>
      </c>
      <c r="B208" t="s">
        <v>23</v>
      </c>
      <c r="C208" t="s">
        <v>24</v>
      </c>
      <c r="D208">
        <v>1</v>
      </c>
      <c r="E208" t="s">
        <v>1033</v>
      </c>
      <c r="F208" t="s">
        <v>25</v>
      </c>
      <c r="G208" s="5">
        <v>66.650000000000006</v>
      </c>
      <c r="H208">
        <v>9</v>
      </c>
      <c r="I208" s="5">
        <v>29.9925</v>
      </c>
      <c r="J208" s="4">
        <v>629.84249999999997</v>
      </c>
      <c r="K208" s="1">
        <v>43469</v>
      </c>
      <c r="L208" s="1" t="str">
        <f t="shared" si="9"/>
        <v>January</v>
      </c>
      <c r="M208" s="1" t="str">
        <f t="shared" si="10"/>
        <v>Friday</v>
      </c>
      <c r="N208" s="2">
        <v>0.7631944444444444</v>
      </c>
      <c r="O208" s="2" t="str">
        <f t="shared" si="11"/>
        <v>18</v>
      </c>
      <c r="P208" t="s">
        <v>29</v>
      </c>
      <c r="Q208" s="3">
        <v>599.85</v>
      </c>
      <c r="R208" s="10">
        <v>4.7619047620000003</v>
      </c>
      <c r="S208" s="4">
        <v>29.9925</v>
      </c>
      <c r="T208">
        <v>9.6999999999999993</v>
      </c>
    </row>
    <row r="209" spans="1:20" x14ac:dyDescent="0.3">
      <c r="A209" t="s">
        <v>239</v>
      </c>
      <c r="B209" t="s">
        <v>23</v>
      </c>
      <c r="C209" t="s">
        <v>24</v>
      </c>
      <c r="D209">
        <v>1</v>
      </c>
      <c r="E209" t="s">
        <v>1033</v>
      </c>
      <c r="F209" t="s">
        <v>28</v>
      </c>
      <c r="G209" s="5">
        <v>28.53</v>
      </c>
      <c r="H209">
        <v>10</v>
      </c>
      <c r="I209" s="5">
        <v>14.265000000000001</v>
      </c>
      <c r="J209" s="4">
        <v>299.565</v>
      </c>
      <c r="K209" s="1">
        <v>43542</v>
      </c>
      <c r="L209" s="1" t="str">
        <f t="shared" si="9"/>
        <v>March</v>
      </c>
      <c r="M209" s="1" t="str">
        <f t="shared" si="10"/>
        <v>Monday</v>
      </c>
      <c r="N209" s="2">
        <v>0.73472222222222228</v>
      </c>
      <c r="O209" s="2" t="str">
        <f t="shared" si="11"/>
        <v>17</v>
      </c>
      <c r="P209" t="s">
        <v>21</v>
      </c>
      <c r="Q209" s="3">
        <v>285.3</v>
      </c>
      <c r="R209" s="10">
        <v>4.7619047620000003</v>
      </c>
      <c r="S209" s="4">
        <v>14.265000000000001</v>
      </c>
      <c r="T209">
        <v>7.8</v>
      </c>
    </row>
    <row r="210" spans="1:20" x14ac:dyDescent="0.3">
      <c r="A210" t="s">
        <v>240</v>
      </c>
      <c r="B210" t="s">
        <v>38</v>
      </c>
      <c r="C210" t="s">
        <v>39</v>
      </c>
      <c r="D210">
        <v>0</v>
      </c>
      <c r="E210" t="s">
        <v>1033</v>
      </c>
      <c r="F210" t="s">
        <v>42</v>
      </c>
      <c r="G210" s="5">
        <v>30.37</v>
      </c>
      <c r="H210">
        <v>3</v>
      </c>
      <c r="I210" s="5">
        <v>4.5555000000000003</v>
      </c>
      <c r="J210" s="4">
        <v>95.665499999999994</v>
      </c>
      <c r="K210" s="1">
        <v>43552</v>
      </c>
      <c r="L210" s="1" t="str">
        <f t="shared" si="9"/>
        <v>March</v>
      </c>
      <c r="M210" s="1" t="str">
        <f t="shared" si="10"/>
        <v>Thursday</v>
      </c>
      <c r="N210" s="2">
        <v>0.57013888888888886</v>
      </c>
      <c r="O210" s="2" t="str">
        <f t="shared" si="11"/>
        <v>13</v>
      </c>
      <c r="P210" t="s">
        <v>21</v>
      </c>
      <c r="Q210" s="3">
        <v>91.11</v>
      </c>
      <c r="R210" s="10">
        <v>4.7619047620000003</v>
      </c>
      <c r="S210" s="4">
        <v>4.5555000000000003</v>
      </c>
      <c r="T210">
        <v>5.0999999999999996</v>
      </c>
    </row>
    <row r="211" spans="1:20" x14ac:dyDescent="0.3">
      <c r="A211" t="s">
        <v>241</v>
      </c>
      <c r="B211" t="s">
        <v>38</v>
      </c>
      <c r="C211" t="s">
        <v>39</v>
      </c>
      <c r="D211">
        <v>0</v>
      </c>
      <c r="E211" t="s">
        <v>1033</v>
      </c>
      <c r="F211" t="s">
        <v>25</v>
      </c>
      <c r="G211" s="5">
        <v>99.73</v>
      </c>
      <c r="H211">
        <v>9</v>
      </c>
      <c r="I211" s="5">
        <v>44.878500000000003</v>
      </c>
      <c r="J211" s="4">
        <v>942.44849999999997</v>
      </c>
      <c r="K211" s="1">
        <v>43526</v>
      </c>
      <c r="L211" s="1" t="str">
        <f t="shared" si="9"/>
        <v>March</v>
      </c>
      <c r="M211" s="1" t="str">
        <f t="shared" si="10"/>
        <v>Saturday</v>
      </c>
      <c r="N211" s="2">
        <v>0.8208333333333333</v>
      </c>
      <c r="O211" s="2" t="str">
        <f t="shared" si="11"/>
        <v>19</v>
      </c>
      <c r="P211" t="s">
        <v>29</v>
      </c>
      <c r="Q211" s="3">
        <v>897.57</v>
      </c>
      <c r="R211" s="10">
        <v>4.7619047620000003</v>
      </c>
      <c r="S211" s="4">
        <v>44.878500000000003</v>
      </c>
      <c r="T211">
        <v>6.5</v>
      </c>
    </row>
    <row r="212" spans="1:20" x14ac:dyDescent="0.3">
      <c r="A212" t="s">
        <v>242</v>
      </c>
      <c r="B212" t="s">
        <v>18</v>
      </c>
      <c r="C212" t="s">
        <v>19</v>
      </c>
      <c r="D212">
        <v>0</v>
      </c>
      <c r="E212" t="s">
        <v>1032</v>
      </c>
      <c r="F212" t="s">
        <v>25</v>
      </c>
      <c r="G212" s="5">
        <v>26.23</v>
      </c>
      <c r="H212">
        <v>9</v>
      </c>
      <c r="I212" s="5">
        <v>11.8035</v>
      </c>
      <c r="J212" s="4">
        <v>247.87350000000001</v>
      </c>
      <c r="K212" s="1">
        <v>43490</v>
      </c>
      <c r="L212" s="1" t="str">
        <f t="shared" si="9"/>
        <v>January</v>
      </c>
      <c r="M212" s="1" t="str">
        <f t="shared" si="10"/>
        <v>Friday</v>
      </c>
      <c r="N212" s="2">
        <v>0.85</v>
      </c>
      <c r="O212" s="2" t="str">
        <f t="shared" si="11"/>
        <v>20</v>
      </c>
      <c r="P212" t="s">
        <v>21</v>
      </c>
      <c r="Q212" s="3">
        <v>236.07</v>
      </c>
      <c r="R212" s="10">
        <v>4.7619047620000003</v>
      </c>
      <c r="S212" s="4">
        <v>11.8035</v>
      </c>
      <c r="T212">
        <v>5.9</v>
      </c>
    </row>
    <row r="213" spans="1:20" x14ac:dyDescent="0.3">
      <c r="A213" t="s">
        <v>243</v>
      </c>
      <c r="B213" t="s">
        <v>23</v>
      </c>
      <c r="C213" t="s">
        <v>24</v>
      </c>
      <c r="D213">
        <v>0</v>
      </c>
      <c r="E213" t="s">
        <v>1033</v>
      </c>
      <c r="F213" t="s">
        <v>40</v>
      </c>
      <c r="G213" s="5">
        <v>93.26</v>
      </c>
      <c r="H213">
        <v>9</v>
      </c>
      <c r="I213" s="5">
        <v>41.966999999999999</v>
      </c>
      <c r="J213" s="4">
        <v>881.30700000000002</v>
      </c>
      <c r="K213" s="1">
        <v>43481</v>
      </c>
      <c r="L213" s="1" t="str">
        <f t="shared" si="9"/>
        <v>January</v>
      </c>
      <c r="M213" s="1" t="str">
        <f t="shared" si="10"/>
        <v>Wednesday</v>
      </c>
      <c r="N213" s="2">
        <v>0.75555555555555554</v>
      </c>
      <c r="O213" s="2" t="str">
        <f t="shared" si="11"/>
        <v>18</v>
      </c>
      <c r="P213" t="s">
        <v>26</v>
      </c>
      <c r="Q213" s="3">
        <v>839.34</v>
      </c>
      <c r="R213" s="10">
        <v>4.7619047620000003</v>
      </c>
      <c r="S213" s="4">
        <v>41.966999999999999</v>
      </c>
      <c r="T213">
        <v>8.8000000000000007</v>
      </c>
    </row>
    <row r="214" spans="1:20" x14ac:dyDescent="0.3">
      <c r="A214" t="s">
        <v>244</v>
      </c>
      <c r="B214" t="s">
        <v>38</v>
      </c>
      <c r="C214" t="s">
        <v>39</v>
      </c>
      <c r="D214">
        <v>0</v>
      </c>
      <c r="E214" t="s">
        <v>1032</v>
      </c>
      <c r="F214" t="s">
        <v>28</v>
      </c>
      <c r="G214" s="5">
        <v>92.36</v>
      </c>
      <c r="H214">
        <v>5</v>
      </c>
      <c r="I214" s="5">
        <v>23.09</v>
      </c>
      <c r="J214" s="4">
        <v>484.89</v>
      </c>
      <c r="K214" s="1">
        <v>43544</v>
      </c>
      <c r="L214" s="1" t="str">
        <f t="shared" si="9"/>
        <v>March</v>
      </c>
      <c r="M214" s="1" t="str">
        <f t="shared" si="10"/>
        <v>Wednesday</v>
      </c>
      <c r="N214" s="2">
        <v>0.80347222222222225</v>
      </c>
      <c r="O214" s="2" t="str">
        <f t="shared" si="11"/>
        <v>19</v>
      </c>
      <c r="P214" t="s">
        <v>21</v>
      </c>
      <c r="Q214" s="3">
        <v>461.8</v>
      </c>
      <c r="R214" s="10">
        <v>4.7619047620000003</v>
      </c>
      <c r="S214" s="4">
        <v>23.09</v>
      </c>
      <c r="T214">
        <v>4.9000000000000004</v>
      </c>
    </row>
    <row r="215" spans="1:20" x14ac:dyDescent="0.3">
      <c r="A215" t="s">
        <v>245</v>
      </c>
      <c r="B215" t="s">
        <v>38</v>
      </c>
      <c r="C215" t="s">
        <v>39</v>
      </c>
      <c r="D215">
        <v>0</v>
      </c>
      <c r="E215" t="s">
        <v>1032</v>
      </c>
      <c r="F215" t="s">
        <v>32</v>
      </c>
      <c r="G215" s="5">
        <v>46.42</v>
      </c>
      <c r="H215">
        <v>3</v>
      </c>
      <c r="I215" s="5">
        <v>6.9630000000000001</v>
      </c>
      <c r="J215" s="4">
        <v>146.22300000000001</v>
      </c>
      <c r="K215" s="1">
        <v>43469</v>
      </c>
      <c r="L215" s="1" t="str">
        <f t="shared" si="9"/>
        <v>January</v>
      </c>
      <c r="M215" s="1" t="str">
        <f t="shared" si="10"/>
        <v>Friday</v>
      </c>
      <c r="N215" s="2">
        <v>0.55833333333333335</v>
      </c>
      <c r="O215" s="2" t="str">
        <f t="shared" si="11"/>
        <v>13</v>
      </c>
      <c r="P215" t="s">
        <v>29</v>
      </c>
      <c r="Q215" s="3">
        <v>139.26</v>
      </c>
      <c r="R215" s="10">
        <v>4.7619047620000003</v>
      </c>
      <c r="S215" s="4">
        <v>6.9630000000000001</v>
      </c>
      <c r="T215">
        <v>4.4000000000000004</v>
      </c>
    </row>
    <row r="216" spans="1:20" x14ac:dyDescent="0.3">
      <c r="A216" t="s">
        <v>246</v>
      </c>
      <c r="B216" t="s">
        <v>38</v>
      </c>
      <c r="C216" t="s">
        <v>39</v>
      </c>
      <c r="D216">
        <v>1</v>
      </c>
      <c r="E216" t="s">
        <v>1033</v>
      </c>
      <c r="F216" t="s">
        <v>32</v>
      </c>
      <c r="G216" s="5">
        <v>29.61</v>
      </c>
      <c r="H216">
        <v>7</v>
      </c>
      <c r="I216" s="5">
        <v>10.3635</v>
      </c>
      <c r="J216" s="4">
        <v>217.6335</v>
      </c>
      <c r="K216" s="1">
        <v>43535</v>
      </c>
      <c r="L216" s="1" t="str">
        <f t="shared" si="9"/>
        <v>March</v>
      </c>
      <c r="M216" s="1" t="str">
        <f t="shared" si="10"/>
        <v>Monday</v>
      </c>
      <c r="N216" s="2">
        <v>0.66180555555555554</v>
      </c>
      <c r="O216" s="2" t="str">
        <f t="shared" si="11"/>
        <v>15</v>
      </c>
      <c r="P216" t="s">
        <v>26</v>
      </c>
      <c r="Q216" s="3">
        <v>207.27</v>
      </c>
      <c r="R216" s="10">
        <v>4.7619047620000003</v>
      </c>
      <c r="S216" s="4">
        <v>10.3635</v>
      </c>
      <c r="T216">
        <v>6.5</v>
      </c>
    </row>
    <row r="217" spans="1:20" x14ac:dyDescent="0.3">
      <c r="A217" t="s">
        <v>247</v>
      </c>
      <c r="B217" t="s">
        <v>18</v>
      </c>
      <c r="C217" t="s">
        <v>19</v>
      </c>
      <c r="D217">
        <v>0</v>
      </c>
      <c r="E217" t="s">
        <v>1032</v>
      </c>
      <c r="F217" t="s">
        <v>28</v>
      </c>
      <c r="G217" s="5">
        <v>18.28</v>
      </c>
      <c r="H217">
        <v>1</v>
      </c>
      <c r="I217" s="5">
        <v>0.91400000000000003</v>
      </c>
      <c r="J217" s="4">
        <v>19.193999999999999</v>
      </c>
      <c r="K217" s="1">
        <v>43546</v>
      </c>
      <c r="L217" s="1" t="str">
        <f t="shared" si="9"/>
        <v>March</v>
      </c>
      <c r="M217" s="1" t="str">
        <f t="shared" si="10"/>
        <v>Friday</v>
      </c>
      <c r="N217" s="2">
        <v>0.62847222222222221</v>
      </c>
      <c r="O217" s="2" t="str">
        <f t="shared" si="11"/>
        <v>15</v>
      </c>
      <c r="P217" t="s">
        <v>29</v>
      </c>
      <c r="Q217" s="3">
        <v>18.28</v>
      </c>
      <c r="R217" s="10">
        <v>4.7619047620000003</v>
      </c>
      <c r="S217" s="4">
        <v>0.91400000000000003</v>
      </c>
      <c r="T217">
        <v>8.3000000000000007</v>
      </c>
    </row>
    <row r="218" spans="1:20" x14ac:dyDescent="0.3">
      <c r="A218" t="s">
        <v>248</v>
      </c>
      <c r="B218" t="s">
        <v>38</v>
      </c>
      <c r="C218" t="s">
        <v>39</v>
      </c>
      <c r="D218">
        <v>0</v>
      </c>
      <c r="E218" t="s">
        <v>1033</v>
      </c>
      <c r="F218" t="s">
        <v>32</v>
      </c>
      <c r="G218" s="5">
        <v>24.77</v>
      </c>
      <c r="H218">
        <v>5</v>
      </c>
      <c r="I218" s="5">
        <v>6.1924999999999999</v>
      </c>
      <c r="J218" s="4">
        <v>130.04249999999999</v>
      </c>
      <c r="K218" s="1">
        <v>43548</v>
      </c>
      <c r="L218" s="1" t="str">
        <f t="shared" si="9"/>
        <v>March</v>
      </c>
      <c r="M218" s="1" t="str">
        <f t="shared" si="10"/>
        <v>Sunday</v>
      </c>
      <c r="N218" s="2">
        <v>0.76875000000000004</v>
      </c>
      <c r="O218" s="2" t="str">
        <f t="shared" si="11"/>
        <v>18</v>
      </c>
      <c r="P218" t="s">
        <v>26</v>
      </c>
      <c r="Q218" s="3">
        <v>123.85</v>
      </c>
      <c r="R218" s="10">
        <v>4.7619047620000003</v>
      </c>
      <c r="S218" s="4">
        <v>6.1924999999999999</v>
      </c>
      <c r="T218">
        <v>8.5</v>
      </c>
    </row>
    <row r="219" spans="1:20" x14ac:dyDescent="0.3">
      <c r="A219" t="s">
        <v>249</v>
      </c>
      <c r="B219" t="s">
        <v>18</v>
      </c>
      <c r="C219" t="s">
        <v>19</v>
      </c>
      <c r="D219">
        <v>1</v>
      </c>
      <c r="E219" t="s">
        <v>1033</v>
      </c>
      <c r="F219" t="s">
        <v>25</v>
      </c>
      <c r="G219" s="5">
        <v>94.64</v>
      </c>
      <c r="H219">
        <v>3</v>
      </c>
      <c r="I219" s="5">
        <v>14.196</v>
      </c>
      <c r="J219" s="4">
        <v>298.11599999999999</v>
      </c>
      <c r="K219" s="1">
        <v>43517</v>
      </c>
      <c r="L219" s="1" t="str">
        <f t="shared" si="9"/>
        <v>February</v>
      </c>
      <c r="M219" s="1" t="str">
        <f t="shared" si="10"/>
        <v>Thursday</v>
      </c>
      <c r="N219" s="2">
        <v>0.70486111111111116</v>
      </c>
      <c r="O219" s="2" t="str">
        <f t="shared" si="11"/>
        <v>16</v>
      </c>
      <c r="P219" t="s">
        <v>26</v>
      </c>
      <c r="Q219" s="3">
        <v>283.92</v>
      </c>
      <c r="R219" s="10">
        <v>4.7619047620000003</v>
      </c>
      <c r="S219" s="4">
        <v>14.196</v>
      </c>
      <c r="T219">
        <v>5.5</v>
      </c>
    </row>
    <row r="220" spans="1:20" x14ac:dyDescent="0.3">
      <c r="A220" t="s">
        <v>250</v>
      </c>
      <c r="B220" t="s">
        <v>38</v>
      </c>
      <c r="C220" t="s">
        <v>39</v>
      </c>
      <c r="D220">
        <v>0</v>
      </c>
      <c r="E220" t="s">
        <v>1032</v>
      </c>
      <c r="F220" t="s">
        <v>42</v>
      </c>
      <c r="G220" s="5">
        <v>94.87</v>
      </c>
      <c r="H220">
        <v>8</v>
      </c>
      <c r="I220" s="5">
        <v>37.948</v>
      </c>
      <c r="J220" s="4">
        <v>796.90800000000002</v>
      </c>
      <c r="K220" s="1">
        <v>43508</v>
      </c>
      <c r="L220" s="1" t="str">
        <f t="shared" si="9"/>
        <v>February</v>
      </c>
      <c r="M220" s="1" t="str">
        <f t="shared" si="10"/>
        <v>Tuesday</v>
      </c>
      <c r="N220" s="2">
        <v>0.54027777777777775</v>
      </c>
      <c r="O220" s="2" t="str">
        <f t="shared" si="11"/>
        <v>12</v>
      </c>
      <c r="P220" t="s">
        <v>21</v>
      </c>
      <c r="Q220" s="3">
        <v>758.96</v>
      </c>
      <c r="R220" s="10">
        <v>4.7619047620000003</v>
      </c>
      <c r="S220" s="4">
        <v>37.948</v>
      </c>
      <c r="T220">
        <v>8.6999999999999993</v>
      </c>
    </row>
    <row r="221" spans="1:20" x14ac:dyDescent="0.3">
      <c r="A221" t="s">
        <v>251</v>
      </c>
      <c r="B221" t="s">
        <v>38</v>
      </c>
      <c r="C221" t="s">
        <v>39</v>
      </c>
      <c r="D221">
        <v>0</v>
      </c>
      <c r="E221" t="s">
        <v>1033</v>
      </c>
      <c r="F221" t="s">
        <v>40</v>
      </c>
      <c r="G221" s="5">
        <v>57.34</v>
      </c>
      <c r="H221">
        <v>3</v>
      </c>
      <c r="I221" s="5">
        <v>8.6010000000000009</v>
      </c>
      <c r="J221" s="4">
        <v>180.62100000000001</v>
      </c>
      <c r="K221" s="1">
        <v>43534</v>
      </c>
      <c r="L221" s="1" t="str">
        <f t="shared" si="9"/>
        <v>March</v>
      </c>
      <c r="M221" s="1" t="str">
        <f t="shared" si="10"/>
        <v>Sunday</v>
      </c>
      <c r="N221" s="2">
        <v>0.79097222222222219</v>
      </c>
      <c r="O221" s="2" t="str">
        <f t="shared" si="11"/>
        <v>18</v>
      </c>
      <c r="P221" t="s">
        <v>29</v>
      </c>
      <c r="Q221" s="3">
        <v>172.02</v>
      </c>
      <c r="R221" s="10">
        <v>4.7619047620000003</v>
      </c>
      <c r="S221" s="4">
        <v>8.6010000000000009</v>
      </c>
      <c r="T221">
        <v>7.9</v>
      </c>
    </row>
    <row r="222" spans="1:20" x14ac:dyDescent="0.3">
      <c r="A222" t="s">
        <v>252</v>
      </c>
      <c r="B222" t="s">
        <v>38</v>
      </c>
      <c r="C222" t="s">
        <v>39</v>
      </c>
      <c r="D222">
        <v>0</v>
      </c>
      <c r="E222" t="s">
        <v>1032</v>
      </c>
      <c r="F222" t="s">
        <v>25</v>
      </c>
      <c r="G222" s="5">
        <v>45.35</v>
      </c>
      <c r="H222">
        <v>6</v>
      </c>
      <c r="I222" s="5">
        <v>13.605</v>
      </c>
      <c r="J222" s="4">
        <v>285.70499999999998</v>
      </c>
      <c r="K222" s="1">
        <v>43496</v>
      </c>
      <c r="L222" s="1" t="str">
        <f t="shared" si="9"/>
        <v>January</v>
      </c>
      <c r="M222" s="1" t="str">
        <f t="shared" si="10"/>
        <v>Thursday</v>
      </c>
      <c r="N222" s="2">
        <v>0.57222222222222219</v>
      </c>
      <c r="O222" s="2" t="str">
        <f t="shared" si="11"/>
        <v>13</v>
      </c>
      <c r="P222" t="s">
        <v>21</v>
      </c>
      <c r="Q222" s="3">
        <v>272.10000000000002</v>
      </c>
      <c r="R222" s="10">
        <v>4.7619047620000003</v>
      </c>
      <c r="S222" s="4">
        <v>13.605</v>
      </c>
      <c r="T222">
        <v>6.1</v>
      </c>
    </row>
    <row r="223" spans="1:20" x14ac:dyDescent="0.3">
      <c r="A223" t="s">
        <v>253</v>
      </c>
      <c r="B223" t="s">
        <v>38</v>
      </c>
      <c r="C223" t="s">
        <v>39</v>
      </c>
      <c r="D223">
        <v>0</v>
      </c>
      <c r="E223" t="s">
        <v>1032</v>
      </c>
      <c r="F223" t="s">
        <v>40</v>
      </c>
      <c r="G223" s="5">
        <v>62.08</v>
      </c>
      <c r="H223">
        <v>7</v>
      </c>
      <c r="I223" s="5">
        <v>21.728000000000002</v>
      </c>
      <c r="J223" s="4">
        <v>456.28800000000001</v>
      </c>
      <c r="K223" s="1">
        <v>43530</v>
      </c>
      <c r="L223" s="1" t="str">
        <f t="shared" si="9"/>
        <v>March</v>
      </c>
      <c r="M223" s="1" t="str">
        <f t="shared" si="10"/>
        <v>Wednesday</v>
      </c>
      <c r="N223" s="2">
        <v>0.57361111111111107</v>
      </c>
      <c r="O223" s="2" t="str">
        <f t="shared" si="11"/>
        <v>13</v>
      </c>
      <c r="P223" t="s">
        <v>21</v>
      </c>
      <c r="Q223" s="3">
        <v>434.56</v>
      </c>
      <c r="R223" s="10">
        <v>4.7619047620000003</v>
      </c>
      <c r="S223" s="4">
        <v>21.728000000000002</v>
      </c>
      <c r="T223">
        <v>5.4</v>
      </c>
    </row>
    <row r="224" spans="1:20" x14ac:dyDescent="0.3">
      <c r="A224" t="s">
        <v>254</v>
      </c>
      <c r="B224" t="s">
        <v>23</v>
      </c>
      <c r="C224" t="s">
        <v>24</v>
      </c>
      <c r="D224">
        <v>0</v>
      </c>
      <c r="E224" t="s">
        <v>1032</v>
      </c>
      <c r="F224" t="s">
        <v>25</v>
      </c>
      <c r="G224" s="5">
        <v>11.81</v>
      </c>
      <c r="H224">
        <v>5</v>
      </c>
      <c r="I224" s="5">
        <v>2.9525000000000001</v>
      </c>
      <c r="J224" s="4">
        <v>62.002499999999998</v>
      </c>
      <c r="K224" s="1">
        <v>43513</v>
      </c>
      <c r="L224" s="1" t="str">
        <f t="shared" si="9"/>
        <v>February</v>
      </c>
      <c r="M224" s="1" t="str">
        <f t="shared" si="10"/>
        <v>Sunday</v>
      </c>
      <c r="N224" s="2">
        <v>0.75416666666666665</v>
      </c>
      <c r="O224" s="2" t="str">
        <f t="shared" si="11"/>
        <v>18</v>
      </c>
      <c r="P224" t="s">
        <v>26</v>
      </c>
      <c r="Q224" s="3">
        <v>59.05</v>
      </c>
      <c r="R224" s="10">
        <v>4.7619047620000003</v>
      </c>
      <c r="S224" s="4">
        <v>2.9525000000000001</v>
      </c>
      <c r="T224">
        <v>9.4</v>
      </c>
    </row>
    <row r="225" spans="1:20" x14ac:dyDescent="0.3">
      <c r="A225" t="s">
        <v>255</v>
      </c>
      <c r="B225" t="s">
        <v>23</v>
      </c>
      <c r="C225" t="s">
        <v>24</v>
      </c>
      <c r="D225">
        <v>1</v>
      </c>
      <c r="E225" t="s">
        <v>1033</v>
      </c>
      <c r="F225" t="s">
        <v>42</v>
      </c>
      <c r="G225" s="5">
        <v>12.54</v>
      </c>
      <c r="H225">
        <v>1</v>
      </c>
      <c r="I225" s="5">
        <v>0.627</v>
      </c>
      <c r="J225" s="4">
        <v>13.167</v>
      </c>
      <c r="K225" s="1">
        <v>43517</v>
      </c>
      <c r="L225" s="1" t="str">
        <f t="shared" si="9"/>
        <v>February</v>
      </c>
      <c r="M225" s="1" t="str">
        <f t="shared" si="10"/>
        <v>Thursday</v>
      </c>
      <c r="N225" s="2">
        <v>0.52638888888888891</v>
      </c>
      <c r="O225" s="2" t="str">
        <f t="shared" si="11"/>
        <v>12</v>
      </c>
      <c r="P225" t="s">
        <v>26</v>
      </c>
      <c r="Q225" s="3">
        <v>12.54</v>
      </c>
      <c r="R225" s="10">
        <v>4.7619047620000003</v>
      </c>
      <c r="S225" s="4">
        <v>0.627</v>
      </c>
      <c r="T225">
        <v>8.1999999999999993</v>
      </c>
    </row>
    <row r="226" spans="1:20" x14ac:dyDescent="0.3">
      <c r="A226" t="s">
        <v>256</v>
      </c>
      <c r="B226" t="s">
        <v>18</v>
      </c>
      <c r="C226" t="s">
        <v>19</v>
      </c>
      <c r="D226">
        <v>0</v>
      </c>
      <c r="E226" t="s">
        <v>1032</v>
      </c>
      <c r="F226" t="s">
        <v>40</v>
      </c>
      <c r="G226" s="5">
        <v>43.25</v>
      </c>
      <c r="H226">
        <v>2</v>
      </c>
      <c r="I226" s="5">
        <v>4.3250000000000002</v>
      </c>
      <c r="J226" s="4">
        <v>90.825000000000003</v>
      </c>
      <c r="K226" s="1">
        <v>43544</v>
      </c>
      <c r="L226" s="1" t="str">
        <f t="shared" si="9"/>
        <v>March</v>
      </c>
      <c r="M226" s="1" t="str">
        <f t="shared" si="10"/>
        <v>Wednesday</v>
      </c>
      <c r="N226" s="2">
        <v>0.66388888888888886</v>
      </c>
      <c r="O226" s="2" t="str">
        <f t="shared" si="11"/>
        <v>15</v>
      </c>
      <c r="P226" t="s">
        <v>26</v>
      </c>
      <c r="Q226" s="3">
        <v>86.5</v>
      </c>
      <c r="R226" s="10">
        <v>4.7619047620000003</v>
      </c>
      <c r="S226" s="4">
        <v>4.3250000000000002</v>
      </c>
      <c r="T226">
        <v>6.2</v>
      </c>
    </row>
    <row r="227" spans="1:20" x14ac:dyDescent="0.3">
      <c r="A227" t="s">
        <v>257</v>
      </c>
      <c r="B227" t="s">
        <v>23</v>
      </c>
      <c r="C227" t="s">
        <v>24</v>
      </c>
      <c r="D227">
        <v>1</v>
      </c>
      <c r="E227" t="s">
        <v>1033</v>
      </c>
      <c r="F227" t="s">
        <v>32</v>
      </c>
      <c r="G227" s="5">
        <v>87.16</v>
      </c>
      <c r="H227">
        <v>2</v>
      </c>
      <c r="I227" s="5">
        <v>8.7159999999999993</v>
      </c>
      <c r="J227" s="4">
        <v>183.036</v>
      </c>
      <c r="K227" s="1">
        <v>43476</v>
      </c>
      <c r="L227" s="1" t="str">
        <f t="shared" si="9"/>
        <v>January</v>
      </c>
      <c r="M227" s="1" t="str">
        <f t="shared" si="10"/>
        <v>Friday</v>
      </c>
      <c r="N227" s="2">
        <v>0.60347222222222219</v>
      </c>
      <c r="O227" s="2" t="str">
        <f t="shared" si="11"/>
        <v>14</v>
      </c>
      <c r="P227" t="s">
        <v>29</v>
      </c>
      <c r="Q227" s="3">
        <v>174.32</v>
      </c>
      <c r="R227" s="10">
        <v>4.7619047620000003</v>
      </c>
      <c r="S227" s="4">
        <v>8.7159999999999993</v>
      </c>
      <c r="T227">
        <v>9.6999999999999993</v>
      </c>
    </row>
    <row r="228" spans="1:20" x14ac:dyDescent="0.3">
      <c r="A228" t="s">
        <v>258</v>
      </c>
      <c r="B228" t="s">
        <v>38</v>
      </c>
      <c r="C228" t="s">
        <v>39</v>
      </c>
      <c r="D228">
        <v>1</v>
      </c>
      <c r="E228" t="s">
        <v>1032</v>
      </c>
      <c r="F228" t="s">
        <v>20</v>
      </c>
      <c r="G228" s="5">
        <v>69.37</v>
      </c>
      <c r="H228">
        <v>9</v>
      </c>
      <c r="I228" s="5">
        <v>31.2165</v>
      </c>
      <c r="J228" s="4">
        <v>655.54650000000004</v>
      </c>
      <c r="K228" s="1">
        <v>43491</v>
      </c>
      <c r="L228" s="1" t="str">
        <f t="shared" si="9"/>
        <v>January</v>
      </c>
      <c r="M228" s="1" t="str">
        <f t="shared" si="10"/>
        <v>Saturday</v>
      </c>
      <c r="N228" s="2">
        <v>0.80138888888888893</v>
      </c>
      <c r="O228" s="2" t="str">
        <f t="shared" si="11"/>
        <v>19</v>
      </c>
      <c r="P228" t="s">
        <v>21</v>
      </c>
      <c r="Q228" s="3">
        <v>624.33000000000004</v>
      </c>
      <c r="R228" s="10">
        <v>4.7619047620000003</v>
      </c>
      <c r="S228" s="4">
        <v>31.2165</v>
      </c>
      <c r="T228">
        <v>4</v>
      </c>
    </row>
    <row r="229" spans="1:20" x14ac:dyDescent="0.3">
      <c r="A229" t="s">
        <v>259</v>
      </c>
      <c r="B229" t="s">
        <v>23</v>
      </c>
      <c r="C229" t="s">
        <v>24</v>
      </c>
      <c r="D229">
        <v>1</v>
      </c>
      <c r="E229" t="s">
        <v>1032</v>
      </c>
      <c r="F229" t="s">
        <v>25</v>
      </c>
      <c r="G229" s="5">
        <v>37.06</v>
      </c>
      <c r="H229">
        <v>4</v>
      </c>
      <c r="I229" s="5">
        <v>7.4119999999999999</v>
      </c>
      <c r="J229" s="4">
        <v>155.65199999999999</v>
      </c>
      <c r="K229" s="1">
        <v>43496</v>
      </c>
      <c r="L229" s="1" t="str">
        <f t="shared" si="9"/>
        <v>January</v>
      </c>
      <c r="M229" s="1" t="str">
        <f t="shared" si="10"/>
        <v>Thursday</v>
      </c>
      <c r="N229" s="2">
        <v>0.68333333333333335</v>
      </c>
      <c r="O229" s="2" t="str">
        <f t="shared" si="11"/>
        <v>16</v>
      </c>
      <c r="P229" t="s">
        <v>21</v>
      </c>
      <c r="Q229" s="3">
        <v>148.24</v>
      </c>
      <c r="R229" s="10">
        <v>4.7619047620000003</v>
      </c>
      <c r="S229" s="4">
        <v>7.4119999999999999</v>
      </c>
      <c r="T229">
        <v>9.6999999999999993</v>
      </c>
    </row>
    <row r="230" spans="1:20" x14ac:dyDescent="0.3">
      <c r="A230" t="s">
        <v>260</v>
      </c>
      <c r="B230" t="s">
        <v>38</v>
      </c>
      <c r="C230" t="s">
        <v>39</v>
      </c>
      <c r="D230">
        <v>1</v>
      </c>
      <c r="E230" t="s">
        <v>1033</v>
      </c>
      <c r="F230" t="s">
        <v>25</v>
      </c>
      <c r="G230" s="5">
        <v>90.7</v>
      </c>
      <c r="H230">
        <v>6</v>
      </c>
      <c r="I230" s="5">
        <v>27.21</v>
      </c>
      <c r="J230" s="4">
        <v>571.41</v>
      </c>
      <c r="K230" s="1">
        <v>43522</v>
      </c>
      <c r="L230" s="1" t="str">
        <f t="shared" si="9"/>
        <v>February</v>
      </c>
      <c r="M230" s="1" t="str">
        <f t="shared" si="10"/>
        <v>Tuesday</v>
      </c>
      <c r="N230" s="2">
        <v>0.45277777777777778</v>
      </c>
      <c r="O230" s="2" t="str">
        <f t="shared" si="11"/>
        <v>10</v>
      </c>
      <c r="P230" t="s">
        <v>26</v>
      </c>
      <c r="Q230" s="3">
        <v>544.20000000000005</v>
      </c>
      <c r="R230" s="10">
        <v>4.7619047620000003</v>
      </c>
      <c r="S230" s="4">
        <v>27.21</v>
      </c>
      <c r="T230">
        <v>5.3</v>
      </c>
    </row>
    <row r="231" spans="1:20" x14ac:dyDescent="0.3">
      <c r="A231" t="s">
        <v>261</v>
      </c>
      <c r="B231" t="s">
        <v>18</v>
      </c>
      <c r="C231" t="s">
        <v>19</v>
      </c>
      <c r="D231">
        <v>0</v>
      </c>
      <c r="E231" t="s">
        <v>1033</v>
      </c>
      <c r="F231" t="s">
        <v>28</v>
      </c>
      <c r="G231" s="5">
        <v>63.42</v>
      </c>
      <c r="H231">
        <v>8</v>
      </c>
      <c r="I231" s="5">
        <v>25.367999999999999</v>
      </c>
      <c r="J231" s="4">
        <v>532.72799999999995</v>
      </c>
      <c r="K231" s="1">
        <v>43535</v>
      </c>
      <c r="L231" s="1" t="str">
        <f t="shared" si="9"/>
        <v>March</v>
      </c>
      <c r="M231" s="1" t="str">
        <f t="shared" si="10"/>
        <v>Monday</v>
      </c>
      <c r="N231" s="2">
        <v>0.53819444444444442</v>
      </c>
      <c r="O231" s="2" t="str">
        <f t="shared" si="11"/>
        <v>12</v>
      </c>
      <c r="P231" t="s">
        <v>21</v>
      </c>
      <c r="Q231" s="3">
        <v>507.36</v>
      </c>
      <c r="R231" s="10">
        <v>4.7619047620000003</v>
      </c>
      <c r="S231" s="4">
        <v>25.367999999999999</v>
      </c>
      <c r="T231">
        <v>7.4</v>
      </c>
    </row>
    <row r="232" spans="1:20" x14ac:dyDescent="0.3">
      <c r="A232" t="s">
        <v>262</v>
      </c>
      <c r="B232" t="s">
        <v>38</v>
      </c>
      <c r="C232" t="s">
        <v>39</v>
      </c>
      <c r="D232">
        <v>0</v>
      </c>
      <c r="E232" t="s">
        <v>1033</v>
      </c>
      <c r="F232" t="s">
        <v>42</v>
      </c>
      <c r="G232" s="5">
        <v>81.37</v>
      </c>
      <c r="H232">
        <v>2</v>
      </c>
      <c r="I232" s="5">
        <v>8.1370000000000005</v>
      </c>
      <c r="J232" s="4">
        <v>170.87700000000001</v>
      </c>
      <c r="K232" s="1">
        <v>43491</v>
      </c>
      <c r="L232" s="1" t="str">
        <f t="shared" si="9"/>
        <v>January</v>
      </c>
      <c r="M232" s="1" t="str">
        <f t="shared" si="10"/>
        <v>Saturday</v>
      </c>
      <c r="N232" s="2">
        <v>0.81111111111111112</v>
      </c>
      <c r="O232" s="2" t="str">
        <f t="shared" si="11"/>
        <v>19</v>
      </c>
      <c r="P232" t="s">
        <v>26</v>
      </c>
      <c r="Q232" s="3">
        <v>162.74</v>
      </c>
      <c r="R232" s="10">
        <v>4.7619047620000003</v>
      </c>
      <c r="S232" s="4">
        <v>8.1370000000000005</v>
      </c>
      <c r="T232">
        <v>6.5</v>
      </c>
    </row>
    <row r="233" spans="1:20" x14ac:dyDescent="0.3">
      <c r="A233" t="s">
        <v>263</v>
      </c>
      <c r="B233" t="s">
        <v>38</v>
      </c>
      <c r="C233" t="s">
        <v>39</v>
      </c>
      <c r="D233">
        <v>1</v>
      </c>
      <c r="E233" t="s">
        <v>1033</v>
      </c>
      <c r="F233" t="s">
        <v>25</v>
      </c>
      <c r="G233" s="5">
        <v>10.59</v>
      </c>
      <c r="H233">
        <v>3</v>
      </c>
      <c r="I233" s="5">
        <v>1.5885</v>
      </c>
      <c r="J233" s="4">
        <v>33.358499999999999</v>
      </c>
      <c r="K233" s="1">
        <v>43536</v>
      </c>
      <c r="L233" s="1" t="str">
        <f t="shared" si="9"/>
        <v>March</v>
      </c>
      <c r="M233" s="1" t="str">
        <f t="shared" si="10"/>
        <v>Tuesday</v>
      </c>
      <c r="N233" s="2">
        <v>0.57777777777777772</v>
      </c>
      <c r="O233" s="2" t="str">
        <f t="shared" si="11"/>
        <v>13</v>
      </c>
      <c r="P233" t="s">
        <v>29</v>
      </c>
      <c r="Q233" s="3">
        <v>31.77</v>
      </c>
      <c r="R233" s="10">
        <v>4.7619047620000003</v>
      </c>
      <c r="S233" s="4">
        <v>1.5885</v>
      </c>
      <c r="T233">
        <v>8.6999999999999993</v>
      </c>
    </row>
    <row r="234" spans="1:20" x14ac:dyDescent="0.3">
      <c r="A234" t="s">
        <v>264</v>
      </c>
      <c r="B234" t="s">
        <v>38</v>
      </c>
      <c r="C234" t="s">
        <v>39</v>
      </c>
      <c r="D234">
        <v>0</v>
      </c>
      <c r="E234" t="s">
        <v>1033</v>
      </c>
      <c r="F234" t="s">
        <v>20</v>
      </c>
      <c r="G234" s="5">
        <v>84.09</v>
      </c>
      <c r="H234">
        <v>9</v>
      </c>
      <c r="I234" s="5">
        <v>37.840499999999999</v>
      </c>
      <c r="J234" s="4">
        <v>794.65049999999997</v>
      </c>
      <c r="K234" s="1">
        <v>43507</v>
      </c>
      <c r="L234" s="1" t="str">
        <f t="shared" si="9"/>
        <v>February</v>
      </c>
      <c r="M234" s="1" t="str">
        <f t="shared" si="10"/>
        <v>Monday</v>
      </c>
      <c r="N234" s="2">
        <v>0.45416666666666666</v>
      </c>
      <c r="O234" s="2" t="str">
        <f t="shared" si="11"/>
        <v>10</v>
      </c>
      <c r="P234" t="s">
        <v>26</v>
      </c>
      <c r="Q234" s="3">
        <v>756.81</v>
      </c>
      <c r="R234" s="10">
        <v>4.7619047620000003</v>
      </c>
      <c r="S234" s="4">
        <v>37.840499999999999</v>
      </c>
      <c r="T234">
        <v>8</v>
      </c>
    </row>
    <row r="235" spans="1:20" x14ac:dyDescent="0.3">
      <c r="A235" t="s">
        <v>265</v>
      </c>
      <c r="B235" t="s">
        <v>38</v>
      </c>
      <c r="C235" t="s">
        <v>39</v>
      </c>
      <c r="D235">
        <v>1</v>
      </c>
      <c r="E235" t="s">
        <v>1032</v>
      </c>
      <c r="F235" t="s">
        <v>42</v>
      </c>
      <c r="G235" s="5">
        <v>73.819999999999993</v>
      </c>
      <c r="H235">
        <v>4</v>
      </c>
      <c r="I235" s="5">
        <v>14.763999999999999</v>
      </c>
      <c r="J235" s="4">
        <v>310.04399999999998</v>
      </c>
      <c r="K235" s="1">
        <v>43517</v>
      </c>
      <c r="L235" s="1" t="str">
        <f t="shared" si="9"/>
        <v>February</v>
      </c>
      <c r="M235" s="1" t="str">
        <f t="shared" si="10"/>
        <v>Thursday</v>
      </c>
      <c r="N235" s="2">
        <v>0.77152777777777781</v>
      </c>
      <c r="O235" s="2" t="str">
        <f t="shared" si="11"/>
        <v>18</v>
      </c>
      <c r="P235" t="s">
        <v>26</v>
      </c>
      <c r="Q235" s="3">
        <v>295.27999999999997</v>
      </c>
      <c r="R235" s="10">
        <v>4.7619047620000003</v>
      </c>
      <c r="S235" s="4">
        <v>14.763999999999999</v>
      </c>
      <c r="T235">
        <v>6.7</v>
      </c>
    </row>
    <row r="236" spans="1:20" x14ac:dyDescent="0.3">
      <c r="A236" t="s">
        <v>266</v>
      </c>
      <c r="B236" t="s">
        <v>18</v>
      </c>
      <c r="C236" t="s">
        <v>19</v>
      </c>
      <c r="D236">
        <v>1</v>
      </c>
      <c r="E236" t="s">
        <v>1032</v>
      </c>
      <c r="F236" t="s">
        <v>20</v>
      </c>
      <c r="G236" s="5">
        <v>51.94</v>
      </c>
      <c r="H236">
        <v>10</v>
      </c>
      <c r="I236" s="5">
        <v>25.97</v>
      </c>
      <c r="J236" s="4">
        <v>545.37</v>
      </c>
      <c r="K236" s="1">
        <v>43533</v>
      </c>
      <c r="L236" s="1" t="str">
        <f t="shared" si="9"/>
        <v>March</v>
      </c>
      <c r="M236" s="1" t="str">
        <f t="shared" si="10"/>
        <v>Saturday</v>
      </c>
      <c r="N236" s="2">
        <v>0.76666666666666672</v>
      </c>
      <c r="O236" s="2" t="str">
        <f t="shared" si="11"/>
        <v>18</v>
      </c>
      <c r="P236" t="s">
        <v>21</v>
      </c>
      <c r="Q236" s="3">
        <v>519.4</v>
      </c>
      <c r="R236" s="10">
        <v>4.7619047620000003</v>
      </c>
      <c r="S236" s="4">
        <v>25.97</v>
      </c>
      <c r="T236">
        <v>6.5</v>
      </c>
    </row>
    <row r="237" spans="1:20" x14ac:dyDescent="0.3">
      <c r="A237" t="s">
        <v>267</v>
      </c>
      <c r="B237" t="s">
        <v>18</v>
      </c>
      <c r="C237" t="s">
        <v>19</v>
      </c>
      <c r="D237">
        <v>0</v>
      </c>
      <c r="E237" t="s">
        <v>1033</v>
      </c>
      <c r="F237" t="s">
        <v>32</v>
      </c>
      <c r="G237" s="5">
        <v>93.14</v>
      </c>
      <c r="H237">
        <v>2</v>
      </c>
      <c r="I237" s="5">
        <v>9.3140000000000001</v>
      </c>
      <c r="J237" s="4">
        <v>195.59399999999999</v>
      </c>
      <c r="K237" s="1">
        <v>43485</v>
      </c>
      <c r="L237" s="1" t="str">
        <f t="shared" si="9"/>
        <v>January</v>
      </c>
      <c r="M237" s="1" t="str">
        <f t="shared" si="10"/>
        <v>Sunday</v>
      </c>
      <c r="N237" s="2">
        <v>0.75624999999999998</v>
      </c>
      <c r="O237" s="2" t="str">
        <f t="shared" si="11"/>
        <v>18</v>
      </c>
      <c r="P237" t="s">
        <v>21</v>
      </c>
      <c r="Q237" s="3">
        <v>186.28</v>
      </c>
      <c r="R237" s="10">
        <v>4.7619047620000003</v>
      </c>
      <c r="S237" s="4">
        <v>9.3140000000000001</v>
      </c>
      <c r="T237">
        <v>4.0999999999999996</v>
      </c>
    </row>
    <row r="238" spans="1:20" x14ac:dyDescent="0.3">
      <c r="A238" t="s">
        <v>268</v>
      </c>
      <c r="B238" t="s">
        <v>23</v>
      </c>
      <c r="C238" t="s">
        <v>24</v>
      </c>
      <c r="D238">
        <v>0</v>
      </c>
      <c r="E238" t="s">
        <v>1032</v>
      </c>
      <c r="F238" t="s">
        <v>20</v>
      </c>
      <c r="G238" s="5">
        <v>17.41</v>
      </c>
      <c r="H238">
        <v>5</v>
      </c>
      <c r="I238" s="5">
        <v>4.3525</v>
      </c>
      <c r="J238" s="4">
        <v>91.402500000000003</v>
      </c>
      <c r="K238" s="1">
        <v>43493</v>
      </c>
      <c r="L238" s="1" t="str">
        <f t="shared" si="9"/>
        <v>January</v>
      </c>
      <c r="M238" s="1" t="str">
        <f t="shared" si="10"/>
        <v>Monday</v>
      </c>
      <c r="N238" s="2">
        <v>0.63611111111111107</v>
      </c>
      <c r="O238" s="2" t="str">
        <f t="shared" si="11"/>
        <v>15</v>
      </c>
      <c r="P238" t="s">
        <v>29</v>
      </c>
      <c r="Q238" s="3">
        <v>87.05</v>
      </c>
      <c r="R238" s="10">
        <v>4.7619047620000003</v>
      </c>
      <c r="S238" s="4">
        <v>4.3525</v>
      </c>
      <c r="T238">
        <v>4.9000000000000004</v>
      </c>
    </row>
    <row r="239" spans="1:20" x14ac:dyDescent="0.3">
      <c r="A239" t="s">
        <v>269</v>
      </c>
      <c r="B239" t="s">
        <v>23</v>
      </c>
      <c r="C239" t="s">
        <v>24</v>
      </c>
      <c r="D239">
        <v>1</v>
      </c>
      <c r="E239" t="s">
        <v>1033</v>
      </c>
      <c r="F239" t="s">
        <v>42</v>
      </c>
      <c r="G239" s="5">
        <v>44.22</v>
      </c>
      <c r="H239">
        <v>5</v>
      </c>
      <c r="I239" s="5">
        <v>11.055</v>
      </c>
      <c r="J239" s="4">
        <v>232.155</v>
      </c>
      <c r="K239" s="1">
        <v>43529</v>
      </c>
      <c r="L239" s="1" t="str">
        <f t="shared" si="9"/>
        <v>March</v>
      </c>
      <c r="M239" s="1" t="str">
        <f t="shared" si="10"/>
        <v>Tuesday</v>
      </c>
      <c r="N239" s="2">
        <v>0.71319444444444446</v>
      </c>
      <c r="O239" s="2" t="str">
        <f t="shared" si="11"/>
        <v>17</v>
      </c>
      <c r="P239" t="s">
        <v>29</v>
      </c>
      <c r="Q239" s="3">
        <v>221.1</v>
      </c>
      <c r="R239" s="10">
        <v>4.7619047620000003</v>
      </c>
      <c r="S239" s="4">
        <v>11.055</v>
      </c>
      <c r="T239">
        <v>8.6</v>
      </c>
    </row>
    <row r="240" spans="1:20" x14ac:dyDescent="0.3">
      <c r="A240" t="s">
        <v>270</v>
      </c>
      <c r="B240" t="s">
        <v>38</v>
      </c>
      <c r="C240" t="s">
        <v>39</v>
      </c>
      <c r="D240">
        <v>1</v>
      </c>
      <c r="E240" t="s">
        <v>1033</v>
      </c>
      <c r="F240" t="s">
        <v>25</v>
      </c>
      <c r="G240" s="5">
        <v>13.22</v>
      </c>
      <c r="H240">
        <v>5</v>
      </c>
      <c r="I240" s="5">
        <v>3.3050000000000002</v>
      </c>
      <c r="J240" s="4">
        <v>69.405000000000001</v>
      </c>
      <c r="K240" s="1">
        <v>43526</v>
      </c>
      <c r="L240" s="1" t="str">
        <f t="shared" si="9"/>
        <v>March</v>
      </c>
      <c r="M240" s="1" t="str">
        <f t="shared" si="10"/>
        <v>Saturday</v>
      </c>
      <c r="N240" s="2">
        <v>0.80972222222222223</v>
      </c>
      <c r="O240" s="2" t="str">
        <f t="shared" si="11"/>
        <v>19</v>
      </c>
      <c r="P240" t="s">
        <v>26</v>
      </c>
      <c r="Q240" s="3">
        <v>66.099999999999994</v>
      </c>
      <c r="R240" s="10">
        <v>4.7619047620000003</v>
      </c>
      <c r="S240" s="4">
        <v>3.3050000000000002</v>
      </c>
      <c r="T240">
        <v>4.3</v>
      </c>
    </row>
    <row r="241" spans="1:20" x14ac:dyDescent="0.3">
      <c r="A241" t="s">
        <v>271</v>
      </c>
      <c r="B241" t="s">
        <v>18</v>
      </c>
      <c r="C241" t="s">
        <v>19</v>
      </c>
      <c r="D241">
        <v>0</v>
      </c>
      <c r="E241" t="s">
        <v>1032</v>
      </c>
      <c r="F241" t="s">
        <v>42</v>
      </c>
      <c r="G241" s="5">
        <v>89.69</v>
      </c>
      <c r="H241">
        <v>1</v>
      </c>
      <c r="I241" s="5">
        <v>4.4844999999999997</v>
      </c>
      <c r="J241" s="4">
        <v>94.174499999999995</v>
      </c>
      <c r="K241" s="1">
        <v>43476</v>
      </c>
      <c r="L241" s="1" t="str">
        <f t="shared" si="9"/>
        <v>January</v>
      </c>
      <c r="M241" s="1" t="str">
        <f t="shared" si="10"/>
        <v>Friday</v>
      </c>
      <c r="N241" s="2">
        <v>0.47222222222222221</v>
      </c>
      <c r="O241" s="2" t="str">
        <f t="shared" si="11"/>
        <v>11</v>
      </c>
      <c r="P241" t="s">
        <v>21</v>
      </c>
      <c r="Q241" s="3">
        <v>89.69</v>
      </c>
      <c r="R241" s="10">
        <v>4.7619047620000003</v>
      </c>
      <c r="S241" s="4">
        <v>4.4844999999999997</v>
      </c>
      <c r="T241">
        <v>4.9000000000000004</v>
      </c>
    </row>
    <row r="242" spans="1:20" x14ac:dyDescent="0.3">
      <c r="A242" t="s">
        <v>272</v>
      </c>
      <c r="B242" t="s">
        <v>18</v>
      </c>
      <c r="C242" t="s">
        <v>19</v>
      </c>
      <c r="D242">
        <v>0</v>
      </c>
      <c r="E242" t="s">
        <v>1032</v>
      </c>
      <c r="F242" t="s">
        <v>40</v>
      </c>
      <c r="G242" s="5">
        <v>24.94</v>
      </c>
      <c r="H242">
        <v>9</v>
      </c>
      <c r="I242" s="5">
        <v>11.223000000000001</v>
      </c>
      <c r="J242" s="4">
        <v>235.68299999999999</v>
      </c>
      <c r="K242" s="1">
        <v>43476</v>
      </c>
      <c r="L242" s="1" t="str">
        <f t="shared" si="9"/>
        <v>January</v>
      </c>
      <c r="M242" s="1" t="str">
        <f t="shared" si="10"/>
        <v>Friday</v>
      </c>
      <c r="N242" s="2">
        <v>0.7006944444444444</v>
      </c>
      <c r="O242" s="2" t="str">
        <f t="shared" si="11"/>
        <v>16</v>
      </c>
      <c r="P242" t="s">
        <v>29</v>
      </c>
      <c r="Q242" s="3">
        <v>224.46</v>
      </c>
      <c r="R242" s="10">
        <v>4.7619047620000003</v>
      </c>
      <c r="S242" s="4">
        <v>11.223000000000001</v>
      </c>
      <c r="T242">
        <v>5.6</v>
      </c>
    </row>
    <row r="243" spans="1:20" x14ac:dyDescent="0.3">
      <c r="A243" t="s">
        <v>273</v>
      </c>
      <c r="B243" t="s">
        <v>18</v>
      </c>
      <c r="C243" t="s">
        <v>19</v>
      </c>
      <c r="D243">
        <v>0</v>
      </c>
      <c r="E243" t="s">
        <v>1032</v>
      </c>
      <c r="F243" t="s">
        <v>20</v>
      </c>
      <c r="G243" s="5">
        <v>59.77</v>
      </c>
      <c r="H243">
        <v>2</v>
      </c>
      <c r="I243" s="5">
        <v>5.9770000000000003</v>
      </c>
      <c r="J243" s="4">
        <v>125.517</v>
      </c>
      <c r="K243" s="1">
        <v>43535</v>
      </c>
      <c r="L243" s="1" t="str">
        <f t="shared" si="9"/>
        <v>March</v>
      </c>
      <c r="M243" s="1" t="str">
        <f t="shared" si="10"/>
        <v>Monday</v>
      </c>
      <c r="N243" s="2">
        <v>0.50069444444444444</v>
      </c>
      <c r="O243" s="2" t="str">
        <f t="shared" si="11"/>
        <v>12</v>
      </c>
      <c r="P243" t="s">
        <v>29</v>
      </c>
      <c r="Q243" s="3">
        <v>119.54</v>
      </c>
      <c r="R243" s="10">
        <v>4.7619047620000003</v>
      </c>
      <c r="S243" s="4">
        <v>5.9770000000000003</v>
      </c>
      <c r="T243">
        <v>5.8</v>
      </c>
    </row>
    <row r="244" spans="1:20" x14ac:dyDescent="0.3">
      <c r="A244" t="s">
        <v>274</v>
      </c>
      <c r="B244" t="s">
        <v>23</v>
      </c>
      <c r="C244" t="s">
        <v>24</v>
      </c>
      <c r="D244">
        <v>1</v>
      </c>
      <c r="E244" t="s">
        <v>1032</v>
      </c>
      <c r="F244" t="s">
        <v>42</v>
      </c>
      <c r="G244" s="5">
        <v>93.2</v>
      </c>
      <c r="H244">
        <v>2</v>
      </c>
      <c r="I244" s="5">
        <v>9.32</v>
      </c>
      <c r="J244" s="4">
        <v>195.72</v>
      </c>
      <c r="K244" s="1">
        <v>43524</v>
      </c>
      <c r="L244" s="1" t="str">
        <f t="shared" si="9"/>
        <v>February</v>
      </c>
      <c r="M244" s="1" t="str">
        <f t="shared" si="10"/>
        <v>Thursday</v>
      </c>
      <c r="N244" s="2">
        <v>0.77569444444444446</v>
      </c>
      <c r="O244" s="2" t="str">
        <f t="shared" si="11"/>
        <v>18</v>
      </c>
      <c r="P244" t="s">
        <v>29</v>
      </c>
      <c r="Q244" s="3">
        <v>186.4</v>
      </c>
      <c r="R244" s="10">
        <v>4.7619047620000003</v>
      </c>
      <c r="S244" s="4">
        <v>9.32</v>
      </c>
      <c r="T244">
        <v>6</v>
      </c>
    </row>
    <row r="245" spans="1:20" x14ac:dyDescent="0.3">
      <c r="A245" t="s">
        <v>275</v>
      </c>
      <c r="B245" t="s">
        <v>18</v>
      </c>
      <c r="C245" t="s">
        <v>19</v>
      </c>
      <c r="D245">
        <v>1</v>
      </c>
      <c r="E245" t="s">
        <v>1032</v>
      </c>
      <c r="F245" t="s">
        <v>28</v>
      </c>
      <c r="G245" s="5">
        <v>62.65</v>
      </c>
      <c r="H245">
        <v>4</v>
      </c>
      <c r="I245" s="5">
        <v>12.53</v>
      </c>
      <c r="J245" s="4">
        <v>263.13</v>
      </c>
      <c r="K245" s="1">
        <v>43470</v>
      </c>
      <c r="L245" s="1" t="str">
        <f t="shared" si="9"/>
        <v>January</v>
      </c>
      <c r="M245" s="1" t="str">
        <f t="shared" si="10"/>
        <v>Saturday</v>
      </c>
      <c r="N245" s="2">
        <v>0.47569444444444442</v>
      </c>
      <c r="O245" s="2" t="str">
        <f t="shared" si="11"/>
        <v>11</v>
      </c>
      <c r="P245" t="s">
        <v>26</v>
      </c>
      <c r="Q245" s="3">
        <v>250.6</v>
      </c>
      <c r="R245" s="10">
        <v>4.7619047620000003</v>
      </c>
      <c r="S245" s="4">
        <v>12.53</v>
      </c>
      <c r="T245">
        <v>4.2</v>
      </c>
    </row>
    <row r="246" spans="1:20" x14ac:dyDescent="0.3">
      <c r="A246" t="s">
        <v>276</v>
      </c>
      <c r="B246" t="s">
        <v>38</v>
      </c>
      <c r="C246" t="s">
        <v>39</v>
      </c>
      <c r="D246">
        <v>0</v>
      </c>
      <c r="E246" t="s">
        <v>1032</v>
      </c>
      <c r="F246" t="s">
        <v>28</v>
      </c>
      <c r="G246" s="5">
        <v>93.87</v>
      </c>
      <c r="H246">
        <v>8</v>
      </c>
      <c r="I246" s="5">
        <v>37.548000000000002</v>
      </c>
      <c r="J246" s="4">
        <v>788.50800000000004</v>
      </c>
      <c r="K246" s="1">
        <v>43498</v>
      </c>
      <c r="L246" s="1" t="str">
        <f t="shared" si="9"/>
        <v>February</v>
      </c>
      <c r="M246" s="1" t="str">
        <f t="shared" si="10"/>
        <v>Saturday</v>
      </c>
      <c r="N246" s="2">
        <v>0.77916666666666667</v>
      </c>
      <c r="O246" s="2" t="str">
        <f t="shared" si="11"/>
        <v>18</v>
      </c>
      <c r="P246" t="s">
        <v>29</v>
      </c>
      <c r="Q246" s="3">
        <v>750.96</v>
      </c>
      <c r="R246" s="10">
        <v>4.7619047620000003</v>
      </c>
      <c r="S246" s="4">
        <v>37.548000000000002</v>
      </c>
      <c r="T246">
        <v>8.3000000000000007</v>
      </c>
    </row>
    <row r="247" spans="1:20" x14ac:dyDescent="0.3">
      <c r="A247" t="s">
        <v>277</v>
      </c>
      <c r="B247" t="s">
        <v>18</v>
      </c>
      <c r="C247" t="s">
        <v>19</v>
      </c>
      <c r="D247">
        <v>1</v>
      </c>
      <c r="E247" t="s">
        <v>1032</v>
      </c>
      <c r="F247" t="s">
        <v>28</v>
      </c>
      <c r="G247" s="5">
        <v>47.59</v>
      </c>
      <c r="H247">
        <v>8</v>
      </c>
      <c r="I247" s="5">
        <v>19.036000000000001</v>
      </c>
      <c r="J247" s="4">
        <v>399.75599999999997</v>
      </c>
      <c r="K247" s="1">
        <v>43466</v>
      </c>
      <c r="L247" s="1" t="str">
        <f t="shared" si="9"/>
        <v>January</v>
      </c>
      <c r="M247" s="1" t="str">
        <f t="shared" si="10"/>
        <v>Tuesday</v>
      </c>
      <c r="N247" s="2">
        <v>0.61597222222222225</v>
      </c>
      <c r="O247" s="2" t="str">
        <f t="shared" si="11"/>
        <v>14</v>
      </c>
      <c r="P247" t="s">
        <v>26</v>
      </c>
      <c r="Q247" s="3">
        <v>380.72</v>
      </c>
      <c r="R247" s="10">
        <v>4.7619047620000003</v>
      </c>
      <c r="S247" s="4">
        <v>19.036000000000001</v>
      </c>
      <c r="T247">
        <v>5.7</v>
      </c>
    </row>
    <row r="248" spans="1:20" x14ac:dyDescent="0.3">
      <c r="A248" t="s">
        <v>278</v>
      </c>
      <c r="B248" t="s">
        <v>38</v>
      </c>
      <c r="C248" t="s">
        <v>39</v>
      </c>
      <c r="D248">
        <v>1</v>
      </c>
      <c r="E248" t="s">
        <v>1033</v>
      </c>
      <c r="F248" t="s">
        <v>25</v>
      </c>
      <c r="G248" s="5">
        <v>81.400000000000006</v>
      </c>
      <c r="H248">
        <v>3</v>
      </c>
      <c r="I248" s="5">
        <v>12.21</v>
      </c>
      <c r="J248" s="4">
        <v>256.41000000000003</v>
      </c>
      <c r="K248" s="1">
        <v>43505</v>
      </c>
      <c r="L248" s="1" t="str">
        <f t="shared" si="9"/>
        <v>February</v>
      </c>
      <c r="M248" s="1" t="str">
        <f t="shared" si="10"/>
        <v>Saturday</v>
      </c>
      <c r="N248" s="2">
        <v>0.82152777777777775</v>
      </c>
      <c r="O248" s="2" t="str">
        <f t="shared" si="11"/>
        <v>19</v>
      </c>
      <c r="P248" t="s">
        <v>26</v>
      </c>
      <c r="Q248" s="3">
        <v>244.2</v>
      </c>
      <c r="R248" s="10">
        <v>4.7619047620000003</v>
      </c>
      <c r="S248" s="4">
        <v>12.21</v>
      </c>
      <c r="T248">
        <v>4.8</v>
      </c>
    </row>
    <row r="249" spans="1:20" x14ac:dyDescent="0.3">
      <c r="A249" t="s">
        <v>279</v>
      </c>
      <c r="B249" t="s">
        <v>18</v>
      </c>
      <c r="C249" t="s">
        <v>19</v>
      </c>
      <c r="D249">
        <v>1</v>
      </c>
      <c r="E249" t="s">
        <v>1032</v>
      </c>
      <c r="F249" t="s">
        <v>42</v>
      </c>
      <c r="G249" s="5">
        <v>17.940000000000001</v>
      </c>
      <c r="H249">
        <v>5</v>
      </c>
      <c r="I249" s="5">
        <v>4.4850000000000003</v>
      </c>
      <c r="J249" s="4">
        <v>94.185000000000002</v>
      </c>
      <c r="K249" s="1">
        <v>43488</v>
      </c>
      <c r="L249" s="1" t="str">
        <f t="shared" si="9"/>
        <v>January</v>
      </c>
      <c r="M249" s="1" t="str">
        <f t="shared" si="10"/>
        <v>Wednesday</v>
      </c>
      <c r="N249" s="2">
        <v>0.58611111111111114</v>
      </c>
      <c r="O249" s="2" t="str">
        <f t="shared" si="11"/>
        <v>14</v>
      </c>
      <c r="P249" t="s">
        <v>21</v>
      </c>
      <c r="Q249" s="3">
        <v>89.7</v>
      </c>
      <c r="R249" s="10">
        <v>4.7619047620000003</v>
      </c>
      <c r="S249" s="4">
        <v>4.4850000000000003</v>
      </c>
      <c r="T249">
        <v>6.8</v>
      </c>
    </row>
    <row r="250" spans="1:20" x14ac:dyDescent="0.3">
      <c r="A250" t="s">
        <v>280</v>
      </c>
      <c r="B250" t="s">
        <v>18</v>
      </c>
      <c r="C250" t="s">
        <v>19</v>
      </c>
      <c r="D250">
        <v>1</v>
      </c>
      <c r="E250" t="s">
        <v>1032</v>
      </c>
      <c r="F250" t="s">
        <v>25</v>
      </c>
      <c r="G250" s="5">
        <v>77.72</v>
      </c>
      <c r="H250">
        <v>4</v>
      </c>
      <c r="I250" s="5">
        <v>15.544</v>
      </c>
      <c r="J250" s="4">
        <v>326.42399999999998</v>
      </c>
      <c r="K250" s="1">
        <v>43472</v>
      </c>
      <c r="L250" s="1" t="str">
        <f t="shared" si="9"/>
        <v>January</v>
      </c>
      <c r="M250" s="1" t="str">
        <f t="shared" si="10"/>
        <v>Monday</v>
      </c>
      <c r="N250" s="2">
        <v>0.6743055555555556</v>
      </c>
      <c r="O250" s="2" t="str">
        <f t="shared" si="11"/>
        <v>16</v>
      </c>
      <c r="P250" t="s">
        <v>29</v>
      </c>
      <c r="Q250" s="3">
        <v>310.88</v>
      </c>
      <c r="R250" s="10">
        <v>4.7619047620000003</v>
      </c>
      <c r="S250" s="4">
        <v>15.544</v>
      </c>
      <c r="T250">
        <v>8.8000000000000007</v>
      </c>
    </row>
    <row r="251" spans="1:20" x14ac:dyDescent="0.3">
      <c r="A251" t="s">
        <v>281</v>
      </c>
      <c r="B251" t="s">
        <v>38</v>
      </c>
      <c r="C251" t="s">
        <v>39</v>
      </c>
      <c r="D251">
        <v>0</v>
      </c>
      <c r="E251" t="s">
        <v>1032</v>
      </c>
      <c r="F251" t="s">
        <v>40</v>
      </c>
      <c r="G251" s="5">
        <v>73.06</v>
      </c>
      <c r="H251">
        <v>7</v>
      </c>
      <c r="I251" s="5">
        <v>25.571000000000002</v>
      </c>
      <c r="J251" s="4">
        <v>536.99099999999999</v>
      </c>
      <c r="K251" s="1">
        <v>43479</v>
      </c>
      <c r="L251" s="1" t="str">
        <f t="shared" si="9"/>
        <v>January</v>
      </c>
      <c r="M251" s="1" t="str">
        <f t="shared" si="10"/>
        <v>Monday</v>
      </c>
      <c r="N251" s="2">
        <v>0.79583333333333328</v>
      </c>
      <c r="O251" s="2" t="str">
        <f t="shared" si="11"/>
        <v>19</v>
      </c>
      <c r="P251" t="s">
        <v>29</v>
      </c>
      <c r="Q251" s="3">
        <v>511.42</v>
      </c>
      <c r="R251" s="10">
        <v>4.7619047620000003</v>
      </c>
      <c r="S251" s="4">
        <v>25.571000000000002</v>
      </c>
      <c r="T251">
        <v>4.2</v>
      </c>
    </row>
    <row r="252" spans="1:20" x14ac:dyDescent="0.3">
      <c r="A252" t="s">
        <v>282</v>
      </c>
      <c r="B252" t="s">
        <v>38</v>
      </c>
      <c r="C252" t="s">
        <v>39</v>
      </c>
      <c r="D252">
        <v>1</v>
      </c>
      <c r="E252" t="s">
        <v>1032</v>
      </c>
      <c r="F252" t="s">
        <v>40</v>
      </c>
      <c r="G252" s="5">
        <v>46.55</v>
      </c>
      <c r="H252">
        <v>9</v>
      </c>
      <c r="I252" s="5">
        <v>20.947500000000002</v>
      </c>
      <c r="J252" s="4">
        <v>439.89749999999998</v>
      </c>
      <c r="K252" s="1">
        <v>43498</v>
      </c>
      <c r="L252" s="1" t="str">
        <f t="shared" si="9"/>
        <v>February</v>
      </c>
      <c r="M252" s="1" t="str">
        <f t="shared" si="10"/>
        <v>Saturday</v>
      </c>
      <c r="N252" s="2">
        <v>0.64861111111111114</v>
      </c>
      <c r="O252" s="2" t="str">
        <f t="shared" si="11"/>
        <v>15</v>
      </c>
      <c r="P252" t="s">
        <v>21</v>
      </c>
      <c r="Q252" s="3">
        <v>418.95</v>
      </c>
      <c r="R252" s="10">
        <v>4.7619047620000003</v>
      </c>
      <c r="S252" s="4">
        <v>20.947500000000002</v>
      </c>
      <c r="T252">
        <v>6.4</v>
      </c>
    </row>
    <row r="253" spans="1:20" x14ac:dyDescent="0.3">
      <c r="A253" t="s">
        <v>283</v>
      </c>
      <c r="B253" t="s">
        <v>23</v>
      </c>
      <c r="C253" t="s">
        <v>24</v>
      </c>
      <c r="D253">
        <v>1</v>
      </c>
      <c r="E253" t="s">
        <v>1032</v>
      </c>
      <c r="F253" t="s">
        <v>42</v>
      </c>
      <c r="G253" s="5">
        <v>35.19</v>
      </c>
      <c r="H253">
        <v>10</v>
      </c>
      <c r="I253" s="5">
        <v>17.594999999999999</v>
      </c>
      <c r="J253" s="4">
        <v>369.495</v>
      </c>
      <c r="K253" s="1">
        <v>43541</v>
      </c>
      <c r="L253" s="1" t="str">
        <f t="shared" si="9"/>
        <v>March</v>
      </c>
      <c r="M253" s="1" t="str">
        <f t="shared" si="10"/>
        <v>Sunday</v>
      </c>
      <c r="N253" s="2">
        <v>0.79583333333333328</v>
      </c>
      <c r="O253" s="2" t="str">
        <f t="shared" si="11"/>
        <v>19</v>
      </c>
      <c r="P253" t="s">
        <v>29</v>
      </c>
      <c r="Q253" s="3">
        <v>351.9</v>
      </c>
      <c r="R253" s="10">
        <v>4.7619047620000003</v>
      </c>
      <c r="S253" s="4">
        <v>17.594999999999999</v>
      </c>
      <c r="T253">
        <v>8.4</v>
      </c>
    </row>
    <row r="254" spans="1:20" x14ac:dyDescent="0.3">
      <c r="A254" t="s">
        <v>284</v>
      </c>
      <c r="B254" t="s">
        <v>23</v>
      </c>
      <c r="C254" t="s">
        <v>24</v>
      </c>
      <c r="D254">
        <v>0</v>
      </c>
      <c r="E254" t="s">
        <v>1033</v>
      </c>
      <c r="F254" t="s">
        <v>32</v>
      </c>
      <c r="G254" s="5">
        <v>14.39</v>
      </c>
      <c r="H254">
        <v>2</v>
      </c>
      <c r="I254" s="5">
        <v>1.4390000000000001</v>
      </c>
      <c r="J254" s="4">
        <v>30.219000000000001</v>
      </c>
      <c r="K254" s="1">
        <v>43526</v>
      </c>
      <c r="L254" s="1" t="str">
        <f t="shared" si="9"/>
        <v>March</v>
      </c>
      <c r="M254" s="1" t="str">
        <f t="shared" si="10"/>
        <v>Saturday</v>
      </c>
      <c r="N254" s="2">
        <v>0.82222222222222219</v>
      </c>
      <c r="O254" s="2" t="str">
        <f t="shared" si="11"/>
        <v>19</v>
      </c>
      <c r="P254" t="s">
        <v>29</v>
      </c>
      <c r="Q254" s="3">
        <v>28.78</v>
      </c>
      <c r="R254" s="10">
        <v>4.7619047620000003</v>
      </c>
      <c r="S254" s="4">
        <v>1.4390000000000001</v>
      </c>
      <c r="T254">
        <v>7.2</v>
      </c>
    </row>
    <row r="255" spans="1:20" x14ac:dyDescent="0.3">
      <c r="A255" t="s">
        <v>285</v>
      </c>
      <c r="B255" t="s">
        <v>18</v>
      </c>
      <c r="C255" t="s">
        <v>19</v>
      </c>
      <c r="D255">
        <v>0</v>
      </c>
      <c r="E255" t="s">
        <v>1032</v>
      </c>
      <c r="F255" t="s">
        <v>28</v>
      </c>
      <c r="G255" s="5">
        <v>23.75</v>
      </c>
      <c r="H255">
        <v>4</v>
      </c>
      <c r="I255" s="5">
        <v>4.75</v>
      </c>
      <c r="J255" s="4">
        <v>99.75</v>
      </c>
      <c r="K255" s="1">
        <v>43540</v>
      </c>
      <c r="L255" s="1" t="str">
        <f t="shared" si="9"/>
        <v>March</v>
      </c>
      <c r="M255" s="1" t="str">
        <f t="shared" si="10"/>
        <v>Saturday</v>
      </c>
      <c r="N255" s="2">
        <v>0.47361111111111109</v>
      </c>
      <c r="O255" s="2" t="str">
        <f t="shared" si="11"/>
        <v>11</v>
      </c>
      <c r="P255" t="s">
        <v>26</v>
      </c>
      <c r="Q255" s="3">
        <v>95</v>
      </c>
      <c r="R255" s="10">
        <v>4.7619047620000003</v>
      </c>
      <c r="S255" s="4">
        <v>4.75</v>
      </c>
      <c r="T255">
        <v>5.2</v>
      </c>
    </row>
    <row r="256" spans="1:20" x14ac:dyDescent="0.3">
      <c r="A256" t="s">
        <v>286</v>
      </c>
      <c r="B256" t="s">
        <v>18</v>
      </c>
      <c r="C256" t="s">
        <v>19</v>
      </c>
      <c r="D256">
        <v>1</v>
      </c>
      <c r="E256" t="s">
        <v>1032</v>
      </c>
      <c r="F256" t="s">
        <v>28</v>
      </c>
      <c r="G256" s="5">
        <v>58.9</v>
      </c>
      <c r="H256">
        <v>8</v>
      </c>
      <c r="I256" s="5">
        <v>23.56</v>
      </c>
      <c r="J256" s="4">
        <v>494.76</v>
      </c>
      <c r="K256" s="1">
        <v>43471</v>
      </c>
      <c r="L256" s="1" t="str">
        <f t="shared" si="9"/>
        <v>January</v>
      </c>
      <c r="M256" s="1" t="str">
        <f t="shared" si="10"/>
        <v>Sunday</v>
      </c>
      <c r="N256" s="2">
        <v>0.47430555555555554</v>
      </c>
      <c r="O256" s="2" t="str">
        <f t="shared" si="11"/>
        <v>11</v>
      </c>
      <c r="P256" t="s">
        <v>26</v>
      </c>
      <c r="Q256" s="3">
        <v>471.2</v>
      </c>
      <c r="R256" s="10">
        <v>4.7619047620000003</v>
      </c>
      <c r="S256" s="4">
        <v>23.56</v>
      </c>
      <c r="T256">
        <v>8.9</v>
      </c>
    </row>
    <row r="257" spans="1:20" x14ac:dyDescent="0.3">
      <c r="A257" t="s">
        <v>287</v>
      </c>
      <c r="B257" t="s">
        <v>38</v>
      </c>
      <c r="C257" t="s">
        <v>39</v>
      </c>
      <c r="D257">
        <v>1</v>
      </c>
      <c r="E257" t="s">
        <v>1032</v>
      </c>
      <c r="F257" t="s">
        <v>42</v>
      </c>
      <c r="G257" s="5">
        <v>32.619999999999997</v>
      </c>
      <c r="H257">
        <v>4</v>
      </c>
      <c r="I257" s="5">
        <v>6.524</v>
      </c>
      <c r="J257" s="4">
        <v>137.00399999999999</v>
      </c>
      <c r="K257" s="1">
        <v>43494</v>
      </c>
      <c r="L257" s="1" t="str">
        <f t="shared" si="9"/>
        <v>January</v>
      </c>
      <c r="M257" s="1" t="str">
        <f t="shared" si="10"/>
        <v>Tuesday</v>
      </c>
      <c r="N257" s="2">
        <v>0.59166666666666667</v>
      </c>
      <c r="O257" s="2" t="str">
        <f t="shared" si="11"/>
        <v>14</v>
      </c>
      <c r="P257" t="s">
        <v>26</v>
      </c>
      <c r="Q257" s="3">
        <v>130.47999999999999</v>
      </c>
      <c r="R257" s="10">
        <v>4.7619047620000003</v>
      </c>
      <c r="S257" s="4">
        <v>6.524</v>
      </c>
      <c r="T257">
        <v>9</v>
      </c>
    </row>
    <row r="258" spans="1:20" x14ac:dyDescent="0.3">
      <c r="A258" t="s">
        <v>288</v>
      </c>
      <c r="B258" t="s">
        <v>18</v>
      </c>
      <c r="C258" t="s">
        <v>19</v>
      </c>
      <c r="D258">
        <v>1</v>
      </c>
      <c r="E258" t="s">
        <v>1032</v>
      </c>
      <c r="F258" t="s">
        <v>25</v>
      </c>
      <c r="G258" s="5">
        <v>66.349999999999994</v>
      </c>
      <c r="H258">
        <v>1</v>
      </c>
      <c r="I258" s="5">
        <v>3.3174999999999999</v>
      </c>
      <c r="J258" s="4">
        <v>69.667500000000004</v>
      </c>
      <c r="K258" s="1">
        <v>43496</v>
      </c>
      <c r="L258" s="1" t="str">
        <f t="shared" ref="L258:L321" si="12">TEXT(K258, "mmmm")</f>
        <v>January</v>
      </c>
      <c r="M258" s="1" t="str">
        <f t="shared" ref="M258:M321" si="13">TEXT(K258, "dddd")</f>
        <v>Thursday</v>
      </c>
      <c r="N258" s="2">
        <v>0.44861111111111113</v>
      </c>
      <c r="O258" s="2" t="str">
        <f t="shared" ref="O258:O321" si="14">TEXT(N258, "hh")</f>
        <v>10</v>
      </c>
      <c r="P258" t="s">
        <v>29</v>
      </c>
      <c r="Q258" s="3">
        <v>66.349999999999994</v>
      </c>
      <c r="R258" s="10">
        <v>4.7619047620000003</v>
      </c>
      <c r="S258" s="4">
        <v>3.3174999999999999</v>
      </c>
      <c r="T258">
        <v>9.6999999999999993</v>
      </c>
    </row>
    <row r="259" spans="1:20" x14ac:dyDescent="0.3">
      <c r="A259" t="s">
        <v>289</v>
      </c>
      <c r="B259" t="s">
        <v>18</v>
      </c>
      <c r="C259" t="s">
        <v>19</v>
      </c>
      <c r="D259">
        <v>1</v>
      </c>
      <c r="E259" t="s">
        <v>1032</v>
      </c>
      <c r="F259" t="s">
        <v>28</v>
      </c>
      <c r="G259" s="5">
        <v>25.91</v>
      </c>
      <c r="H259">
        <v>6</v>
      </c>
      <c r="I259" s="5">
        <v>7.7729999999999997</v>
      </c>
      <c r="J259" s="4">
        <v>163.233</v>
      </c>
      <c r="K259" s="1">
        <v>43501</v>
      </c>
      <c r="L259" s="1" t="str">
        <f t="shared" si="12"/>
        <v>February</v>
      </c>
      <c r="M259" s="1" t="str">
        <f t="shared" si="13"/>
        <v>Tuesday</v>
      </c>
      <c r="N259" s="2">
        <v>0.42777777777777776</v>
      </c>
      <c r="O259" s="2" t="str">
        <f t="shared" si="14"/>
        <v>10</v>
      </c>
      <c r="P259" t="s">
        <v>21</v>
      </c>
      <c r="Q259" s="3">
        <v>155.46</v>
      </c>
      <c r="R259" s="10">
        <v>4.7619047620000003</v>
      </c>
      <c r="S259" s="4">
        <v>7.7729999999999997</v>
      </c>
      <c r="T259">
        <v>8.6999999999999993</v>
      </c>
    </row>
    <row r="260" spans="1:20" x14ac:dyDescent="0.3">
      <c r="A260" t="s">
        <v>290</v>
      </c>
      <c r="B260" t="s">
        <v>18</v>
      </c>
      <c r="C260" t="s">
        <v>19</v>
      </c>
      <c r="D260">
        <v>1</v>
      </c>
      <c r="E260" t="s">
        <v>1032</v>
      </c>
      <c r="F260" t="s">
        <v>25</v>
      </c>
      <c r="G260" s="5">
        <v>32.25</v>
      </c>
      <c r="H260">
        <v>4</v>
      </c>
      <c r="I260" s="5">
        <v>6.45</v>
      </c>
      <c r="J260" s="4">
        <v>135.44999999999999</v>
      </c>
      <c r="K260" s="1">
        <v>43509</v>
      </c>
      <c r="L260" s="1" t="str">
        <f t="shared" si="12"/>
        <v>February</v>
      </c>
      <c r="M260" s="1" t="str">
        <f t="shared" si="13"/>
        <v>Wednesday</v>
      </c>
      <c r="N260" s="2">
        <v>0.52638888888888891</v>
      </c>
      <c r="O260" s="2" t="str">
        <f t="shared" si="14"/>
        <v>12</v>
      </c>
      <c r="P260" t="s">
        <v>21</v>
      </c>
      <c r="Q260" s="3">
        <v>129</v>
      </c>
      <c r="R260" s="10">
        <v>4.7619047620000003</v>
      </c>
      <c r="S260" s="4">
        <v>6.45</v>
      </c>
      <c r="T260">
        <v>6.5</v>
      </c>
    </row>
    <row r="261" spans="1:20" x14ac:dyDescent="0.3">
      <c r="A261" t="s">
        <v>291</v>
      </c>
      <c r="B261" t="s">
        <v>23</v>
      </c>
      <c r="C261" t="s">
        <v>24</v>
      </c>
      <c r="D261">
        <v>1</v>
      </c>
      <c r="E261" t="s">
        <v>1032</v>
      </c>
      <c r="F261" t="s">
        <v>25</v>
      </c>
      <c r="G261" s="5">
        <v>65.94</v>
      </c>
      <c r="H261">
        <v>4</v>
      </c>
      <c r="I261" s="5">
        <v>13.188000000000001</v>
      </c>
      <c r="J261" s="4">
        <v>276.94799999999998</v>
      </c>
      <c r="K261" s="1">
        <v>43503</v>
      </c>
      <c r="L261" s="1" t="str">
        <f t="shared" si="12"/>
        <v>February</v>
      </c>
      <c r="M261" s="1" t="str">
        <f t="shared" si="13"/>
        <v>Thursday</v>
      </c>
      <c r="N261" s="2">
        <v>0.54513888888888884</v>
      </c>
      <c r="O261" s="2" t="str">
        <f t="shared" si="14"/>
        <v>13</v>
      </c>
      <c r="P261" t="s">
        <v>29</v>
      </c>
      <c r="Q261" s="3">
        <v>263.76</v>
      </c>
      <c r="R261" s="10">
        <v>4.7619047620000003</v>
      </c>
      <c r="S261" s="4">
        <v>13.188000000000001</v>
      </c>
      <c r="T261">
        <v>6.9</v>
      </c>
    </row>
    <row r="262" spans="1:20" x14ac:dyDescent="0.3">
      <c r="A262" t="s">
        <v>292</v>
      </c>
      <c r="B262" t="s">
        <v>18</v>
      </c>
      <c r="C262" t="s">
        <v>19</v>
      </c>
      <c r="D262">
        <v>0</v>
      </c>
      <c r="E262" t="s">
        <v>1033</v>
      </c>
      <c r="F262" t="s">
        <v>25</v>
      </c>
      <c r="G262" s="5">
        <v>75.06</v>
      </c>
      <c r="H262">
        <v>9</v>
      </c>
      <c r="I262" s="5">
        <v>33.777000000000001</v>
      </c>
      <c r="J262" s="4">
        <v>709.31700000000001</v>
      </c>
      <c r="K262" s="1">
        <v>43543</v>
      </c>
      <c r="L262" s="1" t="str">
        <f t="shared" si="12"/>
        <v>March</v>
      </c>
      <c r="M262" s="1" t="str">
        <f t="shared" si="13"/>
        <v>Tuesday</v>
      </c>
      <c r="N262" s="2">
        <v>0.55902777777777779</v>
      </c>
      <c r="O262" s="2" t="str">
        <f t="shared" si="14"/>
        <v>13</v>
      </c>
      <c r="P262" t="s">
        <v>21</v>
      </c>
      <c r="Q262" s="3">
        <v>675.54</v>
      </c>
      <c r="R262" s="10">
        <v>4.7619047620000003</v>
      </c>
      <c r="S262" s="4">
        <v>33.777000000000001</v>
      </c>
      <c r="T262">
        <v>6.2</v>
      </c>
    </row>
    <row r="263" spans="1:20" x14ac:dyDescent="0.3">
      <c r="A263" t="s">
        <v>293</v>
      </c>
      <c r="B263" t="s">
        <v>23</v>
      </c>
      <c r="C263" t="s">
        <v>24</v>
      </c>
      <c r="D263">
        <v>0</v>
      </c>
      <c r="E263" t="s">
        <v>1033</v>
      </c>
      <c r="F263" t="s">
        <v>42</v>
      </c>
      <c r="G263" s="5">
        <v>16.45</v>
      </c>
      <c r="H263">
        <v>4</v>
      </c>
      <c r="I263" s="5">
        <v>3.29</v>
      </c>
      <c r="J263" s="4">
        <v>69.09</v>
      </c>
      <c r="K263" s="1">
        <v>43531</v>
      </c>
      <c r="L263" s="1" t="str">
        <f t="shared" si="12"/>
        <v>March</v>
      </c>
      <c r="M263" s="1" t="str">
        <f t="shared" si="13"/>
        <v>Thursday</v>
      </c>
      <c r="N263" s="2">
        <v>0.62013888888888891</v>
      </c>
      <c r="O263" s="2" t="str">
        <f t="shared" si="14"/>
        <v>14</v>
      </c>
      <c r="P263" t="s">
        <v>21</v>
      </c>
      <c r="Q263" s="3">
        <v>65.8</v>
      </c>
      <c r="R263" s="10">
        <v>4.7619047620000003</v>
      </c>
      <c r="S263" s="4">
        <v>3.29</v>
      </c>
      <c r="T263">
        <v>5.6</v>
      </c>
    </row>
    <row r="264" spans="1:20" x14ac:dyDescent="0.3">
      <c r="A264" t="s">
        <v>294</v>
      </c>
      <c r="B264" t="s">
        <v>38</v>
      </c>
      <c r="C264" t="s">
        <v>39</v>
      </c>
      <c r="D264">
        <v>1</v>
      </c>
      <c r="E264" t="s">
        <v>1033</v>
      </c>
      <c r="F264" t="s">
        <v>42</v>
      </c>
      <c r="G264" s="5">
        <v>38.299999999999997</v>
      </c>
      <c r="H264">
        <v>4</v>
      </c>
      <c r="I264" s="5">
        <v>7.66</v>
      </c>
      <c r="J264" s="4">
        <v>160.86000000000001</v>
      </c>
      <c r="K264" s="1">
        <v>43537</v>
      </c>
      <c r="L264" s="1" t="str">
        <f t="shared" si="12"/>
        <v>March</v>
      </c>
      <c r="M264" s="1" t="str">
        <f t="shared" si="13"/>
        <v>Wednesday</v>
      </c>
      <c r="N264" s="2">
        <v>0.80694444444444446</v>
      </c>
      <c r="O264" s="2" t="str">
        <f t="shared" si="14"/>
        <v>19</v>
      </c>
      <c r="P264" t="s">
        <v>26</v>
      </c>
      <c r="Q264" s="3">
        <v>153.19999999999999</v>
      </c>
      <c r="R264" s="10">
        <v>4.7619047620000003</v>
      </c>
      <c r="S264" s="4">
        <v>7.66</v>
      </c>
      <c r="T264">
        <v>5.7</v>
      </c>
    </row>
    <row r="265" spans="1:20" x14ac:dyDescent="0.3">
      <c r="A265" t="s">
        <v>295</v>
      </c>
      <c r="B265" t="s">
        <v>18</v>
      </c>
      <c r="C265" t="s">
        <v>19</v>
      </c>
      <c r="D265">
        <v>1</v>
      </c>
      <c r="E265" t="s">
        <v>1033</v>
      </c>
      <c r="F265" t="s">
        <v>32</v>
      </c>
      <c r="G265" s="5">
        <v>22.24</v>
      </c>
      <c r="H265">
        <v>10</v>
      </c>
      <c r="I265" s="5">
        <v>11.12</v>
      </c>
      <c r="J265" s="4">
        <v>233.52</v>
      </c>
      <c r="K265" s="1">
        <v>43505</v>
      </c>
      <c r="L265" s="1" t="str">
        <f t="shared" si="12"/>
        <v>February</v>
      </c>
      <c r="M265" s="1" t="str">
        <f t="shared" si="13"/>
        <v>Saturday</v>
      </c>
      <c r="N265" s="2">
        <v>0.45833333333333331</v>
      </c>
      <c r="O265" s="2" t="str">
        <f t="shared" si="14"/>
        <v>11</v>
      </c>
      <c r="P265" t="s">
        <v>26</v>
      </c>
      <c r="Q265" s="3">
        <v>222.4</v>
      </c>
      <c r="R265" s="10">
        <v>4.7619047620000003</v>
      </c>
      <c r="S265" s="4">
        <v>11.12</v>
      </c>
      <c r="T265">
        <v>4.2</v>
      </c>
    </row>
    <row r="266" spans="1:20" x14ac:dyDescent="0.3">
      <c r="A266" t="s">
        <v>296</v>
      </c>
      <c r="B266" t="s">
        <v>38</v>
      </c>
      <c r="C266" t="s">
        <v>39</v>
      </c>
      <c r="D266">
        <v>0</v>
      </c>
      <c r="E266" t="s">
        <v>1032</v>
      </c>
      <c r="F266" t="s">
        <v>32</v>
      </c>
      <c r="G266" s="5">
        <v>54.45</v>
      </c>
      <c r="H266">
        <v>1</v>
      </c>
      <c r="I266" s="5">
        <v>2.7225000000000001</v>
      </c>
      <c r="J266" s="4">
        <v>57.172499999999999</v>
      </c>
      <c r="K266" s="1">
        <v>43522</v>
      </c>
      <c r="L266" s="1" t="str">
        <f t="shared" si="12"/>
        <v>February</v>
      </c>
      <c r="M266" s="1" t="str">
        <f t="shared" si="13"/>
        <v>Tuesday</v>
      </c>
      <c r="N266" s="2">
        <v>0.80833333333333335</v>
      </c>
      <c r="O266" s="2" t="str">
        <f t="shared" si="14"/>
        <v>19</v>
      </c>
      <c r="P266" t="s">
        <v>21</v>
      </c>
      <c r="Q266" s="3">
        <v>54.45</v>
      </c>
      <c r="R266" s="10">
        <v>4.7619047620000003</v>
      </c>
      <c r="S266" s="4">
        <v>2.7225000000000001</v>
      </c>
      <c r="T266">
        <v>7.9</v>
      </c>
    </row>
    <row r="267" spans="1:20" x14ac:dyDescent="0.3">
      <c r="A267" t="s">
        <v>297</v>
      </c>
      <c r="B267" t="s">
        <v>18</v>
      </c>
      <c r="C267" t="s">
        <v>19</v>
      </c>
      <c r="D267">
        <v>1</v>
      </c>
      <c r="E267" t="s">
        <v>1033</v>
      </c>
      <c r="F267" t="s">
        <v>32</v>
      </c>
      <c r="G267" s="5">
        <v>98.4</v>
      </c>
      <c r="H267">
        <v>7</v>
      </c>
      <c r="I267" s="5">
        <v>34.44</v>
      </c>
      <c r="J267" s="4">
        <v>723.24</v>
      </c>
      <c r="K267" s="1">
        <v>43536</v>
      </c>
      <c r="L267" s="1" t="str">
        <f t="shared" si="12"/>
        <v>March</v>
      </c>
      <c r="M267" s="1" t="str">
        <f t="shared" si="13"/>
        <v>Tuesday</v>
      </c>
      <c r="N267" s="2">
        <v>0.52986111111111112</v>
      </c>
      <c r="O267" s="2" t="str">
        <f t="shared" si="14"/>
        <v>12</v>
      </c>
      <c r="P267" t="s">
        <v>29</v>
      </c>
      <c r="Q267" s="3">
        <v>688.8</v>
      </c>
      <c r="R267" s="10">
        <v>4.7619047620000003</v>
      </c>
      <c r="S267" s="4">
        <v>34.44</v>
      </c>
      <c r="T267">
        <v>8.6999999999999993</v>
      </c>
    </row>
    <row r="268" spans="1:20" x14ac:dyDescent="0.3">
      <c r="A268" t="s">
        <v>298</v>
      </c>
      <c r="B268" t="s">
        <v>23</v>
      </c>
      <c r="C268" t="s">
        <v>24</v>
      </c>
      <c r="D268">
        <v>0</v>
      </c>
      <c r="E268" t="s">
        <v>1032</v>
      </c>
      <c r="F268" t="s">
        <v>28</v>
      </c>
      <c r="G268" s="5">
        <v>35.47</v>
      </c>
      <c r="H268">
        <v>4</v>
      </c>
      <c r="I268" s="5">
        <v>7.0940000000000003</v>
      </c>
      <c r="J268" s="4">
        <v>148.97399999999999</v>
      </c>
      <c r="K268" s="1">
        <v>43538</v>
      </c>
      <c r="L268" s="1" t="str">
        <f t="shared" si="12"/>
        <v>March</v>
      </c>
      <c r="M268" s="1" t="str">
        <f t="shared" si="13"/>
        <v>Thursday</v>
      </c>
      <c r="N268" s="2">
        <v>0.72361111111111109</v>
      </c>
      <c r="O268" s="2" t="str">
        <f t="shared" si="14"/>
        <v>17</v>
      </c>
      <c r="P268" t="s">
        <v>29</v>
      </c>
      <c r="Q268" s="3">
        <v>141.88</v>
      </c>
      <c r="R268" s="10">
        <v>4.7619047620000003</v>
      </c>
      <c r="S268" s="4">
        <v>7.0940000000000003</v>
      </c>
      <c r="T268">
        <v>6.9</v>
      </c>
    </row>
    <row r="269" spans="1:20" x14ac:dyDescent="0.3">
      <c r="A269" t="s">
        <v>299</v>
      </c>
      <c r="B269" t="s">
        <v>38</v>
      </c>
      <c r="C269" t="s">
        <v>39</v>
      </c>
      <c r="D269">
        <v>1</v>
      </c>
      <c r="E269" t="s">
        <v>1033</v>
      </c>
      <c r="F269" t="s">
        <v>40</v>
      </c>
      <c r="G269" s="5">
        <v>74.599999999999994</v>
      </c>
      <c r="H269">
        <v>10</v>
      </c>
      <c r="I269" s="5">
        <v>37.299999999999997</v>
      </c>
      <c r="J269" s="4">
        <v>783.3</v>
      </c>
      <c r="K269" s="1">
        <v>43473</v>
      </c>
      <c r="L269" s="1" t="str">
        <f t="shared" si="12"/>
        <v>January</v>
      </c>
      <c r="M269" s="1" t="str">
        <f t="shared" si="13"/>
        <v>Tuesday</v>
      </c>
      <c r="N269" s="2">
        <v>0.87152777777777779</v>
      </c>
      <c r="O269" s="2" t="str">
        <f t="shared" si="14"/>
        <v>20</v>
      </c>
      <c r="P269" t="s">
        <v>26</v>
      </c>
      <c r="Q269" s="3">
        <v>746</v>
      </c>
      <c r="R269" s="10">
        <v>4.7619047620000003</v>
      </c>
      <c r="S269" s="4">
        <v>37.299999999999997</v>
      </c>
      <c r="T269">
        <v>9.5</v>
      </c>
    </row>
    <row r="270" spans="1:20" x14ac:dyDescent="0.3">
      <c r="A270" t="s">
        <v>300</v>
      </c>
      <c r="B270" t="s">
        <v>18</v>
      </c>
      <c r="C270" t="s">
        <v>19</v>
      </c>
      <c r="D270">
        <v>1</v>
      </c>
      <c r="E270" t="s">
        <v>1032</v>
      </c>
      <c r="F270" t="s">
        <v>28</v>
      </c>
      <c r="G270" s="5">
        <v>70.739999999999995</v>
      </c>
      <c r="H270">
        <v>4</v>
      </c>
      <c r="I270" s="5">
        <v>14.148</v>
      </c>
      <c r="J270" s="4">
        <v>297.108</v>
      </c>
      <c r="K270" s="1">
        <v>43470</v>
      </c>
      <c r="L270" s="1" t="str">
        <f t="shared" si="12"/>
        <v>January</v>
      </c>
      <c r="M270" s="1" t="str">
        <f t="shared" si="13"/>
        <v>Saturday</v>
      </c>
      <c r="N270" s="2">
        <v>0.67013888888888884</v>
      </c>
      <c r="O270" s="2" t="str">
        <f t="shared" si="14"/>
        <v>16</v>
      </c>
      <c r="P270" t="s">
        <v>29</v>
      </c>
      <c r="Q270" s="3">
        <v>282.95999999999998</v>
      </c>
      <c r="R270" s="10">
        <v>4.7619047620000003</v>
      </c>
      <c r="S270" s="4">
        <v>14.148</v>
      </c>
      <c r="T270">
        <v>4.4000000000000004</v>
      </c>
    </row>
    <row r="271" spans="1:20" x14ac:dyDescent="0.3">
      <c r="A271" t="s">
        <v>301</v>
      </c>
      <c r="B271" t="s">
        <v>18</v>
      </c>
      <c r="C271" t="s">
        <v>19</v>
      </c>
      <c r="D271">
        <v>1</v>
      </c>
      <c r="E271" t="s">
        <v>1033</v>
      </c>
      <c r="F271" t="s">
        <v>28</v>
      </c>
      <c r="G271" s="5">
        <v>35.54</v>
      </c>
      <c r="H271">
        <v>10</v>
      </c>
      <c r="I271" s="5">
        <v>17.77</v>
      </c>
      <c r="J271" s="4">
        <v>373.17</v>
      </c>
      <c r="K271" s="1">
        <v>43469</v>
      </c>
      <c r="L271" s="1" t="str">
        <f t="shared" si="12"/>
        <v>January</v>
      </c>
      <c r="M271" s="1" t="str">
        <f t="shared" si="13"/>
        <v>Friday</v>
      </c>
      <c r="N271" s="2">
        <v>0.56527777777777777</v>
      </c>
      <c r="O271" s="2" t="str">
        <f t="shared" si="14"/>
        <v>13</v>
      </c>
      <c r="P271" t="s">
        <v>21</v>
      </c>
      <c r="Q271" s="3">
        <v>355.4</v>
      </c>
      <c r="R271" s="10">
        <v>4.7619047620000003</v>
      </c>
      <c r="S271" s="4">
        <v>17.77</v>
      </c>
      <c r="T271">
        <v>7</v>
      </c>
    </row>
    <row r="272" spans="1:20" x14ac:dyDescent="0.3">
      <c r="A272" t="s">
        <v>302</v>
      </c>
      <c r="B272" t="s">
        <v>38</v>
      </c>
      <c r="C272" t="s">
        <v>39</v>
      </c>
      <c r="D272">
        <v>0</v>
      </c>
      <c r="E272" t="s">
        <v>1033</v>
      </c>
      <c r="F272" t="s">
        <v>32</v>
      </c>
      <c r="G272" s="5">
        <v>67.430000000000007</v>
      </c>
      <c r="H272">
        <v>5</v>
      </c>
      <c r="I272" s="5">
        <v>16.857500000000002</v>
      </c>
      <c r="J272" s="4">
        <v>354.00749999999999</v>
      </c>
      <c r="K272" s="1">
        <v>43530</v>
      </c>
      <c r="L272" s="1" t="str">
        <f t="shared" si="12"/>
        <v>March</v>
      </c>
      <c r="M272" s="1" t="str">
        <f t="shared" si="13"/>
        <v>Wednesday</v>
      </c>
      <c r="N272" s="2">
        <v>0.75902777777777775</v>
      </c>
      <c r="O272" s="2" t="str">
        <f t="shared" si="14"/>
        <v>18</v>
      </c>
      <c r="P272" t="s">
        <v>21</v>
      </c>
      <c r="Q272" s="3">
        <v>337.15</v>
      </c>
      <c r="R272" s="10">
        <v>4.7619047620000003</v>
      </c>
      <c r="S272" s="4">
        <v>16.857500000000002</v>
      </c>
      <c r="T272">
        <v>6.3</v>
      </c>
    </row>
    <row r="273" spans="1:20" x14ac:dyDescent="0.3">
      <c r="A273" t="s">
        <v>303</v>
      </c>
      <c r="B273" t="s">
        <v>23</v>
      </c>
      <c r="C273" t="s">
        <v>24</v>
      </c>
      <c r="D273">
        <v>1</v>
      </c>
      <c r="E273" t="s">
        <v>1033</v>
      </c>
      <c r="F273" t="s">
        <v>20</v>
      </c>
      <c r="G273" s="5">
        <v>21.12</v>
      </c>
      <c r="H273">
        <v>2</v>
      </c>
      <c r="I273" s="5">
        <v>2.1120000000000001</v>
      </c>
      <c r="J273" s="4">
        <v>44.351999999999997</v>
      </c>
      <c r="K273" s="1">
        <v>43468</v>
      </c>
      <c r="L273" s="1" t="str">
        <f t="shared" si="12"/>
        <v>January</v>
      </c>
      <c r="M273" s="1" t="str">
        <f t="shared" si="13"/>
        <v>Thursday</v>
      </c>
      <c r="N273" s="2">
        <v>0.80347222222222225</v>
      </c>
      <c r="O273" s="2" t="str">
        <f t="shared" si="14"/>
        <v>19</v>
      </c>
      <c r="P273" t="s">
        <v>26</v>
      </c>
      <c r="Q273" s="3">
        <v>42.24</v>
      </c>
      <c r="R273" s="10">
        <v>4.7619047620000003</v>
      </c>
      <c r="S273" s="4">
        <v>2.1120000000000001</v>
      </c>
      <c r="T273">
        <v>9.6999999999999993</v>
      </c>
    </row>
    <row r="274" spans="1:20" x14ac:dyDescent="0.3">
      <c r="A274" t="s">
        <v>304</v>
      </c>
      <c r="B274" t="s">
        <v>18</v>
      </c>
      <c r="C274" t="s">
        <v>19</v>
      </c>
      <c r="D274">
        <v>1</v>
      </c>
      <c r="E274" t="s">
        <v>1033</v>
      </c>
      <c r="F274" t="s">
        <v>28</v>
      </c>
      <c r="G274" s="5">
        <v>21.54</v>
      </c>
      <c r="H274">
        <v>9</v>
      </c>
      <c r="I274" s="5">
        <v>9.6929999999999996</v>
      </c>
      <c r="J274" s="4">
        <v>203.553</v>
      </c>
      <c r="K274" s="1">
        <v>43472</v>
      </c>
      <c r="L274" s="1" t="str">
        <f t="shared" si="12"/>
        <v>January</v>
      </c>
      <c r="M274" s="1" t="str">
        <f t="shared" si="13"/>
        <v>Monday</v>
      </c>
      <c r="N274" s="2">
        <v>0.48888888888888887</v>
      </c>
      <c r="O274" s="2" t="str">
        <f t="shared" si="14"/>
        <v>11</v>
      </c>
      <c r="P274" t="s">
        <v>29</v>
      </c>
      <c r="Q274" s="3">
        <v>193.86</v>
      </c>
      <c r="R274" s="10">
        <v>4.7619047620000003</v>
      </c>
      <c r="S274" s="4">
        <v>9.6929999999999996</v>
      </c>
      <c r="T274">
        <v>8.8000000000000007</v>
      </c>
    </row>
    <row r="275" spans="1:20" x14ac:dyDescent="0.3">
      <c r="A275" t="s">
        <v>305</v>
      </c>
      <c r="B275" t="s">
        <v>18</v>
      </c>
      <c r="C275" t="s">
        <v>19</v>
      </c>
      <c r="D275">
        <v>0</v>
      </c>
      <c r="E275" t="s">
        <v>1033</v>
      </c>
      <c r="F275" t="s">
        <v>28</v>
      </c>
      <c r="G275" s="5">
        <v>12.03</v>
      </c>
      <c r="H275">
        <v>2</v>
      </c>
      <c r="I275" s="5">
        <v>1.2030000000000001</v>
      </c>
      <c r="J275" s="4">
        <v>25.263000000000002</v>
      </c>
      <c r="K275" s="1">
        <v>43492</v>
      </c>
      <c r="L275" s="1" t="str">
        <f t="shared" si="12"/>
        <v>January</v>
      </c>
      <c r="M275" s="1" t="str">
        <f t="shared" si="13"/>
        <v>Sunday</v>
      </c>
      <c r="N275" s="2">
        <v>0.66041666666666665</v>
      </c>
      <c r="O275" s="2" t="str">
        <f t="shared" si="14"/>
        <v>15</v>
      </c>
      <c r="P275" t="s">
        <v>26</v>
      </c>
      <c r="Q275" s="3">
        <v>24.06</v>
      </c>
      <c r="R275" s="10">
        <v>4.7619047620000003</v>
      </c>
      <c r="S275" s="4">
        <v>1.2030000000000001</v>
      </c>
      <c r="T275">
        <v>5.0999999999999996</v>
      </c>
    </row>
    <row r="276" spans="1:20" x14ac:dyDescent="0.3">
      <c r="A276" t="s">
        <v>306</v>
      </c>
      <c r="B276" t="s">
        <v>38</v>
      </c>
      <c r="C276" t="s">
        <v>39</v>
      </c>
      <c r="D276">
        <v>0</v>
      </c>
      <c r="E276" t="s">
        <v>1033</v>
      </c>
      <c r="F276" t="s">
        <v>20</v>
      </c>
      <c r="G276" s="5">
        <v>99.71</v>
      </c>
      <c r="H276">
        <v>6</v>
      </c>
      <c r="I276" s="5">
        <v>29.913</v>
      </c>
      <c r="J276" s="4">
        <v>628.173</v>
      </c>
      <c r="K276" s="1">
        <v>43522</v>
      </c>
      <c r="L276" s="1" t="str">
        <f t="shared" si="12"/>
        <v>February</v>
      </c>
      <c r="M276" s="1" t="str">
        <f t="shared" si="13"/>
        <v>Tuesday</v>
      </c>
      <c r="N276" s="2">
        <v>0.70277777777777772</v>
      </c>
      <c r="O276" s="2" t="str">
        <f t="shared" si="14"/>
        <v>16</v>
      </c>
      <c r="P276" t="s">
        <v>21</v>
      </c>
      <c r="Q276" s="3">
        <v>598.26</v>
      </c>
      <c r="R276" s="10">
        <v>4.7619047620000003</v>
      </c>
      <c r="S276" s="4">
        <v>29.913</v>
      </c>
      <c r="T276">
        <v>7.9</v>
      </c>
    </row>
    <row r="277" spans="1:20" x14ac:dyDescent="0.3">
      <c r="A277" t="s">
        <v>307</v>
      </c>
      <c r="B277" t="s">
        <v>38</v>
      </c>
      <c r="C277" t="s">
        <v>39</v>
      </c>
      <c r="D277">
        <v>0</v>
      </c>
      <c r="E277" t="s">
        <v>1032</v>
      </c>
      <c r="F277" t="s">
        <v>42</v>
      </c>
      <c r="G277" s="5">
        <v>47.97</v>
      </c>
      <c r="H277">
        <v>7</v>
      </c>
      <c r="I277" s="5">
        <v>16.7895</v>
      </c>
      <c r="J277" s="4">
        <v>352.5795</v>
      </c>
      <c r="K277" s="1">
        <v>43472</v>
      </c>
      <c r="L277" s="1" t="str">
        <f t="shared" si="12"/>
        <v>January</v>
      </c>
      <c r="M277" s="1" t="str">
        <f t="shared" si="13"/>
        <v>Monday</v>
      </c>
      <c r="N277" s="2">
        <v>0.86944444444444446</v>
      </c>
      <c r="O277" s="2" t="str">
        <f t="shared" si="14"/>
        <v>20</v>
      </c>
      <c r="P277" t="s">
        <v>26</v>
      </c>
      <c r="Q277" s="3">
        <v>335.79</v>
      </c>
      <c r="R277" s="10">
        <v>4.7619047620000003</v>
      </c>
      <c r="S277" s="4">
        <v>16.7895</v>
      </c>
      <c r="T277">
        <v>6.2</v>
      </c>
    </row>
    <row r="278" spans="1:20" x14ac:dyDescent="0.3">
      <c r="A278" t="s">
        <v>308</v>
      </c>
      <c r="B278" t="s">
        <v>23</v>
      </c>
      <c r="C278" t="s">
        <v>24</v>
      </c>
      <c r="D278">
        <v>1</v>
      </c>
      <c r="E278" t="s">
        <v>1033</v>
      </c>
      <c r="F278" t="s">
        <v>28</v>
      </c>
      <c r="G278" s="5">
        <v>21.82</v>
      </c>
      <c r="H278">
        <v>10</v>
      </c>
      <c r="I278" s="5">
        <v>10.91</v>
      </c>
      <c r="J278" s="4">
        <v>229.11</v>
      </c>
      <c r="K278" s="1">
        <v>43472</v>
      </c>
      <c r="L278" s="1" t="str">
        <f t="shared" si="12"/>
        <v>January</v>
      </c>
      <c r="M278" s="1" t="str">
        <f t="shared" si="13"/>
        <v>Monday</v>
      </c>
      <c r="N278" s="2">
        <v>0.73333333333333328</v>
      </c>
      <c r="O278" s="2" t="str">
        <f t="shared" si="14"/>
        <v>17</v>
      </c>
      <c r="P278" t="s">
        <v>26</v>
      </c>
      <c r="Q278" s="3">
        <v>218.2</v>
      </c>
      <c r="R278" s="10">
        <v>4.7619047620000003</v>
      </c>
      <c r="S278" s="4">
        <v>10.91</v>
      </c>
      <c r="T278">
        <v>7.1</v>
      </c>
    </row>
    <row r="279" spans="1:20" x14ac:dyDescent="0.3">
      <c r="A279" t="s">
        <v>309</v>
      </c>
      <c r="B279" t="s">
        <v>23</v>
      </c>
      <c r="C279" t="s">
        <v>24</v>
      </c>
      <c r="D279">
        <v>0</v>
      </c>
      <c r="E279" t="s">
        <v>1033</v>
      </c>
      <c r="F279" t="s">
        <v>42</v>
      </c>
      <c r="G279" s="5">
        <v>95.42</v>
      </c>
      <c r="H279">
        <v>4</v>
      </c>
      <c r="I279" s="5">
        <v>19.084</v>
      </c>
      <c r="J279" s="4">
        <v>400.76400000000001</v>
      </c>
      <c r="K279" s="1">
        <v>43498</v>
      </c>
      <c r="L279" s="1" t="str">
        <f t="shared" si="12"/>
        <v>February</v>
      </c>
      <c r="M279" s="1" t="str">
        <f t="shared" si="13"/>
        <v>Saturday</v>
      </c>
      <c r="N279" s="2">
        <v>0.55763888888888891</v>
      </c>
      <c r="O279" s="2" t="str">
        <f t="shared" si="14"/>
        <v>13</v>
      </c>
      <c r="P279" t="s">
        <v>21</v>
      </c>
      <c r="Q279" s="3">
        <v>381.68</v>
      </c>
      <c r="R279" s="10">
        <v>4.7619047620000003</v>
      </c>
      <c r="S279" s="4">
        <v>19.084</v>
      </c>
      <c r="T279">
        <v>6.4</v>
      </c>
    </row>
    <row r="280" spans="1:20" x14ac:dyDescent="0.3">
      <c r="A280" t="s">
        <v>310</v>
      </c>
      <c r="B280" t="s">
        <v>23</v>
      </c>
      <c r="C280" t="s">
        <v>24</v>
      </c>
      <c r="D280">
        <v>1</v>
      </c>
      <c r="E280" t="s">
        <v>1032</v>
      </c>
      <c r="F280" t="s">
        <v>42</v>
      </c>
      <c r="G280" s="5">
        <v>70.989999999999995</v>
      </c>
      <c r="H280">
        <v>10</v>
      </c>
      <c r="I280" s="5">
        <v>35.494999999999997</v>
      </c>
      <c r="J280" s="4">
        <v>745.39499999999998</v>
      </c>
      <c r="K280" s="1">
        <v>43544</v>
      </c>
      <c r="L280" s="1" t="str">
        <f t="shared" si="12"/>
        <v>March</v>
      </c>
      <c r="M280" s="1" t="str">
        <f t="shared" si="13"/>
        <v>Wednesday</v>
      </c>
      <c r="N280" s="2">
        <v>0.68611111111111112</v>
      </c>
      <c r="O280" s="2" t="str">
        <f t="shared" si="14"/>
        <v>16</v>
      </c>
      <c r="P280" t="s">
        <v>26</v>
      </c>
      <c r="Q280" s="3">
        <v>709.9</v>
      </c>
      <c r="R280" s="10">
        <v>4.7619047620000003</v>
      </c>
      <c r="S280" s="4">
        <v>35.494999999999997</v>
      </c>
      <c r="T280">
        <v>5.7</v>
      </c>
    </row>
    <row r="281" spans="1:20" x14ac:dyDescent="0.3">
      <c r="A281" t="s">
        <v>311</v>
      </c>
      <c r="B281" t="s">
        <v>18</v>
      </c>
      <c r="C281" t="s">
        <v>19</v>
      </c>
      <c r="D281">
        <v>1</v>
      </c>
      <c r="E281" t="s">
        <v>1032</v>
      </c>
      <c r="F281" t="s">
        <v>32</v>
      </c>
      <c r="G281" s="5">
        <v>44.02</v>
      </c>
      <c r="H281">
        <v>10</v>
      </c>
      <c r="I281" s="5">
        <v>22.01</v>
      </c>
      <c r="J281" s="4">
        <v>462.21</v>
      </c>
      <c r="K281" s="1">
        <v>43544</v>
      </c>
      <c r="L281" s="1" t="str">
        <f t="shared" si="12"/>
        <v>March</v>
      </c>
      <c r="M281" s="1" t="str">
        <f t="shared" si="13"/>
        <v>Wednesday</v>
      </c>
      <c r="N281" s="2">
        <v>0.83125000000000004</v>
      </c>
      <c r="O281" s="2" t="str">
        <f t="shared" si="14"/>
        <v>19</v>
      </c>
      <c r="P281" t="s">
        <v>29</v>
      </c>
      <c r="Q281" s="3">
        <v>440.2</v>
      </c>
      <c r="R281" s="10">
        <v>4.7619047620000003</v>
      </c>
      <c r="S281" s="4">
        <v>22.01</v>
      </c>
      <c r="T281">
        <v>9.6</v>
      </c>
    </row>
    <row r="282" spans="1:20" x14ac:dyDescent="0.3">
      <c r="A282" t="s">
        <v>312</v>
      </c>
      <c r="B282" t="s">
        <v>18</v>
      </c>
      <c r="C282" t="s">
        <v>19</v>
      </c>
      <c r="D282">
        <v>0</v>
      </c>
      <c r="E282" t="s">
        <v>1033</v>
      </c>
      <c r="F282" t="s">
        <v>28</v>
      </c>
      <c r="G282" s="5">
        <v>69.959999999999994</v>
      </c>
      <c r="H282">
        <v>8</v>
      </c>
      <c r="I282" s="5">
        <v>27.984000000000002</v>
      </c>
      <c r="J282" s="4">
        <v>587.66399999999999</v>
      </c>
      <c r="K282" s="1">
        <v>43511</v>
      </c>
      <c r="L282" s="1" t="str">
        <f t="shared" si="12"/>
        <v>February</v>
      </c>
      <c r="M282" s="1" t="str">
        <f t="shared" si="13"/>
        <v>Friday</v>
      </c>
      <c r="N282" s="2">
        <v>0.70902777777777781</v>
      </c>
      <c r="O282" s="2" t="str">
        <f t="shared" si="14"/>
        <v>17</v>
      </c>
      <c r="P282" t="s">
        <v>29</v>
      </c>
      <c r="Q282" s="3">
        <v>559.67999999999995</v>
      </c>
      <c r="R282" s="10">
        <v>4.7619047620000003</v>
      </c>
      <c r="S282" s="4">
        <v>27.984000000000002</v>
      </c>
      <c r="T282">
        <v>6.4</v>
      </c>
    </row>
    <row r="283" spans="1:20" x14ac:dyDescent="0.3">
      <c r="A283" t="s">
        <v>313</v>
      </c>
      <c r="B283" t="s">
        <v>23</v>
      </c>
      <c r="C283" t="s">
        <v>24</v>
      </c>
      <c r="D283">
        <v>0</v>
      </c>
      <c r="E283" t="s">
        <v>1032</v>
      </c>
      <c r="F283" t="s">
        <v>28</v>
      </c>
      <c r="G283" s="5">
        <v>37</v>
      </c>
      <c r="H283">
        <v>1</v>
      </c>
      <c r="I283" s="5">
        <v>1.85</v>
      </c>
      <c r="J283" s="4">
        <v>38.85</v>
      </c>
      <c r="K283" s="1">
        <v>43530</v>
      </c>
      <c r="L283" s="1" t="str">
        <f t="shared" si="12"/>
        <v>March</v>
      </c>
      <c r="M283" s="1" t="str">
        <f t="shared" si="13"/>
        <v>Wednesday</v>
      </c>
      <c r="N283" s="2">
        <v>0.56180555555555556</v>
      </c>
      <c r="O283" s="2" t="str">
        <f t="shared" si="14"/>
        <v>13</v>
      </c>
      <c r="P283" t="s">
        <v>29</v>
      </c>
      <c r="Q283" s="3">
        <v>37</v>
      </c>
      <c r="R283" s="10">
        <v>4.7619047620000003</v>
      </c>
      <c r="S283" s="4">
        <v>1.85</v>
      </c>
      <c r="T283">
        <v>7.9</v>
      </c>
    </row>
    <row r="284" spans="1:20" x14ac:dyDescent="0.3">
      <c r="A284" t="s">
        <v>314</v>
      </c>
      <c r="B284" t="s">
        <v>18</v>
      </c>
      <c r="C284" t="s">
        <v>19</v>
      </c>
      <c r="D284">
        <v>0</v>
      </c>
      <c r="E284" t="s">
        <v>1033</v>
      </c>
      <c r="F284" t="s">
        <v>32</v>
      </c>
      <c r="G284" s="5">
        <v>15.34</v>
      </c>
      <c r="H284">
        <v>1</v>
      </c>
      <c r="I284" s="5">
        <v>0.76700000000000002</v>
      </c>
      <c r="J284" s="4">
        <v>16.106999999999999</v>
      </c>
      <c r="K284" s="1">
        <v>43471</v>
      </c>
      <c r="L284" s="1" t="str">
        <f t="shared" si="12"/>
        <v>January</v>
      </c>
      <c r="M284" s="1" t="str">
        <f t="shared" si="13"/>
        <v>Sunday</v>
      </c>
      <c r="N284" s="2">
        <v>0.46458333333333335</v>
      </c>
      <c r="O284" s="2" t="str">
        <f t="shared" si="14"/>
        <v>11</v>
      </c>
      <c r="P284" t="s">
        <v>26</v>
      </c>
      <c r="Q284" s="3">
        <v>15.34</v>
      </c>
      <c r="R284" s="10">
        <v>4.7619047620000003</v>
      </c>
      <c r="S284" s="4">
        <v>0.76700000000000002</v>
      </c>
      <c r="T284">
        <v>6.5</v>
      </c>
    </row>
    <row r="285" spans="1:20" x14ac:dyDescent="0.3">
      <c r="A285" t="s">
        <v>315</v>
      </c>
      <c r="B285" t="s">
        <v>18</v>
      </c>
      <c r="C285" t="s">
        <v>19</v>
      </c>
      <c r="D285">
        <v>1</v>
      </c>
      <c r="E285" t="s">
        <v>1032</v>
      </c>
      <c r="F285" t="s">
        <v>20</v>
      </c>
      <c r="G285" s="5">
        <v>99.83</v>
      </c>
      <c r="H285">
        <v>6</v>
      </c>
      <c r="I285" s="5">
        <v>29.949000000000002</v>
      </c>
      <c r="J285" s="4">
        <v>628.92899999999997</v>
      </c>
      <c r="K285" s="1">
        <v>43528</v>
      </c>
      <c r="L285" s="1" t="str">
        <f t="shared" si="12"/>
        <v>March</v>
      </c>
      <c r="M285" s="1" t="str">
        <f t="shared" si="13"/>
        <v>Monday</v>
      </c>
      <c r="N285" s="2">
        <v>0.62638888888888888</v>
      </c>
      <c r="O285" s="2" t="str">
        <f t="shared" si="14"/>
        <v>15</v>
      </c>
      <c r="P285" t="s">
        <v>21</v>
      </c>
      <c r="Q285" s="3">
        <v>598.98</v>
      </c>
      <c r="R285" s="10">
        <v>4.7619047620000003</v>
      </c>
      <c r="S285" s="4">
        <v>29.949000000000002</v>
      </c>
      <c r="T285">
        <v>8.5</v>
      </c>
    </row>
    <row r="286" spans="1:20" x14ac:dyDescent="0.3">
      <c r="A286" t="s">
        <v>316</v>
      </c>
      <c r="B286" t="s">
        <v>18</v>
      </c>
      <c r="C286" t="s">
        <v>19</v>
      </c>
      <c r="D286">
        <v>1</v>
      </c>
      <c r="E286" t="s">
        <v>1033</v>
      </c>
      <c r="F286" t="s">
        <v>20</v>
      </c>
      <c r="G286" s="5">
        <v>47.67</v>
      </c>
      <c r="H286">
        <v>4</v>
      </c>
      <c r="I286" s="5">
        <v>9.5340000000000007</v>
      </c>
      <c r="J286" s="4">
        <v>200.214</v>
      </c>
      <c r="K286" s="1">
        <v>43536</v>
      </c>
      <c r="L286" s="1" t="str">
        <f t="shared" si="12"/>
        <v>March</v>
      </c>
      <c r="M286" s="1" t="str">
        <f t="shared" si="13"/>
        <v>Tuesday</v>
      </c>
      <c r="N286" s="2">
        <v>0.59791666666666665</v>
      </c>
      <c r="O286" s="2" t="str">
        <f t="shared" si="14"/>
        <v>14</v>
      </c>
      <c r="P286" t="s">
        <v>26</v>
      </c>
      <c r="Q286" s="3">
        <v>190.68</v>
      </c>
      <c r="R286" s="10">
        <v>4.7619047620000003</v>
      </c>
      <c r="S286" s="4">
        <v>9.5340000000000007</v>
      </c>
      <c r="T286">
        <v>9.1</v>
      </c>
    </row>
    <row r="287" spans="1:20" x14ac:dyDescent="0.3">
      <c r="A287" t="s">
        <v>317</v>
      </c>
      <c r="B287" t="s">
        <v>38</v>
      </c>
      <c r="C287" t="s">
        <v>39</v>
      </c>
      <c r="D287">
        <v>0</v>
      </c>
      <c r="E287" t="s">
        <v>1032</v>
      </c>
      <c r="F287" t="s">
        <v>20</v>
      </c>
      <c r="G287" s="5">
        <v>66.680000000000007</v>
      </c>
      <c r="H287">
        <v>5</v>
      </c>
      <c r="I287" s="5">
        <v>16.670000000000002</v>
      </c>
      <c r="J287" s="4">
        <v>350.07</v>
      </c>
      <c r="K287" s="1">
        <v>43516</v>
      </c>
      <c r="L287" s="1" t="str">
        <f t="shared" si="12"/>
        <v>February</v>
      </c>
      <c r="M287" s="1" t="str">
        <f t="shared" si="13"/>
        <v>Wednesday</v>
      </c>
      <c r="N287" s="2">
        <v>0.75069444444444444</v>
      </c>
      <c r="O287" s="2" t="str">
        <f t="shared" si="14"/>
        <v>18</v>
      </c>
      <c r="P287" t="s">
        <v>26</v>
      </c>
      <c r="Q287" s="3">
        <v>333.4</v>
      </c>
      <c r="R287" s="10">
        <v>4.7619047620000003</v>
      </c>
      <c r="S287" s="4">
        <v>16.670000000000002</v>
      </c>
      <c r="T287">
        <v>7.6</v>
      </c>
    </row>
    <row r="288" spans="1:20" x14ac:dyDescent="0.3">
      <c r="A288" t="s">
        <v>318</v>
      </c>
      <c r="B288" t="s">
        <v>23</v>
      </c>
      <c r="C288" t="s">
        <v>24</v>
      </c>
      <c r="D288">
        <v>1</v>
      </c>
      <c r="E288" t="s">
        <v>1032</v>
      </c>
      <c r="F288" t="s">
        <v>28</v>
      </c>
      <c r="G288" s="5">
        <v>74.86</v>
      </c>
      <c r="H288">
        <v>1</v>
      </c>
      <c r="I288" s="5">
        <v>3.7429999999999999</v>
      </c>
      <c r="J288" s="4">
        <v>78.602999999999994</v>
      </c>
      <c r="K288" s="1">
        <v>43548</v>
      </c>
      <c r="L288" s="1" t="str">
        <f t="shared" si="12"/>
        <v>March</v>
      </c>
      <c r="M288" s="1" t="str">
        <f t="shared" si="13"/>
        <v>Sunday</v>
      </c>
      <c r="N288" s="2">
        <v>0.61736111111111114</v>
      </c>
      <c r="O288" s="2" t="str">
        <f t="shared" si="14"/>
        <v>14</v>
      </c>
      <c r="P288" t="s">
        <v>26</v>
      </c>
      <c r="Q288" s="3">
        <v>74.86</v>
      </c>
      <c r="R288" s="10">
        <v>4.7619047620000003</v>
      </c>
      <c r="S288" s="4">
        <v>3.7429999999999999</v>
      </c>
      <c r="T288">
        <v>6.9</v>
      </c>
    </row>
    <row r="289" spans="1:20" x14ac:dyDescent="0.3">
      <c r="A289" t="s">
        <v>319</v>
      </c>
      <c r="B289" t="s">
        <v>23</v>
      </c>
      <c r="C289" t="s">
        <v>24</v>
      </c>
      <c r="D289">
        <v>0</v>
      </c>
      <c r="E289" t="s">
        <v>1033</v>
      </c>
      <c r="F289" t="s">
        <v>32</v>
      </c>
      <c r="G289" s="5">
        <v>23.75</v>
      </c>
      <c r="H289">
        <v>9</v>
      </c>
      <c r="I289" s="5">
        <v>10.6875</v>
      </c>
      <c r="J289" s="4">
        <v>224.4375</v>
      </c>
      <c r="K289" s="1">
        <v>43496</v>
      </c>
      <c r="L289" s="1" t="str">
        <f t="shared" si="12"/>
        <v>January</v>
      </c>
      <c r="M289" s="1" t="str">
        <f t="shared" si="13"/>
        <v>Thursday</v>
      </c>
      <c r="N289" s="2">
        <v>0.50138888888888888</v>
      </c>
      <c r="O289" s="2" t="str">
        <f t="shared" si="14"/>
        <v>12</v>
      </c>
      <c r="P289" t="s">
        <v>26</v>
      </c>
      <c r="Q289" s="3">
        <v>213.75</v>
      </c>
      <c r="R289" s="10">
        <v>4.7619047620000003</v>
      </c>
      <c r="S289" s="4">
        <v>10.6875</v>
      </c>
      <c r="T289">
        <v>9.5</v>
      </c>
    </row>
    <row r="290" spans="1:20" x14ac:dyDescent="0.3">
      <c r="A290" t="s">
        <v>320</v>
      </c>
      <c r="B290" t="s">
        <v>38</v>
      </c>
      <c r="C290" t="s">
        <v>39</v>
      </c>
      <c r="D290">
        <v>0</v>
      </c>
      <c r="E290" t="s">
        <v>1033</v>
      </c>
      <c r="F290" t="s">
        <v>40</v>
      </c>
      <c r="G290" s="5">
        <v>48.51</v>
      </c>
      <c r="H290">
        <v>7</v>
      </c>
      <c r="I290" s="5">
        <v>16.9785</v>
      </c>
      <c r="J290" s="4">
        <v>356.54849999999999</v>
      </c>
      <c r="K290" s="1">
        <v>43490</v>
      </c>
      <c r="L290" s="1" t="str">
        <f t="shared" si="12"/>
        <v>January</v>
      </c>
      <c r="M290" s="1" t="str">
        <f t="shared" si="13"/>
        <v>Friday</v>
      </c>
      <c r="N290" s="2">
        <v>0.5625</v>
      </c>
      <c r="O290" s="2" t="str">
        <f t="shared" si="14"/>
        <v>13</v>
      </c>
      <c r="P290" t="s">
        <v>29</v>
      </c>
      <c r="Q290" s="3">
        <v>339.57</v>
      </c>
      <c r="R290" s="10">
        <v>4.7619047620000003</v>
      </c>
      <c r="S290" s="4">
        <v>16.9785</v>
      </c>
      <c r="T290">
        <v>5.2</v>
      </c>
    </row>
    <row r="291" spans="1:20" x14ac:dyDescent="0.3">
      <c r="A291" t="s">
        <v>321</v>
      </c>
      <c r="B291" t="s">
        <v>18</v>
      </c>
      <c r="C291" t="s">
        <v>19</v>
      </c>
      <c r="D291">
        <v>1</v>
      </c>
      <c r="E291" t="s">
        <v>1033</v>
      </c>
      <c r="F291" t="s">
        <v>28</v>
      </c>
      <c r="G291" s="5">
        <v>94.88</v>
      </c>
      <c r="H291">
        <v>7</v>
      </c>
      <c r="I291" s="5">
        <v>33.207999999999998</v>
      </c>
      <c r="J291" s="4">
        <v>697.36800000000005</v>
      </c>
      <c r="K291" s="1">
        <v>43499</v>
      </c>
      <c r="L291" s="1" t="str">
        <f t="shared" si="12"/>
        <v>February</v>
      </c>
      <c r="M291" s="1" t="str">
        <f t="shared" si="13"/>
        <v>Sunday</v>
      </c>
      <c r="N291" s="2">
        <v>0.60972222222222228</v>
      </c>
      <c r="O291" s="2" t="str">
        <f t="shared" si="14"/>
        <v>14</v>
      </c>
      <c r="P291" t="s">
        <v>26</v>
      </c>
      <c r="Q291" s="3">
        <v>664.16</v>
      </c>
      <c r="R291" s="10">
        <v>4.7619047620000003</v>
      </c>
      <c r="S291" s="4">
        <v>33.207999999999998</v>
      </c>
      <c r="T291">
        <v>4.2</v>
      </c>
    </row>
    <row r="292" spans="1:20" x14ac:dyDescent="0.3">
      <c r="A292" t="s">
        <v>322</v>
      </c>
      <c r="B292" t="s">
        <v>38</v>
      </c>
      <c r="C292" t="s">
        <v>39</v>
      </c>
      <c r="D292">
        <v>1</v>
      </c>
      <c r="E292" t="s">
        <v>1032</v>
      </c>
      <c r="F292" t="s">
        <v>25</v>
      </c>
      <c r="G292" s="5">
        <v>40.299999999999997</v>
      </c>
      <c r="H292">
        <v>10</v>
      </c>
      <c r="I292" s="5">
        <v>20.149999999999999</v>
      </c>
      <c r="J292" s="4">
        <v>423.15</v>
      </c>
      <c r="K292" s="1">
        <v>43489</v>
      </c>
      <c r="L292" s="1" t="str">
        <f t="shared" si="12"/>
        <v>January</v>
      </c>
      <c r="M292" s="1" t="str">
        <f t="shared" si="13"/>
        <v>Thursday</v>
      </c>
      <c r="N292" s="2">
        <v>0.73402777777777772</v>
      </c>
      <c r="O292" s="2" t="str">
        <f t="shared" si="14"/>
        <v>17</v>
      </c>
      <c r="P292" t="s">
        <v>29</v>
      </c>
      <c r="Q292" s="3">
        <v>403</v>
      </c>
      <c r="R292" s="10">
        <v>4.7619047620000003</v>
      </c>
      <c r="S292" s="4">
        <v>20.149999999999999</v>
      </c>
      <c r="T292">
        <v>7</v>
      </c>
    </row>
    <row r="293" spans="1:20" x14ac:dyDescent="0.3">
      <c r="A293" t="s">
        <v>323</v>
      </c>
      <c r="B293" t="s">
        <v>23</v>
      </c>
      <c r="C293" t="s">
        <v>24</v>
      </c>
      <c r="D293">
        <v>0</v>
      </c>
      <c r="E293" t="s">
        <v>1032</v>
      </c>
      <c r="F293" t="s">
        <v>25</v>
      </c>
      <c r="G293" s="5">
        <v>27.85</v>
      </c>
      <c r="H293">
        <v>7</v>
      </c>
      <c r="I293" s="5">
        <v>9.7475000000000005</v>
      </c>
      <c r="J293" s="4">
        <v>204.69749999999999</v>
      </c>
      <c r="K293" s="1">
        <v>43538</v>
      </c>
      <c r="L293" s="1" t="str">
        <f t="shared" si="12"/>
        <v>March</v>
      </c>
      <c r="M293" s="1" t="str">
        <f t="shared" si="13"/>
        <v>Thursday</v>
      </c>
      <c r="N293" s="2">
        <v>0.72222222222222221</v>
      </c>
      <c r="O293" s="2" t="str">
        <f t="shared" si="14"/>
        <v>17</v>
      </c>
      <c r="P293" t="s">
        <v>21</v>
      </c>
      <c r="Q293" s="3">
        <v>194.95</v>
      </c>
      <c r="R293" s="10">
        <v>4.7619047620000003</v>
      </c>
      <c r="S293" s="4">
        <v>9.7475000000000005</v>
      </c>
      <c r="T293">
        <v>6</v>
      </c>
    </row>
    <row r="294" spans="1:20" x14ac:dyDescent="0.3">
      <c r="A294" t="s">
        <v>324</v>
      </c>
      <c r="B294" t="s">
        <v>18</v>
      </c>
      <c r="C294" t="s">
        <v>19</v>
      </c>
      <c r="D294">
        <v>1</v>
      </c>
      <c r="E294" t="s">
        <v>1033</v>
      </c>
      <c r="F294" t="s">
        <v>25</v>
      </c>
      <c r="G294" s="5">
        <v>62.48</v>
      </c>
      <c r="H294">
        <v>1</v>
      </c>
      <c r="I294" s="5">
        <v>3.1240000000000001</v>
      </c>
      <c r="J294" s="4">
        <v>65.603999999999999</v>
      </c>
      <c r="K294" s="1">
        <v>43514</v>
      </c>
      <c r="L294" s="1" t="str">
        <f t="shared" si="12"/>
        <v>February</v>
      </c>
      <c r="M294" s="1" t="str">
        <f t="shared" si="13"/>
        <v>Monday</v>
      </c>
      <c r="N294" s="2">
        <v>0.85347222222222219</v>
      </c>
      <c r="O294" s="2" t="str">
        <f t="shared" si="14"/>
        <v>20</v>
      </c>
      <c r="P294" t="s">
        <v>26</v>
      </c>
      <c r="Q294" s="3">
        <v>62.48</v>
      </c>
      <c r="R294" s="10">
        <v>4.7619047620000003</v>
      </c>
      <c r="S294" s="4">
        <v>3.1240000000000001</v>
      </c>
      <c r="T294">
        <v>4.7</v>
      </c>
    </row>
    <row r="295" spans="1:20" x14ac:dyDescent="0.3">
      <c r="A295" t="s">
        <v>325</v>
      </c>
      <c r="B295" t="s">
        <v>18</v>
      </c>
      <c r="C295" t="s">
        <v>19</v>
      </c>
      <c r="D295">
        <v>1</v>
      </c>
      <c r="E295" t="s">
        <v>1033</v>
      </c>
      <c r="F295" t="s">
        <v>40</v>
      </c>
      <c r="G295" s="5">
        <v>36.36</v>
      </c>
      <c r="H295">
        <v>2</v>
      </c>
      <c r="I295" s="5">
        <v>3.6360000000000001</v>
      </c>
      <c r="J295" s="4">
        <v>76.355999999999995</v>
      </c>
      <c r="K295" s="1">
        <v>43486</v>
      </c>
      <c r="L295" s="1" t="str">
        <f t="shared" si="12"/>
        <v>January</v>
      </c>
      <c r="M295" s="1" t="str">
        <f t="shared" si="13"/>
        <v>Monday</v>
      </c>
      <c r="N295" s="2">
        <v>0.41666666666666669</v>
      </c>
      <c r="O295" s="2" t="str">
        <f t="shared" si="14"/>
        <v>10</v>
      </c>
      <c r="P295" t="s">
        <v>26</v>
      </c>
      <c r="Q295" s="3">
        <v>72.72</v>
      </c>
      <c r="R295" s="10">
        <v>4.7619047620000003</v>
      </c>
      <c r="S295" s="4">
        <v>3.6360000000000001</v>
      </c>
      <c r="T295">
        <v>7.1</v>
      </c>
    </row>
    <row r="296" spans="1:20" x14ac:dyDescent="0.3">
      <c r="A296" t="s">
        <v>326</v>
      </c>
      <c r="B296" t="s">
        <v>38</v>
      </c>
      <c r="C296" t="s">
        <v>39</v>
      </c>
      <c r="D296">
        <v>0</v>
      </c>
      <c r="E296" t="s">
        <v>1032</v>
      </c>
      <c r="F296" t="s">
        <v>20</v>
      </c>
      <c r="G296" s="5">
        <v>18.11</v>
      </c>
      <c r="H296">
        <v>10</v>
      </c>
      <c r="I296" s="5">
        <v>9.0549999999999997</v>
      </c>
      <c r="J296" s="4">
        <v>190.155</v>
      </c>
      <c r="K296" s="1">
        <v>43537</v>
      </c>
      <c r="L296" s="1" t="str">
        <f t="shared" si="12"/>
        <v>March</v>
      </c>
      <c r="M296" s="1" t="str">
        <f t="shared" si="13"/>
        <v>Wednesday</v>
      </c>
      <c r="N296" s="2">
        <v>0.49027777777777776</v>
      </c>
      <c r="O296" s="2" t="str">
        <f t="shared" si="14"/>
        <v>11</v>
      </c>
      <c r="P296" t="s">
        <v>21</v>
      </c>
      <c r="Q296" s="3">
        <v>181.1</v>
      </c>
      <c r="R296" s="10">
        <v>4.7619047620000003</v>
      </c>
      <c r="S296" s="4">
        <v>9.0549999999999997</v>
      </c>
      <c r="T296">
        <v>5.9</v>
      </c>
    </row>
    <row r="297" spans="1:20" x14ac:dyDescent="0.3">
      <c r="A297" t="s">
        <v>327</v>
      </c>
      <c r="B297" t="s">
        <v>23</v>
      </c>
      <c r="C297" t="s">
        <v>24</v>
      </c>
      <c r="D297">
        <v>1</v>
      </c>
      <c r="E297" t="s">
        <v>1033</v>
      </c>
      <c r="F297" t="s">
        <v>25</v>
      </c>
      <c r="G297" s="5">
        <v>51.92</v>
      </c>
      <c r="H297">
        <v>5</v>
      </c>
      <c r="I297" s="5">
        <v>12.98</v>
      </c>
      <c r="J297" s="4">
        <v>272.58</v>
      </c>
      <c r="K297" s="1">
        <v>43527</v>
      </c>
      <c r="L297" s="1" t="str">
        <f t="shared" si="12"/>
        <v>March</v>
      </c>
      <c r="M297" s="1" t="str">
        <f t="shared" si="13"/>
        <v>Sunday</v>
      </c>
      <c r="N297" s="2">
        <v>0.5708333333333333</v>
      </c>
      <c r="O297" s="2" t="str">
        <f t="shared" si="14"/>
        <v>13</v>
      </c>
      <c r="P297" t="s">
        <v>26</v>
      </c>
      <c r="Q297" s="3">
        <v>259.60000000000002</v>
      </c>
      <c r="R297" s="10">
        <v>4.7619047620000003</v>
      </c>
      <c r="S297" s="4">
        <v>12.98</v>
      </c>
      <c r="T297">
        <v>7.5</v>
      </c>
    </row>
    <row r="298" spans="1:20" x14ac:dyDescent="0.3">
      <c r="A298" t="s">
        <v>328</v>
      </c>
      <c r="B298" t="s">
        <v>23</v>
      </c>
      <c r="C298" t="s">
        <v>24</v>
      </c>
      <c r="D298">
        <v>0</v>
      </c>
      <c r="E298" t="s">
        <v>1032</v>
      </c>
      <c r="F298" t="s">
        <v>25</v>
      </c>
      <c r="G298" s="5">
        <v>28.84</v>
      </c>
      <c r="H298">
        <v>4</v>
      </c>
      <c r="I298" s="5">
        <v>5.7679999999999998</v>
      </c>
      <c r="J298" s="4">
        <v>121.128</v>
      </c>
      <c r="K298" s="1">
        <v>43553</v>
      </c>
      <c r="L298" s="1" t="str">
        <f t="shared" si="12"/>
        <v>March</v>
      </c>
      <c r="M298" s="1" t="str">
        <f t="shared" si="13"/>
        <v>Friday</v>
      </c>
      <c r="N298" s="2">
        <v>0.61388888888888893</v>
      </c>
      <c r="O298" s="2" t="str">
        <f t="shared" si="14"/>
        <v>14</v>
      </c>
      <c r="P298" t="s">
        <v>26</v>
      </c>
      <c r="Q298" s="3">
        <v>115.36</v>
      </c>
      <c r="R298" s="10">
        <v>4.7619047620000003</v>
      </c>
      <c r="S298" s="4">
        <v>5.7679999999999998</v>
      </c>
      <c r="T298">
        <v>6.4</v>
      </c>
    </row>
    <row r="299" spans="1:20" x14ac:dyDescent="0.3">
      <c r="A299" t="s">
        <v>329</v>
      </c>
      <c r="B299" t="s">
        <v>18</v>
      </c>
      <c r="C299" t="s">
        <v>19</v>
      </c>
      <c r="D299">
        <v>1</v>
      </c>
      <c r="E299" t="s">
        <v>1032</v>
      </c>
      <c r="F299" t="s">
        <v>28</v>
      </c>
      <c r="G299" s="5">
        <v>78.38</v>
      </c>
      <c r="H299">
        <v>6</v>
      </c>
      <c r="I299" s="5">
        <v>23.513999999999999</v>
      </c>
      <c r="J299" s="4">
        <v>493.79399999999998</v>
      </c>
      <c r="K299" s="1">
        <v>43475</v>
      </c>
      <c r="L299" s="1" t="str">
        <f t="shared" si="12"/>
        <v>January</v>
      </c>
      <c r="M299" s="1" t="str">
        <f t="shared" si="13"/>
        <v>Thursday</v>
      </c>
      <c r="N299" s="2">
        <v>0.59444444444444444</v>
      </c>
      <c r="O299" s="2" t="str">
        <f t="shared" si="14"/>
        <v>14</v>
      </c>
      <c r="P299" t="s">
        <v>21</v>
      </c>
      <c r="Q299" s="3">
        <v>470.28</v>
      </c>
      <c r="R299" s="10">
        <v>4.7619047620000003</v>
      </c>
      <c r="S299" s="4">
        <v>23.513999999999999</v>
      </c>
      <c r="T299">
        <v>5.8</v>
      </c>
    </row>
    <row r="300" spans="1:20" x14ac:dyDescent="0.3">
      <c r="A300" t="s">
        <v>330</v>
      </c>
      <c r="B300" t="s">
        <v>18</v>
      </c>
      <c r="C300" t="s">
        <v>19</v>
      </c>
      <c r="D300">
        <v>1</v>
      </c>
      <c r="E300" t="s">
        <v>1032</v>
      </c>
      <c r="F300" t="s">
        <v>28</v>
      </c>
      <c r="G300" s="5">
        <v>60.01</v>
      </c>
      <c r="H300">
        <v>4</v>
      </c>
      <c r="I300" s="5">
        <v>12.002000000000001</v>
      </c>
      <c r="J300" s="4">
        <v>252.042</v>
      </c>
      <c r="K300" s="1">
        <v>43490</v>
      </c>
      <c r="L300" s="1" t="str">
        <f t="shared" si="12"/>
        <v>January</v>
      </c>
      <c r="M300" s="1" t="str">
        <f t="shared" si="13"/>
        <v>Friday</v>
      </c>
      <c r="N300" s="2">
        <v>0.66249999999999998</v>
      </c>
      <c r="O300" s="2" t="str">
        <f t="shared" si="14"/>
        <v>15</v>
      </c>
      <c r="P300" t="s">
        <v>26</v>
      </c>
      <c r="Q300" s="3">
        <v>240.04</v>
      </c>
      <c r="R300" s="10">
        <v>4.7619047620000003</v>
      </c>
      <c r="S300" s="4">
        <v>12.002000000000001</v>
      </c>
      <c r="T300">
        <v>4.5</v>
      </c>
    </row>
    <row r="301" spans="1:20" x14ac:dyDescent="0.3">
      <c r="A301" t="s">
        <v>331</v>
      </c>
      <c r="B301" t="s">
        <v>23</v>
      </c>
      <c r="C301" t="s">
        <v>24</v>
      </c>
      <c r="D301">
        <v>1</v>
      </c>
      <c r="E301" t="s">
        <v>1033</v>
      </c>
      <c r="F301" t="s">
        <v>28</v>
      </c>
      <c r="G301" s="5">
        <v>88.61</v>
      </c>
      <c r="H301">
        <v>1</v>
      </c>
      <c r="I301" s="5">
        <v>4.4305000000000003</v>
      </c>
      <c r="J301" s="4">
        <v>93.040499999999994</v>
      </c>
      <c r="K301" s="1">
        <v>43484</v>
      </c>
      <c r="L301" s="1" t="str">
        <f t="shared" si="12"/>
        <v>January</v>
      </c>
      <c r="M301" s="1" t="str">
        <f t="shared" si="13"/>
        <v>Saturday</v>
      </c>
      <c r="N301" s="2">
        <v>0.43125000000000002</v>
      </c>
      <c r="O301" s="2" t="str">
        <f t="shared" si="14"/>
        <v>10</v>
      </c>
      <c r="P301" t="s">
        <v>26</v>
      </c>
      <c r="Q301" s="3">
        <v>88.61</v>
      </c>
      <c r="R301" s="10">
        <v>4.7619047620000003</v>
      </c>
      <c r="S301" s="4">
        <v>4.4305000000000003</v>
      </c>
      <c r="T301">
        <v>7.7</v>
      </c>
    </row>
    <row r="302" spans="1:20" x14ac:dyDescent="0.3">
      <c r="A302" t="s">
        <v>332</v>
      </c>
      <c r="B302" t="s">
        <v>23</v>
      </c>
      <c r="C302" t="s">
        <v>24</v>
      </c>
      <c r="D302">
        <v>0</v>
      </c>
      <c r="E302" t="s">
        <v>1032</v>
      </c>
      <c r="F302" t="s">
        <v>42</v>
      </c>
      <c r="G302" s="5">
        <v>99.82</v>
      </c>
      <c r="H302">
        <v>2</v>
      </c>
      <c r="I302" s="5">
        <v>9.9819999999999993</v>
      </c>
      <c r="J302" s="4">
        <v>209.62200000000001</v>
      </c>
      <c r="K302" s="1">
        <v>43467</v>
      </c>
      <c r="L302" s="1" t="str">
        <f t="shared" si="12"/>
        <v>January</v>
      </c>
      <c r="M302" s="1" t="str">
        <f t="shared" si="13"/>
        <v>Wednesday</v>
      </c>
      <c r="N302" s="2">
        <v>0.75624999999999998</v>
      </c>
      <c r="O302" s="2" t="str">
        <f t="shared" si="14"/>
        <v>18</v>
      </c>
      <c r="P302" t="s">
        <v>29</v>
      </c>
      <c r="Q302" s="3">
        <v>199.64</v>
      </c>
      <c r="R302" s="10">
        <v>4.7619047620000003</v>
      </c>
      <c r="S302" s="4">
        <v>9.9819999999999993</v>
      </c>
      <c r="T302">
        <v>6.7</v>
      </c>
    </row>
    <row r="303" spans="1:20" x14ac:dyDescent="0.3">
      <c r="A303" t="s">
        <v>333</v>
      </c>
      <c r="B303" t="s">
        <v>38</v>
      </c>
      <c r="C303" t="s">
        <v>39</v>
      </c>
      <c r="D303">
        <v>1</v>
      </c>
      <c r="E303" t="s">
        <v>1032</v>
      </c>
      <c r="F303" t="s">
        <v>20</v>
      </c>
      <c r="G303" s="5">
        <v>39.01</v>
      </c>
      <c r="H303">
        <v>1</v>
      </c>
      <c r="I303" s="5">
        <v>1.9504999999999999</v>
      </c>
      <c r="J303" s="4">
        <v>40.960500000000003</v>
      </c>
      <c r="K303" s="1">
        <v>43536</v>
      </c>
      <c r="L303" s="1" t="str">
        <f t="shared" si="12"/>
        <v>March</v>
      </c>
      <c r="M303" s="1" t="str">
        <f t="shared" si="13"/>
        <v>Tuesday</v>
      </c>
      <c r="N303" s="2">
        <v>0.69861111111111107</v>
      </c>
      <c r="O303" s="2" t="str">
        <f t="shared" si="14"/>
        <v>16</v>
      </c>
      <c r="P303" t="s">
        <v>29</v>
      </c>
      <c r="Q303" s="3">
        <v>39.01</v>
      </c>
      <c r="R303" s="10">
        <v>4.7619047620000003</v>
      </c>
      <c r="S303" s="4">
        <v>1.9504999999999999</v>
      </c>
      <c r="T303">
        <v>4.7</v>
      </c>
    </row>
    <row r="304" spans="1:20" x14ac:dyDescent="0.3">
      <c r="A304" t="s">
        <v>334</v>
      </c>
      <c r="B304" t="s">
        <v>23</v>
      </c>
      <c r="C304" t="s">
        <v>24</v>
      </c>
      <c r="D304">
        <v>0</v>
      </c>
      <c r="E304" t="s">
        <v>1032</v>
      </c>
      <c r="F304" t="s">
        <v>40</v>
      </c>
      <c r="G304" s="5">
        <v>48.61</v>
      </c>
      <c r="H304">
        <v>1</v>
      </c>
      <c r="I304" s="5">
        <v>2.4304999999999999</v>
      </c>
      <c r="J304" s="4">
        <v>51.040500000000002</v>
      </c>
      <c r="K304" s="1">
        <v>43521</v>
      </c>
      <c r="L304" s="1" t="str">
        <f t="shared" si="12"/>
        <v>February</v>
      </c>
      <c r="M304" s="1" t="str">
        <f t="shared" si="13"/>
        <v>Monday</v>
      </c>
      <c r="N304" s="2">
        <v>0.64652777777777781</v>
      </c>
      <c r="O304" s="2" t="str">
        <f t="shared" si="14"/>
        <v>15</v>
      </c>
      <c r="P304" t="s">
        <v>26</v>
      </c>
      <c r="Q304" s="3">
        <v>48.61</v>
      </c>
      <c r="R304" s="10">
        <v>4.7619047620000003</v>
      </c>
      <c r="S304" s="4">
        <v>2.4304999999999999</v>
      </c>
      <c r="T304">
        <v>4.4000000000000004</v>
      </c>
    </row>
    <row r="305" spans="1:20" x14ac:dyDescent="0.3">
      <c r="A305" t="s">
        <v>335</v>
      </c>
      <c r="B305" t="s">
        <v>18</v>
      </c>
      <c r="C305" t="s">
        <v>19</v>
      </c>
      <c r="D305">
        <v>0</v>
      </c>
      <c r="E305" t="s">
        <v>1033</v>
      </c>
      <c r="F305" t="s">
        <v>25</v>
      </c>
      <c r="G305" s="5">
        <v>51.19</v>
      </c>
      <c r="H305">
        <v>4</v>
      </c>
      <c r="I305" s="5">
        <v>10.238</v>
      </c>
      <c r="J305" s="4">
        <v>214.99799999999999</v>
      </c>
      <c r="K305" s="1">
        <v>43542</v>
      </c>
      <c r="L305" s="1" t="str">
        <f t="shared" si="12"/>
        <v>March</v>
      </c>
      <c r="M305" s="1" t="str">
        <f t="shared" si="13"/>
        <v>Monday</v>
      </c>
      <c r="N305" s="2">
        <v>0.71875</v>
      </c>
      <c r="O305" s="2" t="str">
        <f t="shared" si="14"/>
        <v>17</v>
      </c>
      <c r="P305" t="s">
        <v>29</v>
      </c>
      <c r="Q305" s="3">
        <v>204.76</v>
      </c>
      <c r="R305" s="10">
        <v>4.7619047620000003</v>
      </c>
      <c r="S305" s="4">
        <v>10.238</v>
      </c>
      <c r="T305">
        <v>4.7</v>
      </c>
    </row>
    <row r="306" spans="1:20" x14ac:dyDescent="0.3">
      <c r="A306" t="s">
        <v>336</v>
      </c>
      <c r="B306" t="s">
        <v>38</v>
      </c>
      <c r="C306" t="s">
        <v>39</v>
      </c>
      <c r="D306">
        <v>0</v>
      </c>
      <c r="E306" t="s">
        <v>1033</v>
      </c>
      <c r="F306" t="s">
        <v>25</v>
      </c>
      <c r="G306" s="5">
        <v>14.96</v>
      </c>
      <c r="H306">
        <v>8</v>
      </c>
      <c r="I306" s="5">
        <v>5.984</v>
      </c>
      <c r="J306" s="4">
        <v>125.664</v>
      </c>
      <c r="K306" s="1">
        <v>43519</v>
      </c>
      <c r="L306" s="1" t="str">
        <f t="shared" si="12"/>
        <v>February</v>
      </c>
      <c r="M306" s="1" t="str">
        <f t="shared" si="13"/>
        <v>Saturday</v>
      </c>
      <c r="N306" s="2">
        <v>0.52013888888888893</v>
      </c>
      <c r="O306" s="2" t="str">
        <f t="shared" si="14"/>
        <v>12</v>
      </c>
      <c r="P306" t="s">
        <v>26</v>
      </c>
      <c r="Q306" s="3">
        <v>119.68</v>
      </c>
      <c r="R306" s="10">
        <v>4.7619047620000003</v>
      </c>
      <c r="S306" s="4">
        <v>5.984</v>
      </c>
      <c r="T306">
        <v>8.6</v>
      </c>
    </row>
    <row r="307" spans="1:20" x14ac:dyDescent="0.3">
      <c r="A307" t="s">
        <v>337</v>
      </c>
      <c r="B307" t="s">
        <v>18</v>
      </c>
      <c r="C307" t="s">
        <v>19</v>
      </c>
      <c r="D307">
        <v>1</v>
      </c>
      <c r="E307" t="s">
        <v>1032</v>
      </c>
      <c r="F307" t="s">
        <v>25</v>
      </c>
      <c r="G307" s="5">
        <v>72.2</v>
      </c>
      <c r="H307">
        <v>7</v>
      </c>
      <c r="I307" s="5">
        <v>25.27</v>
      </c>
      <c r="J307" s="4">
        <v>530.66999999999996</v>
      </c>
      <c r="K307" s="1">
        <v>43550</v>
      </c>
      <c r="L307" s="1" t="str">
        <f t="shared" si="12"/>
        <v>March</v>
      </c>
      <c r="M307" s="1" t="str">
        <f t="shared" si="13"/>
        <v>Tuesday</v>
      </c>
      <c r="N307" s="2">
        <v>0.84305555555555556</v>
      </c>
      <c r="O307" s="2" t="str">
        <f t="shared" si="14"/>
        <v>20</v>
      </c>
      <c r="P307" t="s">
        <v>21</v>
      </c>
      <c r="Q307" s="3">
        <v>505.4</v>
      </c>
      <c r="R307" s="10">
        <v>4.7619047620000003</v>
      </c>
      <c r="S307" s="4">
        <v>25.27</v>
      </c>
      <c r="T307">
        <v>4.3</v>
      </c>
    </row>
    <row r="308" spans="1:20" x14ac:dyDescent="0.3">
      <c r="A308" t="s">
        <v>338</v>
      </c>
      <c r="B308" t="s">
        <v>18</v>
      </c>
      <c r="C308" t="s">
        <v>19</v>
      </c>
      <c r="D308">
        <v>0</v>
      </c>
      <c r="E308" t="s">
        <v>1033</v>
      </c>
      <c r="F308" t="s">
        <v>32</v>
      </c>
      <c r="G308" s="5">
        <v>40.229999999999997</v>
      </c>
      <c r="H308">
        <v>7</v>
      </c>
      <c r="I308" s="5">
        <v>14.080500000000001</v>
      </c>
      <c r="J308" s="4">
        <v>295.69049999999999</v>
      </c>
      <c r="K308" s="1">
        <v>43554</v>
      </c>
      <c r="L308" s="1" t="str">
        <f t="shared" si="12"/>
        <v>March</v>
      </c>
      <c r="M308" s="1" t="str">
        <f t="shared" si="13"/>
        <v>Saturday</v>
      </c>
      <c r="N308" s="2">
        <v>0.55694444444444446</v>
      </c>
      <c r="O308" s="2" t="str">
        <f t="shared" si="14"/>
        <v>13</v>
      </c>
      <c r="P308" t="s">
        <v>26</v>
      </c>
      <c r="Q308" s="3">
        <v>281.61</v>
      </c>
      <c r="R308" s="10">
        <v>4.7619047620000003</v>
      </c>
      <c r="S308" s="4">
        <v>14.080500000000001</v>
      </c>
      <c r="T308">
        <v>9.6</v>
      </c>
    </row>
    <row r="309" spans="1:20" x14ac:dyDescent="0.3">
      <c r="A309" t="s">
        <v>339</v>
      </c>
      <c r="B309" t="s">
        <v>18</v>
      </c>
      <c r="C309" t="s">
        <v>19</v>
      </c>
      <c r="D309">
        <v>1</v>
      </c>
      <c r="E309" t="s">
        <v>1033</v>
      </c>
      <c r="F309" t="s">
        <v>28</v>
      </c>
      <c r="G309" s="5">
        <v>88.79</v>
      </c>
      <c r="H309">
        <v>8</v>
      </c>
      <c r="I309" s="5">
        <v>35.515999999999998</v>
      </c>
      <c r="J309" s="4">
        <v>745.83600000000001</v>
      </c>
      <c r="K309" s="1">
        <v>43513</v>
      </c>
      <c r="L309" s="1" t="str">
        <f t="shared" si="12"/>
        <v>February</v>
      </c>
      <c r="M309" s="1" t="str">
        <f t="shared" si="13"/>
        <v>Sunday</v>
      </c>
      <c r="N309" s="2">
        <v>0.71458333333333335</v>
      </c>
      <c r="O309" s="2" t="str">
        <f t="shared" si="14"/>
        <v>17</v>
      </c>
      <c r="P309" t="s">
        <v>26</v>
      </c>
      <c r="Q309" s="3">
        <v>710.32</v>
      </c>
      <c r="R309" s="10">
        <v>4.7619047620000003</v>
      </c>
      <c r="S309" s="4">
        <v>35.515999999999998</v>
      </c>
      <c r="T309">
        <v>4.0999999999999996</v>
      </c>
    </row>
    <row r="310" spans="1:20" x14ac:dyDescent="0.3">
      <c r="A310" t="s">
        <v>340</v>
      </c>
      <c r="B310" t="s">
        <v>18</v>
      </c>
      <c r="C310" t="s">
        <v>19</v>
      </c>
      <c r="D310">
        <v>1</v>
      </c>
      <c r="E310" t="s">
        <v>1033</v>
      </c>
      <c r="F310" t="s">
        <v>25</v>
      </c>
      <c r="G310" s="5">
        <v>26.48</v>
      </c>
      <c r="H310">
        <v>3</v>
      </c>
      <c r="I310" s="5">
        <v>3.972</v>
      </c>
      <c r="J310" s="4">
        <v>83.412000000000006</v>
      </c>
      <c r="K310" s="1">
        <v>43545</v>
      </c>
      <c r="L310" s="1" t="str">
        <f t="shared" si="12"/>
        <v>March</v>
      </c>
      <c r="M310" s="1" t="str">
        <f t="shared" si="13"/>
        <v>Thursday</v>
      </c>
      <c r="N310" s="2">
        <v>0.44444444444444442</v>
      </c>
      <c r="O310" s="2" t="str">
        <f t="shared" si="14"/>
        <v>10</v>
      </c>
      <c r="P310" t="s">
        <v>21</v>
      </c>
      <c r="Q310" s="3">
        <v>79.44</v>
      </c>
      <c r="R310" s="10">
        <v>4.7619047620000003</v>
      </c>
      <c r="S310" s="4">
        <v>3.972</v>
      </c>
      <c r="T310">
        <v>4.7</v>
      </c>
    </row>
    <row r="311" spans="1:20" x14ac:dyDescent="0.3">
      <c r="A311" t="s">
        <v>341</v>
      </c>
      <c r="B311" t="s">
        <v>18</v>
      </c>
      <c r="C311" t="s">
        <v>19</v>
      </c>
      <c r="D311">
        <v>0</v>
      </c>
      <c r="E311" t="s">
        <v>1033</v>
      </c>
      <c r="F311" t="s">
        <v>42</v>
      </c>
      <c r="G311" s="5">
        <v>81.91</v>
      </c>
      <c r="H311">
        <v>2</v>
      </c>
      <c r="I311" s="5">
        <v>8.1910000000000007</v>
      </c>
      <c r="J311" s="4">
        <v>172.011</v>
      </c>
      <c r="K311" s="1">
        <v>43529</v>
      </c>
      <c r="L311" s="1" t="str">
        <f t="shared" si="12"/>
        <v>March</v>
      </c>
      <c r="M311" s="1" t="str">
        <f t="shared" si="13"/>
        <v>Tuesday</v>
      </c>
      <c r="N311" s="2">
        <v>0.73819444444444449</v>
      </c>
      <c r="O311" s="2" t="str">
        <f t="shared" si="14"/>
        <v>17</v>
      </c>
      <c r="P311" t="s">
        <v>26</v>
      </c>
      <c r="Q311" s="3">
        <v>163.82</v>
      </c>
      <c r="R311" s="10">
        <v>4.7619047620000003</v>
      </c>
      <c r="S311" s="4">
        <v>8.1910000000000007</v>
      </c>
      <c r="T311">
        <v>7.8</v>
      </c>
    </row>
    <row r="312" spans="1:20" x14ac:dyDescent="0.3">
      <c r="A312" t="s">
        <v>342</v>
      </c>
      <c r="B312" t="s">
        <v>38</v>
      </c>
      <c r="C312" t="s">
        <v>39</v>
      </c>
      <c r="D312">
        <v>1</v>
      </c>
      <c r="E312" t="s">
        <v>1032</v>
      </c>
      <c r="F312" t="s">
        <v>32</v>
      </c>
      <c r="G312" s="5">
        <v>79.930000000000007</v>
      </c>
      <c r="H312">
        <v>6</v>
      </c>
      <c r="I312" s="5">
        <v>23.978999999999999</v>
      </c>
      <c r="J312" s="4">
        <v>503.55900000000003</v>
      </c>
      <c r="K312" s="1">
        <v>43496</v>
      </c>
      <c r="L312" s="1" t="str">
        <f t="shared" si="12"/>
        <v>January</v>
      </c>
      <c r="M312" s="1" t="str">
        <f t="shared" si="13"/>
        <v>Thursday</v>
      </c>
      <c r="N312" s="2">
        <v>0.58611111111111114</v>
      </c>
      <c r="O312" s="2" t="str">
        <f t="shared" si="14"/>
        <v>14</v>
      </c>
      <c r="P312" t="s">
        <v>26</v>
      </c>
      <c r="Q312" s="3">
        <v>479.58</v>
      </c>
      <c r="R312" s="10">
        <v>4.7619047620000003</v>
      </c>
      <c r="S312" s="4">
        <v>23.978999999999999</v>
      </c>
      <c r="T312">
        <v>5.5</v>
      </c>
    </row>
    <row r="313" spans="1:20" x14ac:dyDescent="0.3">
      <c r="A313" t="s">
        <v>343</v>
      </c>
      <c r="B313" t="s">
        <v>23</v>
      </c>
      <c r="C313" t="s">
        <v>24</v>
      </c>
      <c r="D313">
        <v>1</v>
      </c>
      <c r="E313" t="s">
        <v>1032</v>
      </c>
      <c r="F313" t="s">
        <v>42</v>
      </c>
      <c r="G313" s="5">
        <v>69.33</v>
      </c>
      <c r="H313">
        <v>2</v>
      </c>
      <c r="I313" s="5">
        <v>6.9329999999999998</v>
      </c>
      <c r="J313" s="4">
        <v>145.59299999999999</v>
      </c>
      <c r="K313" s="1">
        <v>43501</v>
      </c>
      <c r="L313" s="1" t="str">
        <f t="shared" si="12"/>
        <v>February</v>
      </c>
      <c r="M313" s="1" t="str">
        <f t="shared" si="13"/>
        <v>Tuesday</v>
      </c>
      <c r="N313" s="2">
        <v>0.79513888888888884</v>
      </c>
      <c r="O313" s="2" t="str">
        <f t="shared" si="14"/>
        <v>19</v>
      </c>
      <c r="P313" t="s">
        <v>21</v>
      </c>
      <c r="Q313" s="3">
        <v>138.66</v>
      </c>
      <c r="R313" s="10">
        <v>4.7619047620000003</v>
      </c>
      <c r="S313" s="4">
        <v>6.9329999999999998</v>
      </c>
      <c r="T313">
        <v>9.6999999999999993</v>
      </c>
    </row>
    <row r="314" spans="1:20" x14ac:dyDescent="0.3">
      <c r="A314" t="s">
        <v>344</v>
      </c>
      <c r="B314" t="s">
        <v>18</v>
      </c>
      <c r="C314" t="s">
        <v>19</v>
      </c>
      <c r="D314">
        <v>1</v>
      </c>
      <c r="E314" t="s">
        <v>1033</v>
      </c>
      <c r="F314" t="s">
        <v>40</v>
      </c>
      <c r="G314" s="5">
        <v>14.23</v>
      </c>
      <c r="H314">
        <v>5</v>
      </c>
      <c r="I314" s="5">
        <v>3.5575000000000001</v>
      </c>
      <c r="J314" s="4">
        <v>74.707499999999996</v>
      </c>
      <c r="K314" s="1">
        <v>43497</v>
      </c>
      <c r="L314" s="1" t="str">
        <f t="shared" si="12"/>
        <v>February</v>
      </c>
      <c r="M314" s="1" t="str">
        <f t="shared" si="13"/>
        <v>Friday</v>
      </c>
      <c r="N314" s="2">
        <v>0.42222222222222222</v>
      </c>
      <c r="O314" s="2" t="str">
        <f t="shared" si="14"/>
        <v>10</v>
      </c>
      <c r="P314" t="s">
        <v>29</v>
      </c>
      <c r="Q314" s="3">
        <v>71.150000000000006</v>
      </c>
      <c r="R314" s="10">
        <v>4.7619047620000003</v>
      </c>
      <c r="S314" s="4">
        <v>3.5575000000000001</v>
      </c>
      <c r="T314">
        <v>4.4000000000000004</v>
      </c>
    </row>
    <row r="315" spans="1:20" x14ac:dyDescent="0.3">
      <c r="A315" t="s">
        <v>345</v>
      </c>
      <c r="B315" t="s">
        <v>18</v>
      </c>
      <c r="C315" t="s">
        <v>19</v>
      </c>
      <c r="D315">
        <v>1</v>
      </c>
      <c r="E315" t="s">
        <v>1033</v>
      </c>
      <c r="F315" t="s">
        <v>20</v>
      </c>
      <c r="G315" s="5">
        <v>15.55</v>
      </c>
      <c r="H315">
        <v>9</v>
      </c>
      <c r="I315" s="5">
        <v>6.9974999999999996</v>
      </c>
      <c r="J315" s="4">
        <v>146.94749999999999</v>
      </c>
      <c r="K315" s="1">
        <v>43531</v>
      </c>
      <c r="L315" s="1" t="str">
        <f t="shared" si="12"/>
        <v>March</v>
      </c>
      <c r="M315" s="1" t="str">
        <f t="shared" si="13"/>
        <v>Thursday</v>
      </c>
      <c r="N315" s="2">
        <v>0.55000000000000004</v>
      </c>
      <c r="O315" s="2" t="str">
        <f t="shared" si="14"/>
        <v>13</v>
      </c>
      <c r="P315" t="s">
        <v>26</v>
      </c>
      <c r="Q315" s="3">
        <v>139.94999999999999</v>
      </c>
      <c r="R315" s="10">
        <v>4.7619047620000003</v>
      </c>
      <c r="S315" s="4">
        <v>6.9974999999999996</v>
      </c>
      <c r="T315">
        <v>5</v>
      </c>
    </row>
    <row r="316" spans="1:20" x14ac:dyDescent="0.3">
      <c r="A316" t="s">
        <v>346</v>
      </c>
      <c r="B316" t="s">
        <v>23</v>
      </c>
      <c r="C316" t="s">
        <v>24</v>
      </c>
      <c r="D316">
        <v>1</v>
      </c>
      <c r="E316" t="s">
        <v>1033</v>
      </c>
      <c r="F316" t="s">
        <v>25</v>
      </c>
      <c r="G316" s="5">
        <v>78.13</v>
      </c>
      <c r="H316">
        <v>10</v>
      </c>
      <c r="I316" s="5">
        <v>39.064999999999998</v>
      </c>
      <c r="J316" s="4">
        <v>820.36500000000001</v>
      </c>
      <c r="K316" s="1">
        <v>43506</v>
      </c>
      <c r="L316" s="1" t="str">
        <f t="shared" si="12"/>
        <v>February</v>
      </c>
      <c r="M316" s="1" t="str">
        <f t="shared" si="13"/>
        <v>Sunday</v>
      </c>
      <c r="N316" s="2">
        <v>0.86875000000000002</v>
      </c>
      <c r="O316" s="2" t="str">
        <f t="shared" si="14"/>
        <v>20</v>
      </c>
      <c r="P316" t="s">
        <v>26</v>
      </c>
      <c r="Q316" s="3">
        <v>781.3</v>
      </c>
      <c r="R316" s="10">
        <v>4.7619047620000003</v>
      </c>
      <c r="S316" s="4">
        <v>39.064999999999998</v>
      </c>
      <c r="T316">
        <v>4.4000000000000004</v>
      </c>
    </row>
    <row r="317" spans="1:20" x14ac:dyDescent="0.3">
      <c r="A317" t="s">
        <v>347</v>
      </c>
      <c r="B317" t="s">
        <v>23</v>
      </c>
      <c r="C317" t="s">
        <v>24</v>
      </c>
      <c r="D317">
        <v>1</v>
      </c>
      <c r="E317" t="s">
        <v>1032</v>
      </c>
      <c r="F317" t="s">
        <v>40</v>
      </c>
      <c r="G317" s="5">
        <v>99.37</v>
      </c>
      <c r="H317">
        <v>2</v>
      </c>
      <c r="I317" s="5">
        <v>9.9369999999999994</v>
      </c>
      <c r="J317" s="4">
        <v>208.67699999999999</v>
      </c>
      <c r="K317" s="1">
        <v>43510</v>
      </c>
      <c r="L317" s="1" t="str">
        <f t="shared" si="12"/>
        <v>February</v>
      </c>
      <c r="M317" s="1" t="str">
        <f t="shared" si="13"/>
        <v>Thursday</v>
      </c>
      <c r="N317" s="2">
        <v>0.72847222222222219</v>
      </c>
      <c r="O317" s="2" t="str">
        <f t="shared" si="14"/>
        <v>17</v>
      </c>
      <c r="P317" t="s">
        <v>26</v>
      </c>
      <c r="Q317" s="3">
        <v>198.74</v>
      </c>
      <c r="R317" s="10">
        <v>4.7619047620000003</v>
      </c>
      <c r="S317" s="4">
        <v>9.9369999999999994</v>
      </c>
      <c r="T317">
        <v>5.2</v>
      </c>
    </row>
    <row r="318" spans="1:20" x14ac:dyDescent="0.3">
      <c r="A318" t="s">
        <v>348</v>
      </c>
      <c r="B318" t="s">
        <v>23</v>
      </c>
      <c r="C318" t="s">
        <v>24</v>
      </c>
      <c r="D318">
        <v>1</v>
      </c>
      <c r="E318" t="s">
        <v>1033</v>
      </c>
      <c r="F318" t="s">
        <v>40</v>
      </c>
      <c r="G318" s="5">
        <v>21.08</v>
      </c>
      <c r="H318">
        <v>3</v>
      </c>
      <c r="I318" s="5">
        <v>3.1619999999999999</v>
      </c>
      <c r="J318" s="4">
        <v>66.402000000000001</v>
      </c>
      <c r="K318" s="1">
        <v>43505</v>
      </c>
      <c r="L318" s="1" t="str">
        <f t="shared" si="12"/>
        <v>February</v>
      </c>
      <c r="M318" s="1" t="str">
        <f t="shared" si="13"/>
        <v>Saturday</v>
      </c>
      <c r="N318" s="2">
        <v>0.43402777777777779</v>
      </c>
      <c r="O318" s="2" t="str">
        <f t="shared" si="14"/>
        <v>10</v>
      </c>
      <c r="P318" t="s">
        <v>26</v>
      </c>
      <c r="Q318" s="3">
        <v>63.24</v>
      </c>
      <c r="R318" s="10">
        <v>4.7619047620000003</v>
      </c>
      <c r="S318" s="4">
        <v>3.1619999999999999</v>
      </c>
      <c r="T318">
        <v>7.3</v>
      </c>
    </row>
    <row r="319" spans="1:20" x14ac:dyDescent="0.3">
      <c r="A319" t="s">
        <v>349</v>
      </c>
      <c r="B319" t="s">
        <v>23</v>
      </c>
      <c r="C319" t="s">
        <v>24</v>
      </c>
      <c r="D319">
        <v>1</v>
      </c>
      <c r="E319" t="s">
        <v>1032</v>
      </c>
      <c r="F319" t="s">
        <v>25</v>
      </c>
      <c r="G319" s="5">
        <v>74.790000000000006</v>
      </c>
      <c r="H319">
        <v>5</v>
      </c>
      <c r="I319" s="5">
        <v>18.697500000000002</v>
      </c>
      <c r="J319" s="4">
        <v>392.64749999999998</v>
      </c>
      <c r="K319" s="1">
        <v>43475</v>
      </c>
      <c r="L319" s="1" t="str">
        <f t="shared" si="12"/>
        <v>January</v>
      </c>
      <c r="M319" s="1" t="str">
        <f t="shared" si="13"/>
        <v>Thursday</v>
      </c>
      <c r="N319" s="2">
        <v>0.48194444444444445</v>
      </c>
      <c r="O319" s="2" t="str">
        <f t="shared" si="14"/>
        <v>11</v>
      </c>
      <c r="P319" t="s">
        <v>26</v>
      </c>
      <c r="Q319" s="3">
        <v>373.95</v>
      </c>
      <c r="R319" s="10">
        <v>4.7619047620000003</v>
      </c>
      <c r="S319" s="4">
        <v>18.697500000000002</v>
      </c>
      <c r="T319">
        <v>4.9000000000000004</v>
      </c>
    </row>
    <row r="320" spans="1:20" x14ac:dyDescent="0.3">
      <c r="A320" t="s">
        <v>350</v>
      </c>
      <c r="B320" t="s">
        <v>23</v>
      </c>
      <c r="C320" t="s">
        <v>24</v>
      </c>
      <c r="D320">
        <v>1</v>
      </c>
      <c r="E320" t="s">
        <v>1033</v>
      </c>
      <c r="F320" t="s">
        <v>20</v>
      </c>
      <c r="G320" s="5">
        <v>29.67</v>
      </c>
      <c r="H320">
        <v>7</v>
      </c>
      <c r="I320" s="5">
        <v>10.384499999999999</v>
      </c>
      <c r="J320" s="4">
        <v>218.0745</v>
      </c>
      <c r="K320" s="1">
        <v>43535</v>
      </c>
      <c r="L320" s="1" t="str">
        <f t="shared" si="12"/>
        <v>March</v>
      </c>
      <c r="M320" s="1" t="str">
        <f t="shared" si="13"/>
        <v>Monday</v>
      </c>
      <c r="N320" s="2">
        <v>0.79027777777777775</v>
      </c>
      <c r="O320" s="2" t="str">
        <f t="shared" si="14"/>
        <v>18</v>
      </c>
      <c r="P320" t="s">
        <v>29</v>
      </c>
      <c r="Q320" s="3">
        <v>207.69</v>
      </c>
      <c r="R320" s="10">
        <v>4.7619047620000003</v>
      </c>
      <c r="S320" s="4">
        <v>10.384499999999999</v>
      </c>
      <c r="T320">
        <v>8.1</v>
      </c>
    </row>
    <row r="321" spans="1:20" x14ac:dyDescent="0.3">
      <c r="A321" t="s">
        <v>351</v>
      </c>
      <c r="B321" t="s">
        <v>23</v>
      </c>
      <c r="C321" t="s">
        <v>24</v>
      </c>
      <c r="D321">
        <v>1</v>
      </c>
      <c r="E321" t="s">
        <v>1032</v>
      </c>
      <c r="F321" t="s">
        <v>20</v>
      </c>
      <c r="G321" s="5">
        <v>44.07</v>
      </c>
      <c r="H321">
        <v>4</v>
      </c>
      <c r="I321" s="5">
        <v>8.8140000000000001</v>
      </c>
      <c r="J321" s="4">
        <v>185.09399999999999</v>
      </c>
      <c r="K321" s="1">
        <v>43514</v>
      </c>
      <c r="L321" s="1" t="str">
        <f t="shared" si="12"/>
        <v>February</v>
      </c>
      <c r="M321" s="1" t="str">
        <f t="shared" si="13"/>
        <v>Monday</v>
      </c>
      <c r="N321" s="2">
        <v>0.68611111111111112</v>
      </c>
      <c r="O321" s="2" t="str">
        <f t="shared" si="14"/>
        <v>16</v>
      </c>
      <c r="P321" t="s">
        <v>21</v>
      </c>
      <c r="Q321" s="3">
        <v>176.28</v>
      </c>
      <c r="R321" s="10">
        <v>4.7619047620000003</v>
      </c>
      <c r="S321" s="4">
        <v>8.8140000000000001</v>
      </c>
      <c r="T321">
        <v>8.4</v>
      </c>
    </row>
    <row r="322" spans="1:20" x14ac:dyDescent="0.3">
      <c r="A322" t="s">
        <v>352</v>
      </c>
      <c r="B322" t="s">
        <v>23</v>
      </c>
      <c r="C322" t="s">
        <v>24</v>
      </c>
      <c r="D322">
        <v>0</v>
      </c>
      <c r="E322" t="s">
        <v>1033</v>
      </c>
      <c r="F322" t="s">
        <v>40</v>
      </c>
      <c r="G322" s="5">
        <v>22.93</v>
      </c>
      <c r="H322">
        <v>9</v>
      </c>
      <c r="I322" s="5">
        <v>10.3185</v>
      </c>
      <c r="J322" s="4">
        <v>216.6885</v>
      </c>
      <c r="K322" s="1">
        <v>43522</v>
      </c>
      <c r="L322" s="1" t="str">
        <f t="shared" ref="L322:L385" si="15">TEXT(K322, "mmmm")</f>
        <v>February</v>
      </c>
      <c r="M322" s="1" t="str">
        <f t="shared" ref="M322:M385" si="16">TEXT(K322, "dddd")</f>
        <v>Tuesday</v>
      </c>
      <c r="N322" s="2">
        <v>0.85138888888888886</v>
      </c>
      <c r="O322" s="2" t="str">
        <f t="shared" ref="O322:O385" si="17">TEXT(N322, "hh")</f>
        <v>20</v>
      </c>
      <c r="P322" t="s">
        <v>26</v>
      </c>
      <c r="Q322" s="3">
        <v>206.37</v>
      </c>
      <c r="R322" s="10">
        <v>4.7619047620000003</v>
      </c>
      <c r="S322" s="4">
        <v>10.3185</v>
      </c>
      <c r="T322">
        <v>5.5</v>
      </c>
    </row>
    <row r="323" spans="1:20" x14ac:dyDescent="0.3">
      <c r="A323" t="s">
        <v>353</v>
      </c>
      <c r="B323" t="s">
        <v>23</v>
      </c>
      <c r="C323" t="s">
        <v>24</v>
      </c>
      <c r="D323">
        <v>0</v>
      </c>
      <c r="E323" t="s">
        <v>1033</v>
      </c>
      <c r="F323" t="s">
        <v>20</v>
      </c>
      <c r="G323" s="5">
        <v>39.42</v>
      </c>
      <c r="H323">
        <v>1</v>
      </c>
      <c r="I323" s="5">
        <v>1.9710000000000001</v>
      </c>
      <c r="J323" s="4">
        <v>41.390999999999998</v>
      </c>
      <c r="K323" s="1">
        <v>43483</v>
      </c>
      <c r="L323" s="1" t="str">
        <f t="shared" si="15"/>
        <v>January</v>
      </c>
      <c r="M323" s="1" t="str">
        <f t="shared" si="16"/>
        <v>Friday</v>
      </c>
      <c r="N323" s="2">
        <v>0.63055555555555554</v>
      </c>
      <c r="O323" s="2" t="str">
        <f t="shared" si="17"/>
        <v>15</v>
      </c>
      <c r="P323" t="s">
        <v>26</v>
      </c>
      <c r="Q323" s="3">
        <v>39.42</v>
      </c>
      <c r="R323" s="10">
        <v>4.7619047620000003</v>
      </c>
      <c r="S323" s="4">
        <v>1.9710000000000001</v>
      </c>
      <c r="T323">
        <v>8.4</v>
      </c>
    </row>
    <row r="324" spans="1:20" x14ac:dyDescent="0.3">
      <c r="A324" t="s">
        <v>354</v>
      </c>
      <c r="B324" t="s">
        <v>18</v>
      </c>
      <c r="C324" t="s">
        <v>19</v>
      </c>
      <c r="D324">
        <v>0</v>
      </c>
      <c r="E324" t="s">
        <v>1032</v>
      </c>
      <c r="F324" t="s">
        <v>20</v>
      </c>
      <c r="G324" s="5">
        <v>15.26</v>
      </c>
      <c r="H324">
        <v>6</v>
      </c>
      <c r="I324" s="5">
        <v>4.5780000000000003</v>
      </c>
      <c r="J324" s="4">
        <v>96.138000000000005</v>
      </c>
      <c r="K324" s="1">
        <v>43511</v>
      </c>
      <c r="L324" s="1" t="str">
        <f t="shared" si="15"/>
        <v>February</v>
      </c>
      <c r="M324" s="1" t="str">
        <f t="shared" si="16"/>
        <v>Friday</v>
      </c>
      <c r="N324" s="2">
        <v>0.75208333333333333</v>
      </c>
      <c r="O324" s="2" t="str">
        <f t="shared" si="17"/>
        <v>18</v>
      </c>
      <c r="P324" t="s">
        <v>21</v>
      </c>
      <c r="Q324" s="3">
        <v>91.56</v>
      </c>
      <c r="R324" s="10">
        <v>4.7619047620000003</v>
      </c>
      <c r="S324" s="4">
        <v>4.5780000000000003</v>
      </c>
      <c r="T324">
        <v>9.8000000000000007</v>
      </c>
    </row>
    <row r="325" spans="1:20" x14ac:dyDescent="0.3">
      <c r="A325" t="s">
        <v>355</v>
      </c>
      <c r="B325" t="s">
        <v>18</v>
      </c>
      <c r="C325" t="s">
        <v>19</v>
      </c>
      <c r="D325">
        <v>0</v>
      </c>
      <c r="E325" t="s">
        <v>1033</v>
      </c>
      <c r="F325" t="s">
        <v>42</v>
      </c>
      <c r="G325" s="5">
        <v>61.77</v>
      </c>
      <c r="H325">
        <v>5</v>
      </c>
      <c r="I325" s="5">
        <v>15.442500000000001</v>
      </c>
      <c r="J325" s="4">
        <v>324.29250000000002</v>
      </c>
      <c r="K325" s="1">
        <v>43532</v>
      </c>
      <c r="L325" s="1" t="str">
        <f t="shared" si="15"/>
        <v>March</v>
      </c>
      <c r="M325" s="1" t="str">
        <f t="shared" si="16"/>
        <v>Friday</v>
      </c>
      <c r="N325" s="2">
        <v>0.55625000000000002</v>
      </c>
      <c r="O325" s="2" t="str">
        <f t="shared" si="17"/>
        <v>13</v>
      </c>
      <c r="P325" t="s">
        <v>26</v>
      </c>
      <c r="Q325" s="3">
        <v>308.85000000000002</v>
      </c>
      <c r="R325" s="10">
        <v>4.7619047620000003</v>
      </c>
      <c r="S325" s="4">
        <v>15.442500000000001</v>
      </c>
      <c r="T325">
        <v>6.7</v>
      </c>
    </row>
    <row r="326" spans="1:20" x14ac:dyDescent="0.3">
      <c r="A326" t="s">
        <v>356</v>
      </c>
      <c r="B326" t="s">
        <v>18</v>
      </c>
      <c r="C326" t="s">
        <v>19</v>
      </c>
      <c r="D326">
        <v>0</v>
      </c>
      <c r="E326" t="s">
        <v>1032</v>
      </c>
      <c r="F326" t="s">
        <v>28</v>
      </c>
      <c r="G326" s="5">
        <v>21.52</v>
      </c>
      <c r="H326">
        <v>6</v>
      </c>
      <c r="I326" s="5">
        <v>6.4560000000000004</v>
      </c>
      <c r="J326" s="4">
        <v>135.57599999999999</v>
      </c>
      <c r="K326" s="1">
        <v>43482</v>
      </c>
      <c r="L326" s="1" t="str">
        <f t="shared" si="15"/>
        <v>January</v>
      </c>
      <c r="M326" s="1" t="str">
        <f t="shared" si="16"/>
        <v>Thursday</v>
      </c>
      <c r="N326" s="2">
        <v>0.53333333333333333</v>
      </c>
      <c r="O326" s="2" t="str">
        <f t="shared" si="17"/>
        <v>12</v>
      </c>
      <c r="P326" t="s">
        <v>29</v>
      </c>
      <c r="Q326" s="3">
        <v>129.12</v>
      </c>
      <c r="R326" s="10">
        <v>4.7619047620000003</v>
      </c>
      <c r="S326" s="4">
        <v>6.4560000000000004</v>
      </c>
      <c r="T326">
        <v>9.4</v>
      </c>
    </row>
    <row r="327" spans="1:20" x14ac:dyDescent="0.3">
      <c r="A327" t="s">
        <v>357</v>
      </c>
      <c r="B327" t="s">
        <v>38</v>
      </c>
      <c r="C327" t="s">
        <v>39</v>
      </c>
      <c r="D327">
        <v>0</v>
      </c>
      <c r="E327" t="s">
        <v>1032</v>
      </c>
      <c r="F327" t="s">
        <v>32</v>
      </c>
      <c r="G327" s="5">
        <v>97.74</v>
      </c>
      <c r="H327">
        <v>4</v>
      </c>
      <c r="I327" s="5">
        <v>19.547999999999998</v>
      </c>
      <c r="J327" s="4">
        <v>410.50799999999998</v>
      </c>
      <c r="K327" s="1">
        <v>43536</v>
      </c>
      <c r="L327" s="1" t="str">
        <f t="shared" si="15"/>
        <v>March</v>
      </c>
      <c r="M327" s="1" t="str">
        <f t="shared" si="16"/>
        <v>Tuesday</v>
      </c>
      <c r="N327" s="2">
        <v>0.82847222222222228</v>
      </c>
      <c r="O327" s="2" t="str">
        <f t="shared" si="17"/>
        <v>19</v>
      </c>
      <c r="P327" t="s">
        <v>21</v>
      </c>
      <c r="Q327" s="3">
        <v>390.96</v>
      </c>
      <c r="R327" s="10">
        <v>4.7619047620000003</v>
      </c>
      <c r="S327" s="4">
        <v>19.547999999999998</v>
      </c>
      <c r="T327">
        <v>6.4</v>
      </c>
    </row>
    <row r="328" spans="1:20" x14ac:dyDescent="0.3">
      <c r="A328" t="s">
        <v>358</v>
      </c>
      <c r="B328" t="s">
        <v>18</v>
      </c>
      <c r="C328" t="s">
        <v>19</v>
      </c>
      <c r="D328">
        <v>1</v>
      </c>
      <c r="E328" t="s">
        <v>1032</v>
      </c>
      <c r="F328" t="s">
        <v>40</v>
      </c>
      <c r="G328" s="5">
        <v>99.78</v>
      </c>
      <c r="H328">
        <v>5</v>
      </c>
      <c r="I328" s="5">
        <v>24.945</v>
      </c>
      <c r="J328" s="4">
        <v>523.84500000000003</v>
      </c>
      <c r="K328" s="1">
        <v>43533</v>
      </c>
      <c r="L328" s="1" t="str">
        <f t="shared" si="15"/>
        <v>March</v>
      </c>
      <c r="M328" s="1" t="str">
        <f t="shared" si="16"/>
        <v>Saturday</v>
      </c>
      <c r="N328" s="2">
        <v>0.79791666666666672</v>
      </c>
      <c r="O328" s="2" t="str">
        <f t="shared" si="17"/>
        <v>19</v>
      </c>
      <c r="P328" t="s">
        <v>26</v>
      </c>
      <c r="Q328" s="3">
        <v>498.9</v>
      </c>
      <c r="R328" s="10">
        <v>4.7619047620000003</v>
      </c>
      <c r="S328" s="4">
        <v>24.945</v>
      </c>
      <c r="T328">
        <v>5.4</v>
      </c>
    </row>
    <row r="329" spans="1:20" x14ac:dyDescent="0.3">
      <c r="A329" t="s">
        <v>359</v>
      </c>
      <c r="B329" t="s">
        <v>23</v>
      </c>
      <c r="C329" t="s">
        <v>24</v>
      </c>
      <c r="D329">
        <v>1</v>
      </c>
      <c r="E329" t="s">
        <v>1032</v>
      </c>
      <c r="F329" t="s">
        <v>40</v>
      </c>
      <c r="G329" s="5">
        <v>94.26</v>
      </c>
      <c r="H329">
        <v>4</v>
      </c>
      <c r="I329" s="5">
        <v>18.852</v>
      </c>
      <c r="J329" s="4">
        <v>395.892</v>
      </c>
      <c r="K329" s="1">
        <v>43536</v>
      </c>
      <c r="L329" s="1" t="str">
        <f t="shared" si="15"/>
        <v>March</v>
      </c>
      <c r="M329" s="1" t="str">
        <f t="shared" si="16"/>
        <v>Tuesday</v>
      </c>
      <c r="N329" s="2">
        <v>0.6875</v>
      </c>
      <c r="O329" s="2" t="str">
        <f t="shared" si="17"/>
        <v>16</v>
      </c>
      <c r="P329" t="s">
        <v>26</v>
      </c>
      <c r="Q329" s="3">
        <v>377.04</v>
      </c>
      <c r="R329" s="10">
        <v>4.7619047620000003</v>
      </c>
      <c r="S329" s="4">
        <v>18.852</v>
      </c>
      <c r="T329">
        <v>8.6</v>
      </c>
    </row>
    <row r="330" spans="1:20" x14ac:dyDescent="0.3">
      <c r="A330" t="s">
        <v>360</v>
      </c>
      <c r="B330" t="s">
        <v>38</v>
      </c>
      <c r="C330" t="s">
        <v>39</v>
      </c>
      <c r="D330">
        <v>1</v>
      </c>
      <c r="E330" t="s">
        <v>1032</v>
      </c>
      <c r="F330" t="s">
        <v>20</v>
      </c>
      <c r="G330" s="5">
        <v>51.13</v>
      </c>
      <c r="H330">
        <v>4</v>
      </c>
      <c r="I330" s="5">
        <v>10.226000000000001</v>
      </c>
      <c r="J330" s="4">
        <v>214.74600000000001</v>
      </c>
      <c r="K330" s="1">
        <v>43490</v>
      </c>
      <c r="L330" s="1" t="str">
        <f t="shared" si="15"/>
        <v>January</v>
      </c>
      <c r="M330" s="1" t="str">
        <f t="shared" si="16"/>
        <v>Friday</v>
      </c>
      <c r="N330" s="2">
        <v>0.42430555555555555</v>
      </c>
      <c r="O330" s="2" t="str">
        <f t="shared" si="17"/>
        <v>10</v>
      </c>
      <c r="P330" t="s">
        <v>29</v>
      </c>
      <c r="Q330" s="3">
        <v>204.52</v>
      </c>
      <c r="R330" s="10">
        <v>4.7619047620000003</v>
      </c>
      <c r="S330" s="4">
        <v>10.226000000000001</v>
      </c>
      <c r="T330">
        <v>4</v>
      </c>
    </row>
    <row r="331" spans="1:20" x14ac:dyDescent="0.3">
      <c r="A331" t="s">
        <v>361</v>
      </c>
      <c r="B331" t="s">
        <v>18</v>
      </c>
      <c r="C331" t="s">
        <v>19</v>
      </c>
      <c r="D331">
        <v>1</v>
      </c>
      <c r="E331" t="s">
        <v>1032</v>
      </c>
      <c r="F331" t="s">
        <v>25</v>
      </c>
      <c r="G331" s="5">
        <v>36.36</v>
      </c>
      <c r="H331">
        <v>4</v>
      </c>
      <c r="I331" s="5">
        <v>7.2720000000000002</v>
      </c>
      <c r="J331" s="4">
        <v>152.71199999999999</v>
      </c>
      <c r="K331" s="1">
        <v>43549</v>
      </c>
      <c r="L331" s="1" t="str">
        <f t="shared" si="15"/>
        <v>March</v>
      </c>
      <c r="M331" s="1" t="str">
        <f t="shared" si="16"/>
        <v>Monday</v>
      </c>
      <c r="N331" s="2">
        <v>0.54652777777777772</v>
      </c>
      <c r="O331" s="2" t="str">
        <f t="shared" si="17"/>
        <v>13</v>
      </c>
      <c r="P331" t="s">
        <v>26</v>
      </c>
      <c r="Q331" s="3">
        <v>145.44</v>
      </c>
      <c r="R331" s="10">
        <v>4.7619047620000003</v>
      </c>
      <c r="S331" s="4">
        <v>7.2720000000000002</v>
      </c>
      <c r="T331">
        <v>7.6</v>
      </c>
    </row>
    <row r="332" spans="1:20" x14ac:dyDescent="0.3">
      <c r="A332" t="s">
        <v>362</v>
      </c>
      <c r="B332" t="s">
        <v>38</v>
      </c>
      <c r="C332" t="s">
        <v>39</v>
      </c>
      <c r="D332">
        <v>0</v>
      </c>
      <c r="E332" t="s">
        <v>1032</v>
      </c>
      <c r="F332" t="s">
        <v>28</v>
      </c>
      <c r="G332" s="5">
        <v>22.02</v>
      </c>
      <c r="H332">
        <v>9</v>
      </c>
      <c r="I332" s="5">
        <v>9.9090000000000007</v>
      </c>
      <c r="J332" s="4">
        <v>208.089</v>
      </c>
      <c r="K332" s="1">
        <v>43503</v>
      </c>
      <c r="L332" s="1" t="str">
        <f t="shared" si="15"/>
        <v>February</v>
      </c>
      <c r="M332" s="1" t="str">
        <f t="shared" si="16"/>
        <v>Thursday</v>
      </c>
      <c r="N332" s="2">
        <v>0.78333333333333333</v>
      </c>
      <c r="O332" s="2" t="str">
        <f t="shared" si="17"/>
        <v>18</v>
      </c>
      <c r="P332" t="s">
        <v>26</v>
      </c>
      <c r="Q332" s="3">
        <v>198.18</v>
      </c>
      <c r="R332" s="10">
        <v>4.7619047620000003</v>
      </c>
      <c r="S332" s="4">
        <v>9.9090000000000007</v>
      </c>
      <c r="T332">
        <v>6.8</v>
      </c>
    </row>
    <row r="333" spans="1:20" x14ac:dyDescent="0.3">
      <c r="A333" t="s">
        <v>363</v>
      </c>
      <c r="B333" t="s">
        <v>18</v>
      </c>
      <c r="C333" t="s">
        <v>19</v>
      </c>
      <c r="D333">
        <v>0</v>
      </c>
      <c r="E333" t="s">
        <v>1032</v>
      </c>
      <c r="F333" t="s">
        <v>40</v>
      </c>
      <c r="G333" s="5">
        <v>32.9</v>
      </c>
      <c r="H333">
        <v>3</v>
      </c>
      <c r="I333" s="5">
        <v>4.9349999999999996</v>
      </c>
      <c r="J333" s="4">
        <v>103.63500000000001</v>
      </c>
      <c r="K333" s="1">
        <v>43513</v>
      </c>
      <c r="L333" s="1" t="str">
        <f t="shared" si="15"/>
        <v>February</v>
      </c>
      <c r="M333" s="1" t="str">
        <f t="shared" si="16"/>
        <v>Sunday</v>
      </c>
      <c r="N333" s="2">
        <v>0.7270833333333333</v>
      </c>
      <c r="O333" s="2" t="str">
        <f t="shared" si="17"/>
        <v>17</v>
      </c>
      <c r="P333" t="s">
        <v>29</v>
      </c>
      <c r="Q333" s="3">
        <v>98.7</v>
      </c>
      <c r="R333" s="10">
        <v>4.7619047620000003</v>
      </c>
      <c r="S333" s="4">
        <v>4.9349999999999996</v>
      </c>
      <c r="T333">
        <v>9.1</v>
      </c>
    </row>
    <row r="334" spans="1:20" x14ac:dyDescent="0.3">
      <c r="A334" t="s">
        <v>364</v>
      </c>
      <c r="B334" t="s">
        <v>18</v>
      </c>
      <c r="C334" t="s">
        <v>19</v>
      </c>
      <c r="D334">
        <v>0</v>
      </c>
      <c r="E334" t="s">
        <v>1032</v>
      </c>
      <c r="F334" t="s">
        <v>42</v>
      </c>
      <c r="G334" s="5">
        <v>77.02</v>
      </c>
      <c r="H334">
        <v>5</v>
      </c>
      <c r="I334" s="5">
        <v>19.254999999999999</v>
      </c>
      <c r="J334" s="4">
        <v>404.35500000000002</v>
      </c>
      <c r="K334" s="1">
        <v>43499</v>
      </c>
      <c r="L334" s="1" t="str">
        <f t="shared" si="15"/>
        <v>February</v>
      </c>
      <c r="M334" s="1" t="str">
        <f t="shared" si="16"/>
        <v>Sunday</v>
      </c>
      <c r="N334" s="2">
        <v>0.66597222222222219</v>
      </c>
      <c r="O334" s="2" t="str">
        <f t="shared" si="17"/>
        <v>15</v>
      </c>
      <c r="P334" t="s">
        <v>26</v>
      </c>
      <c r="Q334" s="3">
        <v>385.1</v>
      </c>
      <c r="R334" s="10">
        <v>4.7619047620000003</v>
      </c>
      <c r="S334" s="4">
        <v>19.254999999999999</v>
      </c>
      <c r="T334">
        <v>5.5</v>
      </c>
    </row>
    <row r="335" spans="1:20" x14ac:dyDescent="0.3">
      <c r="A335" t="s">
        <v>365</v>
      </c>
      <c r="B335" t="s">
        <v>18</v>
      </c>
      <c r="C335" t="s">
        <v>19</v>
      </c>
      <c r="D335">
        <v>1</v>
      </c>
      <c r="E335" t="s">
        <v>1032</v>
      </c>
      <c r="F335" t="s">
        <v>40</v>
      </c>
      <c r="G335" s="5">
        <v>23.48</v>
      </c>
      <c r="H335">
        <v>2</v>
      </c>
      <c r="I335" s="5">
        <v>2.3479999999999999</v>
      </c>
      <c r="J335" s="4">
        <v>49.308</v>
      </c>
      <c r="K335" s="1">
        <v>43538</v>
      </c>
      <c r="L335" s="1" t="str">
        <f t="shared" si="15"/>
        <v>March</v>
      </c>
      <c r="M335" s="1" t="str">
        <f t="shared" si="16"/>
        <v>Thursday</v>
      </c>
      <c r="N335" s="2">
        <v>0.47291666666666665</v>
      </c>
      <c r="O335" s="2" t="str">
        <f t="shared" si="17"/>
        <v>11</v>
      </c>
      <c r="P335" t="s">
        <v>29</v>
      </c>
      <c r="Q335" s="3">
        <v>46.96</v>
      </c>
      <c r="R335" s="10">
        <v>4.7619047620000003</v>
      </c>
      <c r="S335" s="4">
        <v>2.3479999999999999</v>
      </c>
      <c r="T335">
        <v>7.9</v>
      </c>
    </row>
    <row r="336" spans="1:20" x14ac:dyDescent="0.3">
      <c r="A336" t="s">
        <v>366</v>
      </c>
      <c r="B336" t="s">
        <v>23</v>
      </c>
      <c r="C336" t="s">
        <v>24</v>
      </c>
      <c r="D336">
        <v>1</v>
      </c>
      <c r="E336" t="s">
        <v>1032</v>
      </c>
      <c r="F336" t="s">
        <v>32</v>
      </c>
      <c r="G336" s="5">
        <v>14.7</v>
      </c>
      <c r="H336">
        <v>5</v>
      </c>
      <c r="I336" s="5">
        <v>3.6749999999999998</v>
      </c>
      <c r="J336" s="4">
        <v>77.174999999999997</v>
      </c>
      <c r="K336" s="1">
        <v>43548</v>
      </c>
      <c r="L336" s="1" t="str">
        <f t="shared" si="15"/>
        <v>March</v>
      </c>
      <c r="M336" s="1" t="str">
        <f t="shared" si="16"/>
        <v>Sunday</v>
      </c>
      <c r="N336" s="2">
        <v>0.57499999999999996</v>
      </c>
      <c r="O336" s="2" t="str">
        <f t="shared" si="17"/>
        <v>13</v>
      </c>
      <c r="P336" t="s">
        <v>21</v>
      </c>
      <c r="Q336" s="3">
        <v>73.5</v>
      </c>
      <c r="R336" s="10">
        <v>4.7619047620000003</v>
      </c>
      <c r="S336" s="4">
        <v>3.6749999999999998</v>
      </c>
      <c r="T336">
        <v>8.5</v>
      </c>
    </row>
    <row r="337" spans="1:20" x14ac:dyDescent="0.3">
      <c r="A337" t="s">
        <v>367</v>
      </c>
      <c r="B337" t="s">
        <v>18</v>
      </c>
      <c r="C337" t="s">
        <v>19</v>
      </c>
      <c r="D337">
        <v>1</v>
      </c>
      <c r="E337" t="s">
        <v>1033</v>
      </c>
      <c r="F337" t="s">
        <v>25</v>
      </c>
      <c r="G337" s="5">
        <v>28.45</v>
      </c>
      <c r="H337">
        <v>5</v>
      </c>
      <c r="I337" s="5">
        <v>7.1124999999999998</v>
      </c>
      <c r="J337" s="4">
        <v>149.36250000000001</v>
      </c>
      <c r="K337" s="1">
        <v>43545</v>
      </c>
      <c r="L337" s="1" t="str">
        <f t="shared" si="15"/>
        <v>March</v>
      </c>
      <c r="M337" s="1" t="str">
        <f t="shared" si="16"/>
        <v>Thursday</v>
      </c>
      <c r="N337" s="2">
        <v>0.4284722222222222</v>
      </c>
      <c r="O337" s="2" t="str">
        <f t="shared" si="17"/>
        <v>10</v>
      </c>
      <c r="P337" t="s">
        <v>29</v>
      </c>
      <c r="Q337" s="3">
        <v>142.25</v>
      </c>
      <c r="R337" s="10">
        <v>4.7619047620000003</v>
      </c>
      <c r="S337" s="4">
        <v>7.1124999999999998</v>
      </c>
      <c r="T337">
        <v>9.1</v>
      </c>
    </row>
    <row r="338" spans="1:20" x14ac:dyDescent="0.3">
      <c r="A338" t="s">
        <v>368</v>
      </c>
      <c r="B338" t="s">
        <v>18</v>
      </c>
      <c r="C338" t="s">
        <v>19</v>
      </c>
      <c r="D338">
        <v>0</v>
      </c>
      <c r="E338" t="s">
        <v>1032</v>
      </c>
      <c r="F338" t="s">
        <v>42</v>
      </c>
      <c r="G338" s="5">
        <v>76.400000000000006</v>
      </c>
      <c r="H338">
        <v>9</v>
      </c>
      <c r="I338" s="5">
        <v>34.380000000000003</v>
      </c>
      <c r="J338" s="4">
        <v>721.98</v>
      </c>
      <c r="K338" s="1">
        <v>43543</v>
      </c>
      <c r="L338" s="1" t="str">
        <f t="shared" si="15"/>
        <v>March</v>
      </c>
      <c r="M338" s="1" t="str">
        <f t="shared" si="16"/>
        <v>Tuesday</v>
      </c>
      <c r="N338" s="2">
        <v>0.65902777777777777</v>
      </c>
      <c r="O338" s="2" t="str">
        <f t="shared" si="17"/>
        <v>15</v>
      </c>
      <c r="P338" t="s">
        <v>21</v>
      </c>
      <c r="Q338" s="3">
        <v>687.6</v>
      </c>
      <c r="R338" s="10">
        <v>4.7619047620000003</v>
      </c>
      <c r="S338" s="4">
        <v>34.380000000000003</v>
      </c>
      <c r="T338">
        <v>7.5</v>
      </c>
    </row>
    <row r="339" spans="1:20" x14ac:dyDescent="0.3">
      <c r="A339" t="s">
        <v>369</v>
      </c>
      <c r="B339" t="s">
        <v>38</v>
      </c>
      <c r="C339" t="s">
        <v>39</v>
      </c>
      <c r="D339">
        <v>0</v>
      </c>
      <c r="E339" t="s">
        <v>1033</v>
      </c>
      <c r="F339" t="s">
        <v>32</v>
      </c>
      <c r="G339" s="5">
        <v>57.95</v>
      </c>
      <c r="H339">
        <v>6</v>
      </c>
      <c r="I339" s="5">
        <v>17.385000000000002</v>
      </c>
      <c r="J339" s="4">
        <v>365.08499999999998</v>
      </c>
      <c r="K339" s="1">
        <v>43520</v>
      </c>
      <c r="L339" s="1" t="str">
        <f t="shared" si="15"/>
        <v>February</v>
      </c>
      <c r="M339" s="1" t="str">
        <f t="shared" si="16"/>
        <v>Sunday</v>
      </c>
      <c r="N339" s="2">
        <v>0.54305555555555551</v>
      </c>
      <c r="O339" s="2" t="str">
        <f t="shared" si="17"/>
        <v>13</v>
      </c>
      <c r="P339" t="s">
        <v>26</v>
      </c>
      <c r="Q339" s="3">
        <v>347.7</v>
      </c>
      <c r="R339" s="10">
        <v>4.7619047620000003</v>
      </c>
      <c r="S339" s="4">
        <v>17.385000000000002</v>
      </c>
      <c r="T339">
        <v>5.2</v>
      </c>
    </row>
    <row r="340" spans="1:20" x14ac:dyDescent="0.3">
      <c r="A340" t="s">
        <v>370</v>
      </c>
      <c r="B340" t="s">
        <v>23</v>
      </c>
      <c r="C340" t="s">
        <v>24</v>
      </c>
      <c r="D340">
        <v>0</v>
      </c>
      <c r="E340" t="s">
        <v>1033</v>
      </c>
      <c r="F340" t="s">
        <v>25</v>
      </c>
      <c r="G340" s="5">
        <v>47.65</v>
      </c>
      <c r="H340">
        <v>3</v>
      </c>
      <c r="I340" s="5">
        <v>7.1475</v>
      </c>
      <c r="J340" s="4">
        <v>150.0975</v>
      </c>
      <c r="K340" s="1">
        <v>43552</v>
      </c>
      <c r="L340" s="1" t="str">
        <f t="shared" si="15"/>
        <v>March</v>
      </c>
      <c r="M340" s="1" t="str">
        <f t="shared" si="16"/>
        <v>Thursday</v>
      </c>
      <c r="N340" s="2">
        <v>0.54027777777777775</v>
      </c>
      <c r="O340" s="2" t="str">
        <f t="shared" si="17"/>
        <v>12</v>
      </c>
      <c r="P340" t="s">
        <v>29</v>
      </c>
      <c r="Q340" s="3">
        <v>142.94999999999999</v>
      </c>
      <c r="R340" s="10">
        <v>4.7619047620000003</v>
      </c>
      <c r="S340" s="4">
        <v>7.1475</v>
      </c>
      <c r="T340">
        <v>9.5</v>
      </c>
    </row>
    <row r="341" spans="1:20" x14ac:dyDescent="0.3">
      <c r="A341" t="s">
        <v>371</v>
      </c>
      <c r="B341" t="s">
        <v>38</v>
      </c>
      <c r="C341" t="s">
        <v>39</v>
      </c>
      <c r="D341">
        <v>1</v>
      </c>
      <c r="E341" t="s">
        <v>1033</v>
      </c>
      <c r="F341" t="s">
        <v>40</v>
      </c>
      <c r="G341" s="5">
        <v>42.82</v>
      </c>
      <c r="H341">
        <v>9</v>
      </c>
      <c r="I341" s="5">
        <v>19.268999999999998</v>
      </c>
      <c r="J341" s="4">
        <v>404.649</v>
      </c>
      <c r="K341" s="1">
        <v>43501</v>
      </c>
      <c r="L341" s="1" t="str">
        <f t="shared" si="15"/>
        <v>February</v>
      </c>
      <c r="M341" s="1" t="str">
        <f t="shared" si="16"/>
        <v>Tuesday</v>
      </c>
      <c r="N341" s="2">
        <v>0.6430555555555556</v>
      </c>
      <c r="O341" s="2" t="str">
        <f t="shared" si="17"/>
        <v>15</v>
      </c>
      <c r="P341" t="s">
        <v>29</v>
      </c>
      <c r="Q341" s="3">
        <v>385.38</v>
      </c>
      <c r="R341" s="10">
        <v>4.7619047620000003</v>
      </c>
      <c r="S341" s="4">
        <v>19.268999999999998</v>
      </c>
      <c r="T341">
        <v>8.9</v>
      </c>
    </row>
    <row r="342" spans="1:20" x14ac:dyDescent="0.3">
      <c r="A342" t="s">
        <v>372</v>
      </c>
      <c r="B342" t="s">
        <v>38</v>
      </c>
      <c r="C342" t="s">
        <v>39</v>
      </c>
      <c r="D342">
        <v>1</v>
      </c>
      <c r="E342" t="s">
        <v>1032</v>
      </c>
      <c r="F342" t="s">
        <v>25</v>
      </c>
      <c r="G342" s="5">
        <v>48.09</v>
      </c>
      <c r="H342">
        <v>3</v>
      </c>
      <c r="I342" s="5">
        <v>7.2134999999999998</v>
      </c>
      <c r="J342" s="4">
        <v>151.48349999999999</v>
      </c>
      <c r="K342" s="1">
        <v>43506</v>
      </c>
      <c r="L342" s="1" t="str">
        <f t="shared" si="15"/>
        <v>February</v>
      </c>
      <c r="M342" s="1" t="str">
        <f t="shared" si="16"/>
        <v>Sunday</v>
      </c>
      <c r="N342" s="2">
        <v>0.76597222222222228</v>
      </c>
      <c r="O342" s="2" t="str">
        <f t="shared" si="17"/>
        <v>18</v>
      </c>
      <c r="P342" t="s">
        <v>29</v>
      </c>
      <c r="Q342" s="3">
        <v>144.27000000000001</v>
      </c>
      <c r="R342" s="10">
        <v>4.7619047620000003</v>
      </c>
      <c r="S342" s="4">
        <v>7.2134999999999998</v>
      </c>
      <c r="T342">
        <v>7.8</v>
      </c>
    </row>
    <row r="343" spans="1:20" x14ac:dyDescent="0.3">
      <c r="A343" t="s">
        <v>373</v>
      </c>
      <c r="B343" t="s">
        <v>38</v>
      </c>
      <c r="C343" t="s">
        <v>39</v>
      </c>
      <c r="D343">
        <v>1</v>
      </c>
      <c r="E343" t="s">
        <v>1033</v>
      </c>
      <c r="F343" t="s">
        <v>20</v>
      </c>
      <c r="G343" s="5">
        <v>55.97</v>
      </c>
      <c r="H343">
        <v>7</v>
      </c>
      <c r="I343" s="5">
        <v>19.589500000000001</v>
      </c>
      <c r="J343" s="4">
        <v>411.37950000000001</v>
      </c>
      <c r="K343" s="1">
        <v>43529</v>
      </c>
      <c r="L343" s="1" t="str">
        <f t="shared" si="15"/>
        <v>March</v>
      </c>
      <c r="M343" s="1" t="str">
        <f t="shared" si="16"/>
        <v>Tuesday</v>
      </c>
      <c r="N343" s="2">
        <v>0.79583333333333328</v>
      </c>
      <c r="O343" s="2" t="str">
        <f t="shared" si="17"/>
        <v>19</v>
      </c>
      <c r="P343" t="s">
        <v>21</v>
      </c>
      <c r="Q343" s="3">
        <v>391.79</v>
      </c>
      <c r="R343" s="10">
        <v>4.7619047620000003</v>
      </c>
      <c r="S343" s="4">
        <v>19.589500000000001</v>
      </c>
      <c r="T343">
        <v>8.9</v>
      </c>
    </row>
    <row r="344" spans="1:20" x14ac:dyDescent="0.3">
      <c r="A344" t="s">
        <v>374</v>
      </c>
      <c r="B344" t="s">
        <v>38</v>
      </c>
      <c r="C344" t="s">
        <v>39</v>
      </c>
      <c r="D344">
        <v>1</v>
      </c>
      <c r="E344" t="s">
        <v>1033</v>
      </c>
      <c r="F344" t="s">
        <v>20</v>
      </c>
      <c r="G344" s="5">
        <v>76.900000000000006</v>
      </c>
      <c r="H344">
        <v>7</v>
      </c>
      <c r="I344" s="5">
        <v>26.914999999999999</v>
      </c>
      <c r="J344" s="4">
        <v>565.21500000000003</v>
      </c>
      <c r="K344" s="1">
        <v>43511</v>
      </c>
      <c r="L344" s="1" t="str">
        <f t="shared" si="15"/>
        <v>February</v>
      </c>
      <c r="M344" s="1" t="str">
        <f t="shared" si="16"/>
        <v>Friday</v>
      </c>
      <c r="N344" s="2">
        <v>0.84791666666666665</v>
      </c>
      <c r="O344" s="2" t="str">
        <f t="shared" si="17"/>
        <v>20</v>
      </c>
      <c r="P344" t="s">
        <v>26</v>
      </c>
      <c r="Q344" s="3">
        <v>538.29999999999995</v>
      </c>
      <c r="R344" s="10">
        <v>4.7619047620000003</v>
      </c>
      <c r="S344" s="4">
        <v>26.914999999999999</v>
      </c>
      <c r="T344">
        <v>7.7</v>
      </c>
    </row>
    <row r="345" spans="1:20" x14ac:dyDescent="0.3">
      <c r="A345" t="s">
        <v>375</v>
      </c>
      <c r="B345" t="s">
        <v>23</v>
      </c>
      <c r="C345" t="s">
        <v>24</v>
      </c>
      <c r="D345">
        <v>0</v>
      </c>
      <c r="E345" t="s">
        <v>1033</v>
      </c>
      <c r="F345" t="s">
        <v>40</v>
      </c>
      <c r="G345" s="5">
        <v>97.03</v>
      </c>
      <c r="H345">
        <v>5</v>
      </c>
      <c r="I345" s="5">
        <v>24.2575</v>
      </c>
      <c r="J345" s="4">
        <v>509.40750000000003</v>
      </c>
      <c r="K345" s="1">
        <v>43495</v>
      </c>
      <c r="L345" s="1" t="str">
        <f t="shared" si="15"/>
        <v>January</v>
      </c>
      <c r="M345" s="1" t="str">
        <f t="shared" si="16"/>
        <v>Wednesday</v>
      </c>
      <c r="N345" s="2">
        <v>0.68333333333333335</v>
      </c>
      <c r="O345" s="2" t="str">
        <f t="shared" si="17"/>
        <v>16</v>
      </c>
      <c r="P345" t="s">
        <v>21</v>
      </c>
      <c r="Q345" s="3">
        <v>485.15</v>
      </c>
      <c r="R345" s="10">
        <v>4.7619047620000003</v>
      </c>
      <c r="S345" s="4">
        <v>24.2575</v>
      </c>
      <c r="T345">
        <v>9.3000000000000007</v>
      </c>
    </row>
    <row r="346" spans="1:20" x14ac:dyDescent="0.3">
      <c r="A346" t="s">
        <v>376</v>
      </c>
      <c r="B346" t="s">
        <v>18</v>
      </c>
      <c r="C346" t="s">
        <v>19</v>
      </c>
      <c r="D346">
        <v>0</v>
      </c>
      <c r="E346" t="s">
        <v>1032</v>
      </c>
      <c r="F346" t="s">
        <v>32</v>
      </c>
      <c r="G346" s="5">
        <v>44.65</v>
      </c>
      <c r="H346">
        <v>3</v>
      </c>
      <c r="I346" s="5">
        <v>6.6974999999999998</v>
      </c>
      <c r="J346" s="4">
        <v>140.64750000000001</v>
      </c>
      <c r="K346" s="1">
        <v>43510</v>
      </c>
      <c r="L346" s="1" t="str">
        <f t="shared" si="15"/>
        <v>February</v>
      </c>
      <c r="M346" s="1" t="str">
        <f t="shared" si="16"/>
        <v>Thursday</v>
      </c>
      <c r="N346" s="2">
        <v>0.62777777777777777</v>
      </c>
      <c r="O346" s="2" t="str">
        <f t="shared" si="17"/>
        <v>15</v>
      </c>
      <c r="P346" t="s">
        <v>26</v>
      </c>
      <c r="Q346" s="3">
        <v>133.94999999999999</v>
      </c>
      <c r="R346" s="10">
        <v>4.7619047620000003</v>
      </c>
      <c r="S346" s="4">
        <v>6.6974999999999998</v>
      </c>
      <c r="T346">
        <v>6.2</v>
      </c>
    </row>
    <row r="347" spans="1:20" x14ac:dyDescent="0.3">
      <c r="A347" t="s">
        <v>377</v>
      </c>
      <c r="B347" t="s">
        <v>18</v>
      </c>
      <c r="C347" t="s">
        <v>19</v>
      </c>
      <c r="D347">
        <v>0</v>
      </c>
      <c r="E347" t="s">
        <v>1033</v>
      </c>
      <c r="F347" t="s">
        <v>42</v>
      </c>
      <c r="G347" s="5">
        <v>77.930000000000007</v>
      </c>
      <c r="H347">
        <v>9</v>
      </c>
      <c r="I347" s="5">
        <v>35.0685</v>
      </c>
      <c r="J347" s="4">
        <v>736.43849999999998</v>
      </c>
      <c r="K347" s="1">
        <v>43523</v>
      </c>
      <c r="L347" s="1" t="str">
        <f t="shared" si="15"/>
        <v>February</v>
      </c>
      <c r="M347" s="1" t="str">
        <f t="shared" si="16"/>
        <v>Wednesday</v>
      </c>
      <c r="N347" s="2">
        <v>0.67361111111111116</v>
      </c>
      <c r="O347" s="2" t="str">
        <f t="shared" si="17"/>
        <v>16</v>
      </c>
      <c r="P347" t="s">
        <v>21</v>
      </c>
      <c r="Q347" s="3">
        <v>701.37</v>
      </c>
      <c r="R347" s="10">
        <v>4.7619047620000003</v>
      </c>
      <c r="S347" s="4">
        <v>35.0685</v>
      </c>
      <c r="T347">
        <v>7.6</v>
      </c>
    </row>
    <row r="348" spans="1:20" x14ac:dyDescent="0.3">
      <c r="A348" t="s">
        <v>378</v>
      </c>
      <c r="B348" t="s">
        <v>18</v>
      </c>
      <c r="C348" t="s">
        <v>19</v>
      </c>
      <c r="D348">
        <v>1</v>
      </c>
      <c r="E348" t="s">
        <v>1032</v>
      </c>
      <c r="F348" t="s">
        <v>25</v>
      </c>
      <c r="G348" s="5">
        <v>71.95</v>
      </c>
      <c r="H348">
        <v>1</v>
      </c>
      <c r="I348" s="5">
        <v>3.5975000000000001</v>
      </c>
      <c r="J348" s="4">
        <v>75.547499999999999</v>
      </c>
      <c r="K348" s="1">
        <v>43500</v>
      </c>
      <c r="L348" s="1" t="str">
        <f t="shared" si="15"/>
        <v>February</v>
      </c>
      <c r="M348" s="1" t="str">
        <f t="shared" si="16"/>
        <v>Monday</v>
      </c>
      <c r="N348" s="2">
        <v>0.50972222222222219</v>
      </c>
      <c r="O348" s="2" t="str">
        <f t="shared" si="17"/>
        <v>12</v>
      </c>
      <c r="P348" t="s">
        <v>26</v>
      </c>
      <c r="Q348" s="3">
        <v>71.95</v>
      </c>
      <c r="R348" s="10">
        <v>4.7619047620000003</v>
      </c>
      <c r="S348" s="4">
        <v>3.5975000000000001</v>
      </c>
      <c r="T348">
        <v>7.3</v>
      </c>
    </row>
    <row r="349" spans="1:20" x14ac:dyDescent="0.3">
      <c r="A349" t="s">
        <v>379</v>
      </c>
      <c r="B349" t="s">
        <v>23</v>
      </c>
      <c r="C349" t="s">
        <v>24</v>
      </c>
      <c r="D349">
        <v>1</v>
      </c>
      <c r="E349" t="s">
        <v>1033</v>
      </c>
      <c r="F349" t="s">
        <v>28</v>
      </c>
      <c r="G349" s="5">
        <v>89.25</v>
      </c>
      <c r="H349">
        <v>8</v>
      </c>
      <c r="I349" s="5">
        <v>35.700000000000003</v>
      </c>
      <c r="J349" s="4">
        <v>749.7</v>
      </c>
      <c r="K349" s="1">
        <v>43485</v>
      </c>
      <c r="L349" s="1" t="str">
        <f t="shared" si="15"/>
        <v>January</v>
      </c>
      <c r="M349" s="1" t="str">
        <f t="shared" si="16"/>
        <v>Sunday</v>
      </c>
      <c r="N349" s="2">
        <v>0.42569444444444443</v>
      </c>
      <c r="O349" s="2" t="str">
        <f t="shared" si="17"/>
        <v>10</v>
      </c>
      <c r="P349" t="s">
        <v>26</v>
      </c>
      <c r="Q349" s="3">
        <v>714</v>
      </c>
      <c r="R349" s="10">
        <v>4.7619047620000003</v>
      </c>
      <c r="S349" s="4">
        <v>35.700000000000003</v>
      </c>
      <c r="T349">
        <v>4.7</v>
      </c>
    </row>
    <row r="350" spans="1:20" x14ac:dyDescent="0.3">
      <c r="A350" t="s">
        <v>380</v>
      </c>
      <c r="B350" t="s">
        <v>18</v>
      </c>
      <c r="C350" t="s">
        <v>19</v>
      </c>
      <c r="D350">
        <v>0</v>
      </c>
      <c r="E350" t="s">
        <v>1032</v>
      </c>
      <c r="F350" t="s">
        <v>25</v>
      </c>
      <c r="G350" s="5">
        <v>26.02</v>
      </c>
      <c r="H350">
        <v>7</v>
      </c>
      <c r="I350" s="5">
        <v>9.1069999999999993</v>
      </c>
      <c r="J350" s="4">
        <v>191.24700000000001</v>
      </c>
      <c r="K350" s="1">
        <v>43552</v>
      </c>
      <c r="L350" s="1" t="str">
        <f t="shared" si="15"/>
        <v>March</v>
      </c>
      <c r="M350" s="1" t="str">
        <f t="shared" si="16"/>
        <v>Thursday</v>
      </c>
      <c r="N350" s="2">
        <v>0.73472222222222228</v>
      </c>
      <c r="O350" s="2" t="str">
        <f t="shared" si="17"/>
        <v>17</v>
      </c>
      <c r="P350" t="s">
        <v>26</v>
      </c>
      <c r="Q350" s="3">
        <v>182.14</v>
      </c>
      <c r="R350" s="10">
        <v>4.7619047620000003</v>
      </c>
      <c r="S350" s="4">
        <v>9.1069999999999993</v>
      </c>
      <c r="T350">
        <v>5.0999999999999996</v>
      </c>
    </row>
    <row r="351" spans="1:20" x14ac:dyDescent="0.3">
      <c r="A351" t="s">
        <v>381</v>
      </c>
      <c r="B351" t="s">
        <v>38</v>
      </c>
      <c r="C351" t="s">
        <v>39</v>
      </c>
      <c r="D351">
        <v>0</v>
      </c>
      <c r="E351" t="s">
        <v>1033</v>
      </c>
      <c r="F351" t="s">
        <v>20</v>
      </c>
      <c r="G351" s="5">
        <v>13.5</v>
      </c>
      <c r="H351">
        <v>10</v>
      </c>
      <c r="I351" s="5">
        <v>6.75</v>
      </c>
      <c r="J351" s="4">
        <v>141.75</v>
      </c>
      <c r="K351" s="1">
        <v>43523</v>
      </c>
      <c r="L351" s="1" t="str">
        <f t="shared" si="15"/>
        <v>February</v>
      </c>
      <c r="M351" s="1" t="str">
        <f t="shared" si="16"/>
        <v>Wednesday</v>
      </c>
      <c r="N351" s="2">
        <v>0.46250000000000002</v>
      </c>
      <c r="O351" s="2" t="str">
        <f t="shared" si="17"/>
        <v>11</v>
      </c>
      <c r="P351" t="s">
        <v>29</v>
      </c>
      <c r="Q351" s="3">
        <v>135</v>
      </c>
      <c r="R351" s="10">
        <v>4.7619047620000003</v>
      </c>
      <c r="S351" s="4">
        <v>6.75</v>
      </c>
      <c r="T351">
        <v>4.8</v>
      </c>
    </row>
    <row r="352" spans="1:20" x14ac:dyDescent="0.3">
      <c r="A352" t="s">
        <v>382</v>
      </c>
      <c r="B352" t="s">
        <v>23</v>
      </c>
      <c r="C352" t="s">
        <v>24</v>
      </c>
      <c r="D352">
        <v>1</v>
      </c>
      <c r="E352" t="s">
        <v>1033</v>
      </c>
      <c r="F352" t="s">
        <v>42</v>
      </c>
      <c r="G352" s="5">
        <v>99.3</v>
      </c>
      <c r="H352">
        <v>10</v>
      </c>
      <c r="I352" s="5">
        <v>49.65</v>
      </c>
      <c r="J352" s="4">
        <v>1042.6500000000001</v>
      </c>
      <c r="K352" s="1">
        <v>43511</v>
      </c>
      <c r="L352" s="1" t="str">
        <f t="shared" si="15"/>
        <v>February</v>
      </c>
      <c r="M352" s="1" t="str">
        <f t="shared" si="16"/>
        <v>Friday</v>
      </c>
      <c r="N352" s="2">
        <v>0.62013888888888891</v>
      </c>
      <c r="O352" s="2" t="str">
        <f t="shared" si="17"/>
        <v>14</v>
      </c>
      <c r="P352" t="s">
        <v>29</v>
      </c>
      <c r="Q352" s="3">
        <v>993</v>
      </c>
      <c r="R352" s="10">
        <v>4.7619047620000003</v>
      </c>
      <c r="S352" s="4">
        <v>49.65</v>
      </c>
      <c r="T352">
        <v>6.6</v>
      </c>
    </row>
    <row r="353" spans="1:20" x14ac:dyDescent="0.3">
      <c r="A353" t="s">
        <v>383</v>
      </c>
      <c r="B353" t="s">
        <v>18</v>
      </c>
      <c r="C353" t="s">
        <v>19</v>
      </c>
      <c r="D353">
        <v>0</v>
      </c>
      <c r="E353" t="s">
        <v>1032</v>
      </c>
      <c r="F353" t="s">
        <v>25</v>
      </c>
      <c r="G353" s="5">
        <v>51.69</v>
      </c>
      <c r="H353">
        <v>7</v>
      </c>
      <c r="I353" s="5">
        <v>18.0915</v>
      </c>
      <c r="J353" s="4">
        <v>379.92149999999998</v>
      </c>
      <c r="K353" s="1">
        <v>43491</v>
      </c>
      <c r="L353" s="1" t="str">
        <f t="shared" si="15"/>
        <v>January</v>
      </c>
      <c r="M353" s="1" t="str">
        <f t="shared" si="16"/>
        <v>Saturday</v>
      </c>
      <c r="N353" s="2">
        <v>0.76527777777777772</v>
      </c>
      <c r="O353" s="2" t="str">
        <f t="shared" si="17"/>
        <v>18</v>
      </c>
      <c r="P353" t="s">
        <v>26</v>
      </c>
      <c r="Q353" s="3">
        <v>361.83</v>
      </c>
      <c r="R353" s="10">
        <v>4.7619047620000003</v>
      </c>
      <c r="S353" s="4">
        <v>18.0915</v>
      </c>
      <c r="T353">
        <v>5.5</v>
      </c>
    </row>
    <row r="354" spans="1:20" x14ac:dyDescent="0.3">
      <c r="A354" t="s">
        <v>384</v>
      </c>
      <c r="B354" t="s">
        <v>38</v>
      </c>
      <c r="C354" t="s">
        <v>39</v>
      </c>
      <c r="D354">
        <v>1</v>
      </c>
      <c r="E354" t="s">
        <v>1033</v>
      </c>
      <c r="F354" t="s">
        <v>42</v>
      </c>
      <c r="G354" s="5">
        <v>54.73</v>
      </c>
      <c r="H354">
        <v>7</v>
      </c>
      <c r="I354" s="5">
        <v>19.1555</v>
      </c>
      <c r="J354" s="4">
        <v>402.26549999999997</v>
      </c>
      <c r="K354" s="1">
        <v>43538</v>
      </c>
      <c r="L354" s="1" t="str">
        <f t="shared" si="15"/>
        <v>March</v>
      </c>
      <c r="M354" s="1" t="str">
        <f t="shared" si="16"/>
        <v>Thursday</v>
      </c>
      <c r="N354" s="2">
        <v>0.79305555555555551</v>
      </c>
      <c r="O354" s="2" t="str">
        <f t="shared" si="17"/>
        <v>19</v>
      </c>
      <c r="P354" t="s">
        <v>29</v>
      </c>
      <c r="Q354" s="3">
        <v>383.11</v>
      </c>
      <c r="R354" s="10">
        <v>4.7619047620000003</v>
      </c>
      <c r="S354" s="4">
        <v>19.1555</v>
      </c>
      <c r="T354">
        <v>8.5</v>
      </c>
    </row>
    <row r="355" spans="1:20" x14ac:dyDescent="0.3">
      <c r="A355" t="s">
        <v>385</v>
      </c>
      <c r="B355" t="s">
        <v>38</v>
      </c>
      <c r="C355" t="s">
        <v>39</v>
      </c>
      <c r="D355">
        <v>1</v>
      </c>
      <c r="E355" t="s">
        <v>1032</v>
      </c>
      <c r="F355" t="s">
        <v>28</v>
      </c>
      <c r="G355" s="5">
        <v>27</v>
      </c>
      <c r="H355">
        <v>9</v>
      </c>
      <c r="I355" s="5">
        <v>12.15</v>
      </c>
      <c r="J355" s="4">
        <v>255.15</v>
      </c>
      <c r="K355" s="1">
        <v>43526</v>
      </c>
      <c r="L355" s="1" t="str">
        <f t="shared" si="15"/>
        <v>March</v>
      </c>
      <c r="M355" s="1" t="str">
        <f t="shared" si="16"/>
        <v>Saturday</v>
      </c>
      <c r="N355" s="2">
        <v>0.59444444444444444</v>
      </c>
      <c r="O355" s="2" t="str">
        <f t="shared" si="17"/>
        <v>14</v>
      </c>
      <c r="P355" t="s">
        <v>26</v>
      </c>
      <c r="Q355" s="3">
        <v>243</v>
      </c>
      <c r="R355" s="10">
        <v>4.7619047620000003</v>
      </c>
      <c r="S355" s="4">
        <v>12.15</v>
      </c>
      <c r="T355">
        <v>4.8</v>
      </c>
    </row>
    <row r="356" spans="1:20" x14ac:dyDescent="0.3">
      <c r="A356" t="s">
        <v>386</v>
      </c>
      <c r="B356" t="s">
        <v>23</v>
      </c>
      <c r="C356" t="s">
        <v>24</v>
      </c>
      <c r="D356">
        <v>0</v>
      </c>
      <c r="E356" t="s">
        <v>1033</v>
      </c>
      <c r="F356" t="s">
        <v>25</v>
      </c>
      <c r="G356" s="5">
        <v>30.24</v>
      </c>
      <c r="H356">
        <v>1</v>
      </c>
      <c r="I356" s="5">
        <v>1.512</v>
      </c>
      <c r="J356" s="4">
        <v>31.751999999999999</v>
      </c>
      <c r="K356" s="1">
        <v>43528</v>
      </c>
      <c r="L356" s="1" t="str">
        <f t="shared" si="15"/>
        <v>March</v>
      </c>
      <c r="M356" s="1" t="str">
        <f t="shared" si="16"/>
        <v>Monday</v>
      </c>
      <c r="N356" s="2">
        <v>0.65555555555555556</v>
      </c>
      <c r="O356" s="2" t="str">
        <f t="shared" si="17"/>
        <v>15</v>
      </c>
      <c r="P356" t="s">
        <v>26</v>
      </c>
      <c r="Q356" s="3">
        <v>30.24</v>
      </c>
      <c r="R356" s="10">
        <v>4.7619047620000003</v>
      </c>
      <c r="S356" s="4">
        <v>1.512</v>
      </c>
      <c r="T356">
        <v>8.4</v>
      </c>
    </row>
    <row r="357" spans="1:20" x14ac:dyDescent="0.3">
      <c r="A357" t="s">
        <v>387</v>
      </c>
      <c r="B357" t="s">
        <v>38</v>
      </c>
      <c r="C357" t="s">
        <v>39</v>
      </c>
      <c r="D357">
        <v>1</v>
      </c>
      <c r="E357" t="s">
        <v>1033</v>
      </c>
      <c r="F357" t="s">
        <v>40</v>
      </c>
      <c r="G357" s="5">
        <v>89.14</v>
      </c>
      <c r="H357">
        <v>4</v>
      </c>
      <c r="I357" s="5">
        <v>17.827999999999999</v>
      </c>
      <c r="J357" s="4">
        <v>374.38799999999998</v>
      </c>
      <c r="K357" s="1">
        <v>43472</v>
      </c>
      <c r="L357" s="1" t="str">
        <f t="shared" si="15"/>
        <v>January</v>
      </c>
      <c r="M357" s="1" t="str">
        <f t="shared" si="16"/>
        <v>Monday</v>
      </c>
      <c r="N357" s="2">
        <v>0.51388888888888884</v>
      </c>
      <c r="O357" s="2" t="str">
        <f t="shared" si="17"/>
        <v>12</v>
      </c>
      <c r="P357" t="s">
        <v>29</v>
      </c>
      <c r="Q357" s="3">
        <v>356.56</v>
      </c>
      <c r="R357" s="10">
        <v>4.7619047620000003</v>
      </c>
      <c r="S357" s="4">
        <v>17.827999999999999</v>
      </c>
      <c r="T357">
        <v>7.8</v>
      </c>
    </row>
    <row r="358" spans="1:20" x14ac:dyDescent="0.3">
      <c r="A358" t="s">
        <v>388</v>
      </c>
      <c r="B358" t="s">
        <v>23</v>
      </c>
      <c r="C358" t="s">
        <v>24</v>
      </c>
      <c r="D358">
        <v>0</v>
      </c>
      <c r="E358" t="s">
        <v>1033</v>
      </c>
      <c r="F358" t="s">
        <v>42</v>
      </c>
      <c r="G358" s="5">
        <v>37.549999999999997</v>
      </c>
      <c r="H358">
        <v>10</v>
      </c>
      <c r="I358" s="5">
        <v>18.774999999999999</v>
      </c>
      <c r="J358" s="4">
        <v>394.27499999999998</v>
      </c>
      <c r="K358" s="1">
        <v>43532</v>
      </c>
      <c r="L358" s="1" t="str">
        <f t="shared" si="15"/>
        <v>March</v>
      </c>
      <c r="M358" s="1" t="str">
        <f t="shared" si="16"/>
        <v>Friday</v>
      </c>
      <c r="N358" s="2">
        <v>0.83402777777777781</v>
      </c>
      <c r="O358" s="2" t="str">
        <f t="shared" si="17"/>
        <v>20</v>
      </c>
      <c r="P358" t="s">
        <v>29</v>
      </c>
      <c r="Q358" s="3">
        <v>375.5</v>
      </c>
      <c r="R358" s="10">
        <v>4.7619047620000003</v>
      </c>
      <c r="S358" s="4">
        <v>18.774999999999999</v>
      </c>
      <c r="T358">
        <v>9.3000000000000007</v>
      </c>
    </row>
    <row r="359" spans="1:20" x14ac:dyDescent="0.3">
      <c r="A359" t="s">
        <v>389</v>
      </c>
      <c r="B359" t="s">
        <v>23</v>
      </c>
      <c r="C359" t="s">
        <v>24</v>
      </c>
      <c r="D359">
        <v>0</v>
      </c>
      <c r="E359" t="s">
        <v>1033</v>
      </c>
      <c r="F359" t="s">
        <v>32</v>
      </c>
      <c r="G359" s="5">
        <v>95.44</v>
      </c>
      <c r="H359">
        <v>10</v>
      </c>
      <c r="I359" s="5">
        <v>47.72</v>
      </c>
      <c r="J359" s="4">
        <v>1002.12</v>
      </c>
      <c r="K359" s="1">
        <v>43474</v>
      </c>
      <c r="L359" s="1" t="str">
        <f t="shared" si="15"/>
        <v>January</v>
      </c>
      <c r="M359" s="1" t="str">
        <f t="shared" si="16"/>
        <v>Wednesday</v>
      </c>
      <c r="N359" s="2">
        <v>0.57291666666666663</v>
      </c>
      <c r="O359" s="2" t="str">
        <f t="shared" si="17"/>
        <v>13</v>
      </c>
      <c r="P359" t="s">
        <v>26</v>
      </c>
      <c r="Q359" s="3">
        <v>954.4</v>
      </c>
      <c r="R359" s="10">
        <v>4.7619047620000003</v>
      </c>
      <c r="S359" s="4">
        <v>47.72</v>
      </c>
      <c r="T359">
        <v>5.2</v>
      </c>
    </row>
    <row r="360" spans="1:20" x14ac:dyDescent="0.3">
      <c r="A360" t="s">
        <v>390</v>
      </c>
      <c r="B360" t="s">
        <v>38</v>
      </c>
      <c r="C360" t="s">
        <v>39</v>
      </c>
      <c r="D360">
        <v>0</v>
      </c>
      <c r="E360" t="s">
        <v>1032</v>
      </c>
      <c r="F360" t="s">
        <v>25</v>
      </c>
      <c r="G360" s="5">
        <v>27.5</v>
      </c>
      <c r="H360">
        <v>3</v>
      </c>
      <c r="I360" s="5">
        <v>4.125</v>
      </c>
      <c r="J360" s="4">
        <v>86.625</v>
      </c>
      <c r="K360" s="1">
        <v>43525</v>
      </c>
      <c r="L360" s="1" t="str">
        <f t="shared" si="15"/>
        <v>March</v>
      </c>
      <c r="M360" s="1" t="str">
        <f t="shared" si="16"/>
        <v>Friday</v>
      </c>
      <c r="N360" s="2">
        <v>0.65277777777777779</v>
      </c>
      <c r="O360" s="2" t="str">
        <f t="shared" si="17"/>
        <v>15</v>
      </c>
      <c r="P360" t="s">
        <v>21</v>
      </c>
      <c r="Q360" s="3">
        <v>82.5</v>
      </c>
      <c r="R360" s="10">
        <v>4.7619047620000003</v>
      </c>
      <c r="S360" s="4">
        <v>4.125</v>
      </c>
      <c r="T360">
        <v>6.5</v>
      </c>
    </row>
    <row r="361" spans="1:20" x14ac:dyDescent="0.3">
      <c r="A361" t="s">
        <v>391</v>
      </c>
      <c r="B361" t="s">
        <v>38</v>
      </c>
      <c r="C361" t="s">
        <v>39</v>
      </c>
      <c r="D361">
        <v>0</v>
      </c>
      <c r="E361" t="s">
        <v>1032</v>
      </c>
      <c r="F361" t="s">
        <v>32</v>
      </c>
      <c r="G361" s="5">
        <v>74.97</v>
      </c>
      <c r="H361">
        <v>1</v>
      </c>
      <c r="I361" s="5">
        <v>3.7484999999999999</v>
      </c>
      <c r="J361" s="4">
        <v>78.718500000000006</v>
      </c>
      <c r="K361" s="1">
        <v>43540</v>
      </c>
      <c r="L361" s="1" t="str">
        <f t="shared" si="15"/>
        <v>March</v>
      </c>
      <c r="M361" s="1" t="str">
        <f t="shared" si="16"/>
        <v>Saturday</v>
      </c>
      <c r="N361" s="2">
        <v>0.70694444444444449</v>
      </c>
      <c r="O361" s="2" t="str">
        <f t="shared" si="17"/>
        <v>16</v>
      </c>
      <c r="P361" t="s">
        <v>26</v>
      </c>
      <c r="Q361" s="3">
        <v>74.97</v>
      </c>
      <c r="R361" s="10">
        <v>4.7619047620000003</v>
      </c>
      <c r="S361" s="4">
        <v>3.7484999999999999</v>
      </c>
      <c r="T361">
        <v>5.6</v>
      </c>
    </row>
    <row r="362" spans="1:20" x14ac:dyDescent="0.3">
      <c r="A362" t="s">
        <v>392</v>
      </c>
      <c r="B362" t="s">
        <v>18</v>
      </c>
      <c r="C362" t="s">
        <v>19</v>
      </c>
      <c r="D362">
        <v>1</v>
      </c>
      <c r="E362" t="s">
        <v>1032</v>
      </c>
      <c r="F362" t="s">
        <v>40</v>
      </c>
      <c r="G362" s="5">
        <v>80.959999999999994</v>
      </c>
      <c r="H362">
        <v>8</v>
      </c>
      <c r="I362" s="5">
        <v>32.384</v>
      </c>
      <c r="J362" s="4">
        <v>680.06399999999996</v>
      </c>
      <c r="K362" s="1">
        <v>43513</v>
      </c>
      <c r="L362" s="1" t="str">
        <f t="shared" si="15"/>
        <v>February</v>
      </c>
      <c r="M362" s="1" t="str">
        <f t="shared" si="16"/>
        <v>Sunday</v>
      </c>
      <c r="N362" s="2">
        <v>0.46666666666666667</v>
      </c>
      <c r="O362" s="2" t="str">
        <f t="shared" si="17"/>
        <v>11</v>
      </c>
      <c r="P362" t="s">
        <v>29</v>
      </c>
      <c r="Q362" s="3">
        <v>647.67999999999995</v>
      </c>
      <c r="R362" s="10">
        <v>4.7619047620000003</v>
      </c>
      <c r="S362" s="4">
        <v>32.384</v>
      </c>
      <c r="T362">
        <v>7.4</v>
      </c>
    </row>
    <row r="363" spans="1:20" x14ac:dyDescent="0.3">
      <c r="A363" t="s">
        <v>393</v>
      </c>
      <c r="B363" t="s">
        <v>23</v>
      </c>
      <c r="C363" t="s">
        <v>24</v>
      </c>
      <c r="D363">
        <v>0</v>
      </c>
      <c r="E363" t="s">
        <v>1033</v>
      </c>
      <c r="F363" t="s">
        <v>40</v>
      </c>
      <c r="G363" s="5">
        <v>94.47</v>
      </c>
      <c r="H363">
        <v>8</v>
      </c>
      <c r="I363" s="5">
        <v>37.787999999999997</v>
      </c>
      <c r="J363" s="4">
        <v>793.548</v>
      </c>
      <c r="K363" s="1">
        <v>43523</v>
      </c>
      <c r="L363" s="1" t="str">
        <f t="shared" si="15"/>
        <v>February</v>
      </c>
      <c r="M363" s="1" t="str">
        <f t="shared" si="16"/>
        <v>Wednesday</v>
      </c>
      <c r="N363" s="2">
        <v>0.6333333333333333</v>
      </c>
      <c r="O363" s="2" t="str">
        <f t="shared" si="17"/>
        <v>15</v>
      </c>
      <c r="P363" t="s">
        <v>26</v>
      </c>
      <c r="Q363" s="3">
        <v>755.76</v>
      </c>
      <c r="R363" s="10">
        <v>4.7619047620000003</v>
      </c>
      <c r="S363" s="4">
        <v>37.787999999999997</v>
      </c>
      <c r="T363">
        <v>9.1</v>
      </c>
    </row>
    <row r="364" spans="1:20" x14ac:dyDescent="0.3">
      <c r="A364" t="s">
        <v>394</v>
      </c>
      <c r="B364" t="s">
        <v>23</v>
      </c>
      <c r="C364" t="s">
        <v>24</v>
      </c>
      <c r="D364">
        <v>0</v>
      </c>
      <c r="E364" t="s">
        <v>1032</v>
      </c>
      <c r="F364" t="s">
        <v>40</v>
      </c>
      <c r="G364" s="5">
        <v>99.79</v>
      </c>
      <c r="H364">
        <v>2</v>
      </c>
      <c r="I364" s="5">
        <v>9.9789999999999992</v>
      </c>
      <c r="J364" s="4">
        <v>209.559</v>
      </c>
      <c r="K364" s="1">
        <v>43531</v>
      </c>
      <c r="L364" s="1" t="str">
        <f t="shared" si="15"/>
        <v>March</v>
      </c>
      <c r="M364" s="1" t="str">
        <f t="shared" si="16"/>
        <v>Thursday</v>
      </c>
      <c r="N364" s="2">
        <v>0.85902777777777772</v>
      </c>
      <c r="O364" s="2" t="str">
        <f t="shared" si="17"/>
        <v>20</v>
      </c>
      <c r="P364" t="s">
        <v>21</v>
      </c>
      <c r="Q364" s="3">
        <v>199.58</v>
      </c>
      <c r="R364" s="10">
        <v>4.7619047620000003</v>
      </c>
      <c r="S364" s="4">
        <v>9.9789999999999992</v>
      </c>
      <c r="T364">
        <v>8</v>
      </c>
    </row>
    <row r="365" spans="1:20" x14ac:dyDescent="0.3">
      <c r="A365" t="s">
        <v>395</v>
      </c>
      <c r="B365" t="s">
        <v>18</v>
      </c>
      <c r="C365" t="s">
        <v>19</v>
      </c>
      <c r="D365">
        <v>0</v>
      </c>
      <c r="E365" t="s">
        <v>1032</v>
      </c>
      <c r="F365" t="s">
        <v>28</v>
      </c>
      <c r="G365" s="5">
        <v>73.22</v>
      </c>
      <c r="H365">
        <v>6</v>
      </c>
      <c r="I365" s="5">
        <v>21.966000000000001</v>
      </c>
      <c r="J365" s="4">
        <v>461.286</v>
      </c>
      <c r="K365" s="1">
        <v>43486</v>
      </c>
      <c r="L365" s="1" t="str">
        <f t="shared" si="15"/>
        <v>January</v>
      </c>
      <c r="M365" s="1" t="str">
        <f t="shared" si="16"/>
        <v>Monday</v>
      </c>
      <c r="N365" s="2">
        <v>0.73888888888888893</v>
      </c>
      <c r="O365" s="2" t="str">
        <f t="shared" si="17"/>
        <v>17</v>
      </c>
      <c r="P365" t="s">
        <v>26</v>
      </c>
      <c r="Q365" s="3">
        <v>439.32</v>
      </c>
      <c r="R365" s="10">
        <v>4.7619047620000003</v>
      </c>
      <c r="S365" s="4">
        <v>21.966000000000001</v>
      </c>
      <c r="T365">
        <v>7.2</v>
      </c>
    </row>
    <row r="366" spans="1:20" x14ac:dyDescent="0.3">
      <c r="A366" t="s">
        <v>396</v>
      </c>
      <c r="B366" t="s">
        <v>23</v>
      </c>
      <c r="C366" t="s">
        <v>24</v>
      </c>
      <c r="D366">
        <v>0</v>
      </c>
      <c r="E366" t="s">
        <v>1033</v>
      </c>
      <c r="F366" t="s">
        <v>40</v>
      </c>
      <c r="G366" s="5">
        <v>41.24</v>
      </c>
      <c r="H366">
        <v>4</v>
      </c>
      <c r="I366" s="5">
        <v>8.2479999999999993</v>
      </c>
      <c r="J366" s="4">
        <v>173.208</v>
      </c>
      <c r="K366" s="1">
        <v>43515</v>
      </c>
      <c r="L366" s="1" t="str">
        <f t="shared" si="15"/>
        <v>February</v>
      </c>
      <c r="M366" s="1" t="str">
        <f t="shared" si="16"/>
        <v>Tuesday</v>
      </c>
      <c r="N366" s="2">
        <v>0.68263888888888891</v>
      </c>
      <c r="O366" s="2" t="str">
        <f t="shared" si="17"/>
        <v>16</v>
      </c>
      <c r="P366" t="s">
        <v>26</v>
      </c>
      <c r="Q366" s="3">
        <v>164.96</v>
      </c>
      <c r="R366" s="10">
        <v>4.7619047620000003</v>
      </c>
      <c r="S366" s="4">
        <v>8.2479999999999993</v>
      </c>
      <c r="T366">
        <v>7.1</v>
      </c>
    </row>
    <row r="367" spans="1:20" x14ac:dyDescent="0.3">
      <c r="A367" t="s">
        <v>397</v>
      </c>
      <c r="B367" t="s">
        <v>23</v>
      </c>
      <c r="C367" t="s">
        <v>24</v>
      </c>
      <c r="D367">
        <v>0</v>
      </c>
      <c r="E367" t="s">
        <v>1033</v>
      </c>
      <c r="F367" t="s">
        <v>42</v>
      </c>
      <c r="G367" s="5">
        <v>81.680000000000007</v>
      </c>
      <c r="H367">
        <v>4</v>
      </c>
      <c r="I367" s="5">
        <v>16.335999999999999</v>
      </c>
      <c r="J367" s="4">
        <v>343.05599999999998</v>
      </c>
      <c r="K367" s="1">
        <v>43471</v>
      </c>
      <c r="L367" s="1" t="str">
        <f t="shared" si="15"/>
        <v>January</v>
      </c>
      <c r="M367" s="1" t="str">
        <f t="shared" si="16"/>
        <v>Sunday</v>
      </c>
      <c r="N367" s="2">
        <v>0.5083333333333333</v>
      </c>
      <c r="O367" s="2" t="str">
        <f t="shared" si="17"/>
        <v>12</v>
      </c>
      <c r="P367" t="s">
        <v>26</v>
      </c>
      <c r="Q367" s="3">
        <v>326.72000000000003</v>
      </c>
      <c r="R367" s="10">
        <v>4.7619047620000003</v>
      </c>
      <c r="S367" s="4">
        <v>16.335999999999999</v>
      </c>
      <c r="T367">
        <v>9.1</v>
      </c>
    </row>
    <row r="368" spans="1:20" x14ac:dyDescent="0.3">
      <c r="A368" t="s">
        <v>398</v>
      </c>
      <c r="B368" t="s">
        <v>23</v>
      </c>
      <c r="C368" t="s">
        <v>24</v>
      </c>
      <c r="D368">
        <v>0</v>
      </c>
      <c r="E368" t="s">
        <v>1033</v>
      </c>
      <c r="F368" t="s">
        <v>25</v>
      </c>
      <c r="G368" s="5">
        <v>51.32</v>
      </c>
      <c r="H368">
        <v>9</v>
      </c>
      <c r="I368" s="5">
        <v>23.094000000000001</v>
      </c>
      <c r="J368" s="4">
        <v>484.97399999999999</v>
      </c>
      <c r="K368" s="1">
        <v>43538</v>
      </c>
      <c r="L368" s="1" t="str">
        <f t="shared" si="15"/>
        <v>March</v>
      </c>
      <c r="M368" s="1" t="str">
        <f t="shared" si="16"/>
        <v>Thursday</v>
      </c>
      <c r="N368" s="2">
        <v>0.81458333333333333</v>
      </c>
      <c r="O368" s="2" t="str">
        <f t="shared" si="17"/>
        <v>19</v>
      </c>
      <c r="P368" t="s">
        <v>26</v>
      </c>
      <c r="Q368" s="3">
        <v>461.88</v>
      </c>
      <c r="R368" s="10">
        <v>4.7619047620000003</v>
      </c>
      <c r="S368" s="4">
        <v>23.094000000000001</v>
      </c>
      <c r="T368">
        <v>5.6</v>
      </c>
    </row>
    <row r="369" spans="1:20" x14ac:dyDescent="0.3">
      <c r="A369" t="s">
        <v>399</v>
      </c>
      <c r="B369" t="s">
        <v>18</v>
      </c>
      <c r="C369" t="s">
        <v>19</v>
      </c>
      <c r="D369">
        <v>1</v>
      </c>
      <c r="E369" t="s">
        <v>1032</v>
      </c>
      <c r="F369" t="s">
        <v>28</v>
      </c>
      <c r="G369" s="5">
        <v>65.94</v>
      </c>
      <c r="H369">
        <v>4</v>
      </c>
      <c r="I369" s="5">
        <v>13.188000000000001</v>
      </c>
      <c r="J369" s="4">
        <v>276.94799999999998</v>
      </c>
      <c r="K369" s="1">
        <v>43548</v>
      </c>
      <c r="L369" s="1" t="str">
        <f t="shared" si="15"/>
        <v>March</v>
      </c>
      <c r="M369" s="1" t="str">
        <f t="shared" si="16"/>
        <v>Sunday</v>
      </c>
      <c r="N369" s="2">
        <v>0.43680555555555556</v>
      </c>
      <c r="O369" s="2" t="str">
        <f t="shared" si="17"/>
        <v>10</v>
      </c>
      <c r="P369" t="s">
        <v>26</v>
      </c>
      <c r="Q369" s="3">
        <v>263.76</v>
      </c>
      <c r="R369" s="10">
        <v>4.7619047620000003</v>
      </c>
      <c r="S369" s="4">
        <v>13.188000000000001</v>
      </c>
      <c r="T369">
        <v>6</v>
      </c>
    </row>
    <row r="370" spans="1:20" x14ac:dyDescent="0.3">
      <c r="A370" t="s">
        <v>400</v>
      </c>
      <c r="B370" t="s">
        <v>23</v>
      </c>
      <c r="C370" t="s">
        <v>24</v>
      </c>
      <c r="D370">
        <v>0</v>
      </c>
      <c r="E370" t="s">
        <v>1033</v>
      </c>
      <c r="F370" t="s">
        <v>32</v>
      </c>
      <c r="G370" s="5">
        <v>14.36</v>
      </c>
      <c r="H370">
        <v>10</v>
      </c>
      <c r="I370" s="5">
        <v>7.18</v>
      </c>
      <c r="J370" s="4">
        <v>150.78</v>
      </c>
      <c r="K370" s="1">
        <v>43492</v>
      </c>
      <c r="L370" s="1" t="str">
        <f t="shared" si="15"/>
        <v>January</v>
      </c>
      <c r="M370" s="1" t="str">
        <f t="shared" si="16"/>
        <v>Sunday</v>
      </c>
      <c r="N370" s="2">
        <v>0.60277777777777775</v>
      </c>
      <c r="O370" s="2" t="str">
        <f t="shared" si="17"/>
        <v>14</v>
      </c>
      <c r="P370" t="s">
        <v>26</v>
      </c>
      <c r="Q370" s="3">
        <v>143.6</v>
      </c>
      <c r="R370" s="10">
        <v>4.7619047620000003</v>
      </c>
      <c r="S370" s="4">
        <v>7.18</v>
      </c>
      <c r="T370">
        <v>5.4</v>
      </c>
    </row>
    <row r="371" spans="1:20" x14ac:dyDescent="0.3">
      <c r="A371" t="s">
        <v>401</v>
      </c>
      <c r="B371" t="s">
        <v>18</v>
      </c>
      <c r="C371" t="s">
        <v>19</v>
      </c>
      <c r="D371">
        <v>1</v>
      </c>
      <c r="E371" t="s">
        <v>1032</v>
      </c>
      <c r="F371" t="s">
        <v>25</v>
      </c>
      <c r="G371" s="5">
        <v>21.5</v>
      </c>
      <c r="H371">
        <v>9</v>
      </c>
      <c r="I371" s="5">
        <v>9.6750000000000007</v>
      </c>
      <c r="J371" s="4">
        <v>203.17500000000001</v>
      </c>
      <c r="K371" s="1">
        <v>43530</v>
      </c>
      <c r="L371" s="1" t="str">
        <f t="shared" si="15"/>
        <v>March</v>
      </c>
      <c r="M371" s="1" t="str">
        <f t="shared" si="16"/>
        <v>Wednesday</v>
      </c>
      <c r="N371" s="2">
        <v>0.53194444444444444</v>
      </c>
      <c r="O371" s="2" t="str">
        <f t="shared" si="17"/>
        <v>12</v>
      </c>
      <c r="P371" t="s">
        <v>29</v>
      </c>
      <c r="Q371" s="3">
        <v>193.5</v>
      </c>
      <c r="R371" s="10">
        <v>4.7619047620000003</v>
      </c>
      <c r="S371" s="4">
        <v>9.6750000000000007</v>
      </c>
      <c r="T371">
        <v>7.8</v>
      </c>
    </row>
    <row r="372" spans="1:20" x14ac:dyDescent="0.3">
      <c r="A372" t="s">
        <v>402</v>
      </c>
      <c r="B372" t="s">
        <v>38</v>
      </c>
      <c r="C372" t="s">
        <v>39</v>
      </c>
      <c r="D372">
        <v>1</v>
      </c>
      <c r="E372" t="s">
        <v>1033</v>
      </c>
      <c r="F372" t="s">
        <v>25</v>
      </c>
      <c r="G372" s="5">
        <v>26.26</v>
      </c>
      <c r="H372">
        <v>7</v>
      </c>
      <c r="I372" s="5">
        <v>9.1910000000000007</v>
      </c>
      <c r="J372" s="4">
        <v>193.011</v>
      </c>
      <c r="K372" s="1">
        <v>43498</v>
      </c>
      <c r="L372" s="1" t="str">
        <f t="shared" si="15"/>
        <v>February</v>
      </c>
      <c r="M372" s="1" t="str">
        <f t="shared" si="16"/>
        <v>Saturday</v>
      </c>
      <c r="N372" s="2">
        <v>0.81944444444444442</v>
      </c>
      <c r="O372" s="2" t="str">
        <f t="shared" si="17"/>
        <v>19</v>
      </c>
      <c r="P372" t="s">
        <v>26</v>
      </c>
      <c r="Q372" s="3">
        <v>183.82</v>
      </c>
      <c r="R372" s="10">
        <v>4.7619047620000003</v>
      </c>
      <c r="S372" s="4">
        <v>9.1910000000000007</v>
      </c>
      <c r="T372">
        <v>9.9</v>
      </c>
    </row>
    <row r="373" spans="1:20" x14ac:dyDescent="0.3">
      <c r="A373" t="s">
        <v>403</v>
      </c>
      <c r="B373" t="s">
        <v>38</v>
      </c>
      <c r="C373" t="s">
        <v>39</v>
      </c>
      <c r="D373">
        <v>0</v>
      </c>
      <c r="E373" t="s">
        <v>1033</v>
      </c>
      <c r="F373" t="s">
        <v>42</v>
      </c>
      <c r="G373" s="5">
        <v>60.96</v>
      </c>
      <c r="H373">
        <v>2</v>
      </c>
      <c r="I373" s="5">
        <v>6.0960000000000001</v>
      </c>
      <c r="J373" s="4">
        <v>128.01599999999999</v>
      </c>
      <c r="K373" s="1">
        <v>43490</v>
      </c>
      <c r="L373" s="1" t="str">
        <f t="shared" si="15"/>
        <v>January</v>
      </c>
      <c r="M373" s="1" t="str">
        <f t="shared" si="16"/>
        <v>Friday</v>
      </c>
      <c r="N373" s="2">
        <v>0.81874999999999998</v>
      </c>
      <c r="O373" s="2" t="str">
        <f t="shared" si="17"/>
        <v>19</v>
      </c>
      <c r="P373" t="s">
        <v>29</v>
      </c>
      <c r="Q373" s="3">
        <v>121.92</v>
      </c>
      <c r="R373" s="10">
        <v>4.7619047620000003</v>
      </c>
      <c r="S373" s="4">
        <v>6.0960000000000001</v>
      </c>
      <c r="T373">
        <v>4.9000000000000004</v>
      </c>
    </row>
    <row r="374" spans="1:20" x14ac:dyDescent="0.3">
      <c r="A374" t="s">
        <v>404</v>
      </c>
      <c r="B374" t="s">
        <v>23</v>
      </c>
      <c r="C374" t="s">
        <v>24</v>
      </c>
      <c r="D374">
        <v>0</v>
      </c>
      <c r="E374" t="s">
        <v>1033</v>
      </c>
      <c r="F374" t="s">
        <v>28</v>
      </c>
      <c r="G374" s="5">
        <v>70.11</v>
      </c>
      <c r="H374">
        <v>6</v>
      </c>
      <c r="I374" s="5">
        <v>21.033000000000001</v>
      </c>
      <c r="J374" s="4">
        <v>441.69299999999998</v>
      </c>
      <c r="K374" s="1">
        <v>43538</v>
      </c>
      <c r="L374" s="1" t="str">
        <f t="shared" si="15"/>
        <v>March</v>
      </c>
      <c r="M374" s="1" t="str">
        <f t="shared" si="16"/>
        <v>Thursday</v>
      </c>
      <c r="N374" s="2">
        <v>0.74583333333333335</v>
      </c>
      <c r="O374" s="2" t="str">
        <f t="shared" si="17"/>
        <v>17</v>
      </c>
      <c r="P374" t="s">
        <v>21</v>
      </c>
      <c r="Q374" s="3">
        <v>420.66</v>
      </c>
      <c r="R374" s="10">
        <v>4.7619047620000003</v>
      </c>
      <c r="S374" s="4">
        <v>21.033000000000001</v>
      </c>
      <c r="T374">
        <v>5.2</v>
      </c>
    </row>
    <row r="375" spans="1:20" x14ac:dyDescent="0.3">
      <c r="A375" t="s">
        <v>405</v>
      </c>
      <c r="B375" t="s">
        <v>23</v>
      </c>
      <c r="C375" t="s">
        <v>24</v>
      </c>
      <c r="D375">
        <v>0</v>
      </c>
      <c r="E375" t="s">
        <v>1032</v>
      </c>
      <c r="F375" t="s">
        <v>42</v>
      </c>
      <c r="G375" s="5">
        <v>42.08</v>
      </c>
      <c r="H375">
        <v>6</v>
      </c>
      <c r="I375" s="5">
        <v>12.624000000000001</v>
      </c>
      <c r="J375" s="4">
        <v>265.10399999999998</v>
      </c>
      <c r="K375" s="1">
        <v>43494</v>
      </c>
      <c r="L375" s="1" t="str">
        <f t="shared" si="15"/>
        <v>January</v>
      </c>
      <c r="M375" s="1" t="str">
        <f t="shared" si="16"/>
        <v>Tuesday</v>
      </c>
      <c r="N375" s="2">
        <v>0.51736111111111116</v>
      </c>
      <c r="O375" s="2" t="str">
        <f t="shared" si="17"/>
        <v>12</v>
      </c>
      <c r="P375" t="s">
        <v>26</v>
      </c>
      <c r="Q375" s="3">
        <v>252.48</v>
      </c>
      <c r="R375" s="10">
        <v>4.7619047620000003</v>
      </c>
      <c r="S375" s="4">
        <v>12.624000000000001</v>
      </c>
      <c r="T375">
        <v>8.9</v>
      </c>
    </row>
    <row r="376" spans="1:20" x14ac:dyDescent="0.3">
      <c r="A376" t="s">
        <v>406</v>
      </c>
      <c r="B376" t="s">
        <v>18</v>
      </c>
      <c r="C376" t="s">
        <v>19</v>
      </c>
      <c r="D376">
        <v>0</v>
      </c>
      <c r="E376" t="s">
        <v>1033</v>
      </c>
      <c r="F376" t="s">
        <v>28</v>
      </c>
      <c r="G376" s="5">
        <v>67.09</v>
      </c>
      <c r="H376">
        <v>5</v>
      </c>
      <c r="I376" s="5">
        <v>16.772500000000001</v>
      </c>
      <c r="J376" s="4">
        <v>352.22250000000003</v>
      </c>
      <c r="K376" s="1">
        <v>43468</v>
      </c>
      <c r="L376" s="1" t="str">
        <f t="shared" si="15"/>
        <v>January</v>
      </c>
      <c r="M376" s="1" t="str">
        <f t="shared" si="16"/>
        <v>Thursday</v>
      </c>
      <c r="N376" s="2">
        <v>0.69930555555555551</v>
      </c>
      <c r="O376" s="2" t="str">
        <f t="shared" si="17"/>
        <v>16</v>
      </c>
      <c r="P376" t="s">
        <v>29</v>
      </c>
      <c r="Q376" s="3">
        <v>335.45</v>
      </c>
      <c r="R376" s="10">
        <v>4.7619047620000003</v>
      </c>
      <c r="S376" s="4">
        <v>16.772500000000001</v>
      </c>
      <c r="T376">
        <v>9.1</v>
      </c>
    </row>
    <row r="377" spans="1:20" x14ac:dyDescent="0.3">
      <c r="A377" t="s">
        <v>407</v>
      </c>
      <c r="B377" t="s">
        <v>18</v>
      </c>
      <c r="C377" t="s">
        <v>19</v>
      </c>
      <c r="D377">
        <v>1</v>
      </c>
      <c r="E377" t="s">
        <v>1033</v>
      </c>
      <c r="F377" t="s">
        <v>42</v>
      </c>
      <c r="G377" s="5">
        <v>96.7</v>
      </c>
      <c r="H377">
        <v>5</v>
      </c>
      <c r="I377" s="5">
        <v>24.175000000000001</v>
      </c>
      <c r="J377" s="4">
        <v>507.67500000000001</v>
      </c>
      <c r="K377" s="1">
        <v>43479</v>
      </c>
      <c r="L377" s="1" t="str">
        <f t="shared" si="15"/>
        <v>January</v>
      </c>
      <c r="M377" s="1" t="str">
        <f t="shared" si="16"/>
        <v>Monday</v>
      </c>
      <c r="N377" s="2">
        <v>0.53611111111111109</v>
      </c>
      <c r="O377" s="2" t="str">
        <f t="shared" si="17"/>
        <v>12</v>
      </c>
      <c r="P377" t="s">
        <v>21</v>
      </c>
      <c r="Q377" s="3">
        <v>483.5</v>
      </c>
      <c r="R377" s="10">
        <v>4.7619047620000003</v>
      </c>
      <c r="S377" s="4">
        <v>24.175000000000001</v>
      </c>
      <c r="T377">
        <v>7</v>
      </c>
    </row>
    <row r="378" spans="1:20" x14ac:dyDescent="0.3">
      <c r="A378" t="s">
        <v>408</v>
      </c>
      <c r="B378" t="s">
        <v>38</v>
      </c>
      <c r="C378" t="s">
        <v>39</v>
      </c>
      <c r="D378">
        <v>1</v>
      </c>
      <c r="E378" t="s">
        <v>1033</v>
      </c>
      <c r="F378" t="s">
        <v>28</v>
      </c>
      <c r="G378" s="5">
        <v>35.380000000000003</v>
      </c>
      <c r="H378">
        <v>9</v>
      </c>
      <c r="I378" s="5">
        <v>15.920999999999999</v>
      </c>
      <c r="J378" s="4">
        <v>334.34100000000001</v>
      </c>
      <c r="K378" s="1">
        <v>43470</v>
      </c>
      <c r="L378" s="1" t="str">
        <f t="shared" si="15"/>
        <v>January</v>
      </c>
      <c r="M378" s="1" t="str">
        <f t="shared" si="16"/>
        <v>Saturday</v>
      </c>
      <c r="N378" s="2">
        <v>0.82638888888888884</v>
      </c>
      <c r="O378" s="2" t="str">
        <f t="shared" si="17"/>
        <v>19</v>
      </c>
      <c r="P378" t="s">
        <v>29</v>
      </c>
      <c r="Q378" s="3">
        <v>318.42</v>
      </c>
      <c r="R378" s="10">
        <v>4.7619047620000003</v>
      </c>
      <c r="S378" s="4">
        <v>15.920999999999999</v>
      </c>
      <c r="T378">
        <v>9.6</v>
      </c>
    </row>
    <row r="379" spans="1:20" x14ac:dyDescent="0.3">
      <c r="A379" t="s">
        <v>409</v>
      </c>
      <c r="B379" t="s">
        <v>23</v>
      </c>
      <c r="C379" t="s">
        <v>24</v>
      </c>
      <c r="D379">
        <v>0</v>
      </c>
      <c r="E379" t="s">
        <v>1032</v>
      </c>
      <c r="F379" t="s">
        <v>32</v>
      </c>
      <c r="G379" s="5">
        <v>95.49</v>
      </c>
      <c r="H379">
        <v>7</v>
      </c>
      <c r="I379" s="5">
        <v>33.421500000000002</v>
      </c>
      <c r="J379" s="4">
        <v>701.85149999999999</v>
      </c>
      <c r="K379" s="1">
        <v>43518</v>
      </c>
      <c r="L379" s="1" t="str">
        <f t="shared" si="15"/>
        <v>February</v>
      </c>
      <c r="M379" s="1" t="str">
        <f t="shared" si="16"/>
        <v>Friday</v>
      </c>
      <c r="N379" s="2">
        <v>0.76180555555555551</v>
      </c>
      <c r="O379" s="2" t="str">
        <f t="shared" si="17"/>
        <v>18</v>
      </c>
      <c r="P379" t="s">
        <v>21</v>
      </c>
      <c r="Q379" s="3">
        <v>668.43</v>
      </c>
      <c r="R379" s="10">
        <v>4.7619047620000003</v>
      </c>
      <c r="S379" s="4">
        <v>33.421500000000002</v>
      </c>
      <c r="T379">
        <v>8.6999999999999993</v>
      </c>
    </row>
    <row r="380" spans="1:20" x14ac:dyDescent="0.3">
      <c r="A380" t="s">
        <v>410</v>
      </c>
      <c r="B380" t="s">
        <v>23</v>
      </c>
      <c r="C380" t="s">
        <v>24</v>
      </c>
      <c r="D380">
        <v>1</v>
      </c>
      <c r="E380" t="s">
        <v>1032</v>
      </c>
      <c r="F380" t="s">
        <v>42</v>
      </c>
      <c r="G380" s="5">
        <v>96.98</v>
      </c>
      <c r="H380">
        <v>4</v>
      </c>
      <c r="I380" s="5">
        <v>19.396000000000001</v>
      </c>
      <c r="J380" s="4">
        <v>407.31599999999997</v>
      </c>
      <c r="K380" s="1">
        <v>43502</v>
      </c>
      <c r="L380" s="1" t="str">
        <f t="shared" si="15"/>
        <v>February</v>
      </c>
      <c r="M380" s="1" t="str">
        <f t="shared" si="16"/>
        <v>Wednesday</v>
      </c>
      <c r="N380" s="2">
        <v>0.72222222222222221</v>
      </c>
      <c r="O380" s="2" t="str">
        <f t="shared" si="17"/>
        <v>17</v>
      </c>
      <c r="P380" t="s">
        <v>21</v>
      </c>
      <c r="Q380" s="3">
        <v>387.92</v>
      </c>
      <c r="R380" s="10">
        <v>4.7619047620000003</v>
      </c>
      <c r="S380" s="4">
        <v>19.396000000000001</v>
      </c>
      <c r="T380">
        <v>9.4</v>
      </c>
    </row>
    <row r="381" spans="1:20" x14ac:dyDescent="0.3">
      <c r="A381" t="s">
        <v>411</v>
      </c>
      <c r="B381" t="s">
        <v>38</v>
      </c>
      <c r="C381" t="s">
        <v>39</v>
      </c>
      <c r="D381">
        <v>0</v>
      </c>
      <c r="E381" t="s">
        <v>1033</v>
      </c>
      <c r="F381" t="s">
        <v>25</v>
      </c>
      <c r="G381" s="5">
        <v>23.65</v>
      </c>
      <c r="H381">
        <v>4</v>
      </c>
      <c r="I381" s="5">
        <v>4.7300000000000004</v>
      </c>
      <c r="J381" s="4">
        <v>99.33</v>
      </c>
      <c r="K381" s="1">
        <v>43495</v>
      </c>
      <c r="L381" s="1" t="str">
        <f t="shared" si="15"/>
        <v>January</v>
      </c>
      <c r="M381" s="1" t="str">
        <f t="shared" si="16"/>
        <v>Wednesday</v>
      </c>
      <c r="N381" s="2">
        <v>0.56388888888888888</v>
      </c>
      <c r="O381" s="2" t="str">
        <f t="shared" si="17"/>
        <v>13</v>
      </c>
      <c r="P381" t="s">
        <v>29</v>
      </c>
      <c r="Q381" s="3">
        <v>94.6</v>
      </c>
      <c r="R381" s="10">
        <v>4.7619047620000003</v>
      </c>
      <c r="S381" s="4">
        <v>4.7300000000000004</v>
      </c>
      <c r="T381">
        <v>4</v>
      </c>
    </row>
    <row r="382" spans="1:20" x14ac:dyDescent="0.3">
      <c r="A382" t="s">
        <v>412</v>
      </c>
      <c r="B382" t="s">
        <v>18</v>
      </c>
      <c r="C382" t="s">
        <v>19</v>
      </c>
      <c r="D382">
        <v>1</v>
      </c>
      <c r="E382" t="s">
        <v>1032</v>
      </c>
      <c r="F382" t="s">
        <v>32</v>
      </c>
      <c r="G382" s="5">
        <v>82.33</v>
      </c>
      <c r="H382">
        <v>4</v>
      </c>
      <c r="I382" s="5">
        <v>16.466000000000001</v>
      </c>
      <c r="J382" s="4">
        <v>345.786</v>
      </c>
      <c r="K382" s="1">
        <v>43476</v>
      </c>
      <c r="L382" s="1" t="str">
        <f t="shared" si="15"/>
        <v>January</v>
      </c>
      <c r="M382" s="1" t="str">
        <f t="shared" si="16"/>
        <v>Friday</v>
      </c>
      <c r="N382" s="2">
        <v>0.44236111111111109</v>
      </c>
      <c r="O382" s="2" t="str">
        <f t="shared" si="17"/>
        <v>10</v>
      </c>
      <c r="P382" t="s">
        <v>29</v>
      </c>
      <c r="Q382" s="3">
        <v>329.32</v>
      </c>
      <c r="R382" s="10">
        <v>4.7619047620000003</v>
      </c>
      <c r="S382" s="4">
        <v>16.466000000000001</v>
      </c>
      <c r="T382">
        <v>7.5</v>
      </c>
    </row>
    <row r="383" spans="1:20" x14ac:dyDescent="0.3">
      <c r="A383" t="s">
        <v>413</v>
      </c>
      <c r="B383" t="s">
        <v>23</v>
      </c>
      <c r="C383" t="s">
        <v>24</v>
      </c>
      <c r="D383">
        <v>0</v>
      </c>
      <c r="E383" t="s">
        <v>1033</v>
      </c>
      <c r="F383" t="s">
        <v>25</v>
      </c>
      <c r="G383" s="5">
        <v>26.61</v>
      </c>
      <c r="H383">
        <v>2</v>
      </c>
      <c r="I383" s="5">
        <v>2.661</v>
      </c>
      <c r="J383" s="4">
        <v>55.881</v>
      </c>
      <c r="K383" s="1">
        <v>43543</v>
      </c>
      <c r="L383" s="1" t="str">
        <f t="shared" si="15"/>
        <v>March</v>
      </c>
      <c r="M383" s="1" t="str">
        <f t="shared" si="16"/>
        <v>Tuesday</v>
      </c>
      <c r="N383" s="2">
        <v>0.60763888888888884</v>
      </c>
      <c r="O383" s="2" t="str">
        <f t="shared" si="17"/>
        <v>14</v>
      </c>
      <c r="P383" t="s">
        <v>26</v>
      </c>
      <c r="Q383" s="3">
        <v>53.22</v>
      </c>
      <c r="R383" s="10">
        <v>4.7619047620000003</v>
      </c>
      <c r="S383" s="4">
        <v>2.661</v>
      </c>
      <c r="T383">
        <v>4.2</v>
      </c>
    </row>
    <row r="384" spans="1:20" x14ac:dyDescent="0.3">
      <c r="A384" t="s">
        <v>414</v>
      </c>
      <c r="B384" t="s">
        <v>38</v>
      </c>
      <c r="C384" t="s">
        <v>39</v>
      </c>
      <c r="D384">
        <v>0</v>
      </c>
      <c r="E384" t="s">
        <v>1033</v>
      </c>
      <c r="F384" t="s">
        <v>40</v>
      </c>
      <c r="G384" s="5">
        <v>99.69</v>
      </c>
      <c r="H384">
        <v>5</v>
      </c>
      <c r="I384" s="5">
        <v>24.922499999999999</v>
      </c>
      <c r="J384" s="4">
        <v>523.37249999999995</v>
      </c>
      <c r="K384" s="1">
        <v>43479</v>
      </c>
      <c r="L384" s="1" t="str">
        <f t="shared" si="15"/>
        <v>January</v>
      </c>
      <c r="M384" s="1" t="str">
        <f t="shared" si="16"/>
        <v>Monday</v>
      </c>
      <c r="N384" s="2">
        <v>0.50624999999999998</v>
      </c>
      <c r="O384" s="2" t="str">
        <f t="shared" si="17"/>
        <v>12</v>
      </c>
      <c r="P384" t="s">
        <v>26</v>
      </c>
      <c r="Q384" s="3">
        <v>498.45</v>
      </c>
      <c r="R384" s="10">
        <v>4.7619047620000003</v>
      </c>
      <c r="S384" s="4">
        <v>24.922499999999999</v>
      </c>
      <c r="T384">
        <v>9.9</v>
      </c>
    </row>
    <row r="385" spans="1:20" x14ac:dyDescent="0.3">
      <c r="A385" t="s">
        <v>415</v>
      </c>
      <c r="B385" t="s">
        <v>23</v>
      </c>
      <c r="C385" t="s">
        <v>24</v>
      </c>
      <c r="D385">
        <v>1</v>
      </c>
      <c r="E385" t="s">
        <v>1033</v>
      </c>
      <c r="F385" t="s">
        <v>40</v>
      </c>
      <c r="G385" s="5">
        <v>74.89</v>
      </c>
      <c r="H385">
        <v>4</v>
      </c>
      <c r="I385" s="5">
        <v>14.978</v>
      </c>
      <c r="J385" s="4">
        <v>314.53800000000001</v>
      </c>
      <c r="K385" s="1">
        <v>43525</v>
      </c>
      <c r="L385" s="1" t="str">
        <f t="shared" si="15"/>
        <v>March</v>
      </c>
      <c r="M385" s="1" t="str">
        <f t="shared" si="16"/>
        <v>Friday</v>
      </c>
      <c r="N385" s="2">
        <v>0.64722222222222225</v>
      </c>
      <c r="O385" s="2" t="str">
        <f t="shared" si="17"/>
        <v>15</v>
      </c>
      <c r="P385" t="s">
        <v>21</v>
      </c>
      <c r="Q385" s="3">
        <v>299.56</v>
      </c>
      <c r="R385" s="10">
        <v>4.7619047620000003</v>
      </c>
      <c r="S385" s="4">
        <v>14.978</v>
      </c>
      <c r="T385">
        <v>4.2</v>
      </c>
    </row>
    <row r="386" spans="1:20" x14ac:dyDescent="0.3">
      <c r="A386" t="s">
        <v>416</v>
      </c>
      <c r="B386" t="s">
        <v>18</v>
      </c>
      <c r="C386" t="s">
        <v>19</v>
      </c>
      <c r="D386">
        <v>0</v>
      </c>
      <c r="E386" t="s">
        <v>1033</v>
      </c>
      <c r="F386" t="s">
        <v>40</v>
      </c>
      <c r="G386" s="5">
        <v>40.94</v>
      </c>
      <c r="H386">
        <v>5</v>
      </c>
      <c r="I386" s="5">
        <v>10.234999999999999</v>
      </c>
      <c r="J386" s="4">
        <v>214.935</v>
      </c>
      <c r="K386" s="1">
        <v>43471</v>
      </c>
      <c r="L386" s="1" t="str">
        <f t="shared" ref="L386:L449" si="18">TEXT(K386, "mmmm")</f>
        <v>January</v>
      </c>
      <c r="M386" s="1" t="str">
        <f t="shared" ref="M386:M449" si="19">TEXT(K386, "dddd")</f>
        <v>Sunday</v>
      </c>
      <c r="N386" s="2">
        <v>0.58194444444444449</v>
      </c>
      <c r="O386" s="2" t="str">
        <f t="shared" ref="O386:O449" si="20">TEXT(N386, "hh")</f>
        <v>13</v>
      </c>
      <c r="P386" t="s">
        <v>21</v>
      </c>
      <c r="Q386" s="3">
        <v>204.7</v>
      </c>
      <c r="R386" s="10">
        <v>4.7619047620000003</v>
      </c>
      <c r="S386" s="4">
        <v>10.234999999999999</v>
      </c>
      <c r="T386">
        <v>9.9</v>
      </c>
    </row>
    <row r="387" spans="1:20" x14ac:dyDescent="0.3">
      <c r="A387" t="s">
        <v>417</v>
      </c>
      <c r="B387" t="s">
        <v>38</v>
      </c>
      <c r="C387" t="s">
        <v>39</v>
      </c>
      <c r="D387">
        <v>1</v>
      </c>
      <c r="E387" t="s">
        <v>1032</v>
      </c>
      <c r="F387" t="s">
        <v>32</v>
      </c>
      <c r="G387" s="5">
        <v>75.819999999999993</v>
      </c>
      <c r="H387">
        <v>1</v>
      </c>
      <c r="I387" s="5">
        <v>3.7909999999999999</v>
      </c>
      <c r="J387" s="4">
        <v>79.611000000000004</v>
      </c>
      <c r="K387" s="1">
        <v>43496</v>
      </c>
      <c r="L387" s="1" t="str">
        <f t="shared" si="18"/>
        <v>January</v>
      </c>
      <c r="M387" s="1" t="str">
        <f t="shared" si="19"/>
        <v>Thursday</v>
      </c>
      <c r="N387" s="2">
        <v>0.55486111111111114</v>
      </c>
      <c r="O387" s="2" t="str">
        <f t="shared" si="20"/>
        <v>13</v>
      </c>
      <c r="P387" t="s">
        <v>26</v>
      </c>
      <c r="Q387" s="3">
        <v>75.819999999999993</v>
      </c>
      <c r="R387" s="10">
        <v>4.7619047620000003</v>
      </c>
      <c r="S387" s="4">
        <v>3.7909999999999999</v>
      </c>
      <c r="T387">
        <v>5.8</v>
      </c>
    </row>
    <row r="388" spans="1:20" x14ac:dyDescent="0.3">
      <c r="A388" t="s">
        <v>418</v>
      </c>
      <c r="B388" t="s">
        <v>23</v>
      </c>
      <c r="C388" t="s">
        <v>24</v>
      </c>
      <c r="D388">
        <v>0</v>
      </c>
      <c r="E388" t="s">
        <v>1032</v>
      </c>
      <c r="F388" t="s">
        <v>40</v>
      </c>
      <c r="G388" s="5">
        <v>46.77</v>
      </c>
      <c r="H388">
        <v>6</v>
      </c>
      <c r="I388" s="5">
        <v>14.031000000000001</v>
      </c>
      <c r="J388" s="4">
        <v>294.65100000000001</v>
      </c>
      <c r="K388" s="1">
        <v>43535</v>
      </c>
      <c r="L388" s="1" t="str">
        <f t="shared" si="18"/>
        <v>March</v>
      </c>
      <c r="M388" s="1" t="str">
        <f t="shared" si="19"/>
        <v>Monday</v>
      </c>
      <c r="N388" s="2">
        <v>0.56736111111111109</v>
      </c>
      <c r="O388" s="2" t="str">
        <f t="shared" si="20"/>
        <v>13</v>
      </c>
      <c r="P388" t="s">
        <v>26</v>
      </c>
      <c r="Q388" s="3">
        <v>280.62</v>
      </c>
      <c r="R388" s="10">
        <v>4.7619047620000003</v>
      </c>
      <c r="S388" s="4">
        <v>14.031000000000001</v>
      </c>
      <c r="T388">
        <v>6</v>
      </c>
    </row>
    <row r="389" spans="1:20" x14ac:dyDescent="0.3">
      <c r="A389" t="s">
        <v>419</v>
      </c>
      <c r="B389" t="s">
        <v>18</v>
      </c>
      <c r="C389" t="s">
        <v>19</v>
      </c>
      <c r="D389">
        <v>0</v>
      </c>
      <c r="E389" t="s">
        <v>1033</v>
      </c>
      <c r="F389" t="s">
        <v>20</v>
      </c>
      <c r="G389" s="5">
        <v>32.32</v>
      </c>
      <c r="H389">
        <v>10</v>
      </c>
      <c r="I389" s="5">
        <v>16.16</v>
      </c>
      <c r="J389" s="4">
        <v>339.36</v>
      </c>
      <c r="K389" s="1">
        <v>43516</v>
      </c>
      <c r="L389" s="1" t="str">
        <f t="shared" si="18"/>
        <v>February</v>
      </c>
      <c r="M389" s="1" t="str">
        <f t="shared" si="19"/>
        <v>Wednesday</v>
      </c>
      <c r="N389" s="2">
        <v>0.7006944444444444</v>
      </c>
      <c r="O389" s="2" t="str">
        <f t="shared" si="20"/>
        <v>16</v>
      </c>
      <c r="P389" t="s">
        <v>29</v>
      </c>
      <c r="Q389" s="3">
        <v>323.2</v>
      </c>
      <c r="R389" s="10">
        <v>4.7619047620000003</v>
      </c>
      <c r="S389" s="4">
        <v>16.16</v>
      </c>
      <c r="T389">
        <v>10</v>
      </c>
    </row>
    <row r="390" spans="1:20" x14ac:dyDescent="0.3">
      <c r="A390" t="s">
        <v>420</v>
      </c>
      <c r="B390" t="s">
        <v>23</v>
      </c>
      <c r="C390" t="s">
        <v>24</v>
      </c>
      <c r="D390">
        <v>1</v>
      </c>
      <c r="E390" t="s">
        <v>1033</v>
      </c>
      <c r="F390" t="s">
        <v>42</v>
      </c>
      <c r="G390" s="5">
        <v>54.07</v>
      </c>
      <c r="H390">
        <v>9</v>
      </c>
      <c r="I390" s="5">
        <v>24.331499999999998</v>
      </c>
      <c r="J390" s="4">
        <v>510.9615</v>
      </c>
      <c r="K390" s="1">
        <v>43492</v>
      </c>
      <c r="L390" s="1" t="str">
        <f t="shared" si="18"/>
        <v>January</v>
      </c>
      <c r="M390" s="1" t="str">
        <f t="shared" si="19"/>
        <v>Sunday</v>
      </c>
      <c r="N390" s="2">
        <v>0.62152777777777779</v>
      </c>
      <c r="O390" s="2" t="str">
        <f t="shared" si="20"/>
        <v>14</v>
      </c>
      <c r="P390" t="s">
        <v>21</v>
      </c>
      <c r="Q390" s="3">
        <v>486.63</v>
      </c>
      <c r="R390" s="10">
        <v>4.7619047620000003</v>
      </c>
      <c r="S390" s="4">
        <v>24.331499999999998</v>
      </c>
      <c r="T390">
        <v>9.5</v>
      </c>
    </row>
    <row r="391" spans="1:20" x14ac:dyDescent="0.3">
      <c r="A391" t="s">
        <v>421</v>
      </c>
      <c r="B391" t="s">
        <v>38</v>
      </c>
      <c r="C391" t="s">
        <v>39</v>
      </c>
      <c r="D391">
        <v>0</v>
      </c>
      <c r="E391" t="s">
        <v>1032</v>
      </c>
      <c r="F391" t="s">
        <v>40</v>
      </c>
      <c r="G391" s="5">
        <v>18.22</v>
      </c>
      <c r="H391">
        <v>7</v>
      </c>
      <c r="I391" s="5">
        <v>6.3769999999999998</v>
      </c>
      <c r="J391" s="4">
        <v>133.917</v>
      </c>
      <c r="K391" s="1">
        <v>43534</v>
      </c>
      <c r="L391" s="1" t="str">
        <f t="shared" si="18"/>
        <v>March</v>
      </c>
      <c r="M391" s="1" t="str">
        <f t="shared" si="19"/>
        <v>Sunday</v>
      </c>
      <c r="N391" s="2">
        <v>0.58611111111111114</v>
      </c>
      <c r="O391" s="2" t="str">
        <f t="shared" si="20"/>
        <v>14</v>
      </c>
      <c r="P391" t="s">
        <v>29</v>
      </c>
      <c r="Q391" s="3">
        <v>127.54</v>
      </c>
      <c r="R391" s="10">
        <v>4.7619047620000003</v>
      </c>
      <c r="S391" s="4">
        <v>6.3769999999999998</v>
      </c>
      <c r="T391">
        <v>6.6</v>
      </c>
    </row>
    <row r="392" spans="1:20" x14ac:dyDescent="0.3">
      <c r="A392" t="s">
        <v>422</v>
      </c>
      <c r="B392" t="s">
        <v>23</v>
      </c>
      <c r="C392" t="s">
        <v>24</v>
      </c>
      <c r="D392">
        <v>1</v>
      </c>
      <c r="E392" t="s">
        <v>1033</v>
      </c>
      <c r="F392" t="s">
        <v>42</v>
      </c>
      <c r="G392" s="5">
        <v>80.48</v>
      </c>
      <c r="H392">
        <v>3</v>
      </c>
      <c r="I392" s="5">
        <v>12.071999999999999</v>
      </c>
      <c r="J392" s="4">
        <v>253.512</v>
      </c>
      <c r="K392" s="1">
        <v>43511</v>
      </c>
      <c r="L392" s="1" t="str">
        <f t="shared" si="18"/>
        <v>February</v>
      </c>
      <c r="M392" s="1" t="str">
        <f t="shared" si="19"/>
        <v>Friday</v>
      </c>
      <c r="N392" s="2">
        <v>0.52152777777777781</v>
      </c>
      <c r="O392" s="2" t="str">
        <f t="shared" si="20"/>
        <v>12</v>
      </c>
      <c r="P392" t="s">
        <v>26</v>
      </c>
      <c r="Q392" s="3">
        <v>241.44</v>
      </c>
      <c r="R392" s="10">
        <v>4.7619047620000003</v>
      </c>
      <c r="S392" s="4">
        <v>12.071999999999999</v>
      </c>
      <c r="T392">
        <v>8.1</v>
      </c>
    </row>
    <row r="393" spans="1:20" x14ac:dyDescent="0.3">
      <c r="A393" t="s">
        <v>423</v>
      </c>
      <c r="B393" t="s">
        <v>38</v>
      </c>
      <c r="C393" t="s">
        <v>39</v>
      </c>
      <c r="D393">
        <v>0</v>
      </c>
      <c r="E393" t="s">
        <v>1033</v>
      </c>
      <c r="F393" t="s">
        <v>42</v>
      </c>
      <c r="G393" s="5">
        <v>37.950000000000003</v>
      </c>
      <c r="H393">
        <v>10</v>
      </c>
      <c r="I393" s="5">
        <v>18.975000000000001</v>
      </c>
      <c r="J393" s="4">
        <v>398.47500000000002</v>
      </c>
      <c r="K393" s="1">
        <v>43491</v>
      </c>
      <c r="L393" s="1" t="str">
        <f t="shared" si="18"/>
        <v>January</v>
      </c>
      <c r="M393" s="1" t="str">
        <f t="shared" si="19"/>
        <v>Saturday</v>
      </c>
      <c r="N393" s="2">
        <v>0.61875000000000002</v>
      </c>
      <c r="O393" s="2" t="str">
        <f t="shared" si="20"/>
        <v>14</v>
      </c>
      <c r="P393" t="s">
        <v>26</v>
      </c>
      <c r="Q393" s="3">
        <v>379.5</v>
      </c>
      <c r="R393" s="10">
        <v>4.7619047620000003</v>
      </c>
      <c r="S393" s="4">
        <v>18.975000000000001</v>
      </c>
      <c r="T393">
        <v>9.6999999999999993</v>
      </c>
    </row>
    <row r="394" spans="1:20" x14ac:dyDescent="0.3">
      <c r="A394" t="s">
        <v>424</v>
      </c>
      <c r="B394" t="s">
        <v>18</v>
      </c>
      <c r="C394" t="s">
        <v>19</v>
      </c>
      <c r="D394">
        <v>1</v>
      </c>
      <c r="E394" t="s">
        <v>1032</v>
      </c>
      <c r="F394" t="s">
        <v>25</v>
      </c>
      <c r="G394" s="5">
        <v>76.819999999999993</v>
      </c>
      <c r="H394">
        <v>1</v>
      </c>
      <c r="I394" s="5">
        <v>3.8410000000000002</v>
      </c>
      <c r="J394" s="4">
        <v>80.661000000000001</v>
      </c>
      <c r="K394" s="1">
        <v>43509</v>
      </c>
      <c r="L394" s="1" t="str">
        <f t="shared" si="18"/>
        <v>February</v>
      </c>
      <c r="M394" s="1" t="str">
        <f t="shared" si="19"/>
        <v>Wednesday</v>
      </c>
      <c r="N394" s="2">
        <v>0.76875000000000004</v>
      </c>
      <c r="O394" s="2" t="str">
        <f t="shared" si="20"/>
        <v>18</v>
      </c>
      <c r="P394" t="s">
        <v>21</v>
      </c>
      <c r="Q394" s="3">
        <v>76.819999999999993</v>
      </c>
      <c r="R394" s="10">
        <v>4.7619047620000003</v>
      </c>
      <c r="S394" s="4">
        <v>3.8410000000000002</v>
      </c>
      <c r="T394">
        <v>7.2</v>
      </c>
    </row>
    <row r="395" spans="1:20" x14ac:dyDescent="0.3">
      <c r="A395" t="s">
        <v>425</v>
      </c>
      <c r="B395" t="s">
        <v>18</v>
      </c>
      <c r="C395" t="s">
        <v>19</v>
      </c>
      <c r="D395">
        <v>1</v>
      </c>
      <c r="E395" t="s">
        <v>1033</v>
      </c>
      <c r="F395" t="s">
        <v>32</v>
      </c>
      <c r="G395" s="5">
        <v>52.26</v>
      </c>
      <c r="H395">
        <v>10</v>
      </c>
      <c r="I395" s="5">
        <v>26.13</v>
      </c>
      <c r="J395" s="4">
        <v>548.73</v>
      </c>
      <c r="K395" s="1">
        <v>43533</v>
      </c>
      <c r="L395" s="1" t="str">
        <f t="shared" si="18"/>
        <v>March</v>
      </c>
      <c r="M395" s="1" t="str">
        <f t="shared" si="19"/>
        <v>Saturday</v>
      </c>
      <c r="N395" s="2">
        <v>0.53125</v>
      </c>
      <c r="O395" s="2" t="str">
        <f t="shared" si="20"/>
        <v>12</v>
      </c>
      <c r="P395" t="s">
        <v>29</v>
      </c>
      <c r="Q395" s="3">
        <v>522.6</v>
      </c>
      <c r="R395" s="10">
        <v>4.7619047620000003</v>
      </c>
      <c r="S395" s="4">
        <v>26.13</v>
      </c>
      <c r="T395">
        <v>6.2</v>
      </c>
    </row>
    <row r="396" spans="1:20" x14ac:dyDescent="0.3">
      <c r="A396" t="s">
        <v>426</v>
      </c>
      <c r="B396" t="s">
        <v>18</v>
      </c>
      <c r="C396" t="s">
        <v>19</v>
      </c>
      <c r="D396">
        <v>0</v>
      </c>
      <c r="E396" t="s">
        <v>1033</v>
      </c>
      <c r="F396" t="s">
        <v>20</v>
      </c>
      <c r="G396" s="5">
        <v>79.739999999999995</v>
      </c>
      <c r="H396">
        <v>1</v>
      </c>
      <c r="I396" s="5">
        <v>3.9870000000000001</v>
      </c>
      <c r="J396" s="4">
        <v>83.727000000000004</v>
      </c>
      <c r="K396" s="1">
        <v>43530</v>
      </c>
      <c r="L396" s="1" t="str">
        <f t="shared" si="18"/>
        <v>March</v>
      </c>
      <c r="M396" s="1" t="str">
        <f t="shared" si="19"/>
        <v>Wednesday</v>
      </c>
      <c r="N396" s="2">
        <v>0.44166666666666665</v>
      </c>
      <c r="O396" s="2" t="str">
        <f t="shared" si="20"/>
        <v>10</v>
      </c>
      <c r="P396" t="s">
        <v>21</v>
      </c>
      <c r="Q396" s="3">
        <v>79.739999999999995</v>
      </c>
      <c r="R396" s="10">
        <v>4.7619047620000003</v>
      </c>
      <c r="S396" s="4">
        <v>3.9870000000000001</v>
      </c>
      <c r="T396">
        <v>7.3</v>
      </c>
    </row>
    <row r="397" spans="1:20" x14ac:dyDescent="0.3">
      <c r="A397" t="s">
        <v>427</v>
      </c>
      <c r="B397" t="s">
        <v>18</v>
      </c>
      <c r="C397" t="s">
        <v>19</v>
      </c>
      <c r="D397">
        <v>0</v>
      </c>
      <c r="E397" t="s">
        <v>1033</v>
      </c>
      <c r="F397" t="s">
        <v>20</v>
      </c>
      <c r="G397" s="5">
        <v>77.5</v>
      </c>
      <c r="H397">
        <v>5</v>
      </c>
      <c r="I397" s="5">
        <v>19.375</v>
      </c>
      <c r="J397" s="4">
        <v>406.875</v>
      </c>
      <c r="K397" s="1">
        <v>43489</v>
      </c>
      <c r="L397" s="1" t="str">
        <f t="shared" si="18"/>
        <v>January</v>
      </c>
      <c r="M397" s="1" t="str">
        <f t="shared" si="19"/>
        <v>Thursday</v>
      </c>
      <c r="N397" s="2">
        <v>0.85833333333333328</v>
      </c>
      <c r="O397" s="2" t="str">
        <f t="shared" si="20"/>
        <v>20</v>
      </c>
      <c r="P397" t="s">
        <v>21</v>
      </c>
      <c r="Q397" s="3">
        <v>387.5</v>
      </c>
      <c r="R397" s="10">
        <v>4.7619047620000003</v>
      </c>
      <c r="S397" s="4">
        <v>19.375</v>
      </c>
      <c r="T397">
        <v>4.3</v>
      </c>
    </row>
    <row r="398" spans="1:20" x14ac:dyDescent="0.3">
      <c r="A398" t="s">
        <v>428</v>
      </c>
      <c r="B398" t="s">
        <v>18</v>
      </c>
      <c r="C398" t="s">
        <v>19</v>
      </c>
      <c r="D398">
        <v>0</v>
      </c>
      <c r="E398" t="s">
        <v>1033</v>
      </c>
      <c r="F398" t="s">
        <v>40</v>
      </c>
      <c r="G398" s="5">
        <v>54.27</v>
      </c>
      <c r="H398">
        <v>5</v>
      </c>
      <c r="I398" s="5">
        <v>13.567500000000001</v>
      </c>
      <c r="J398" s="4">
        <v>284.91750000000002</v>
      </c>
      <c r="K398" s="1">
        <v>43537</v>
      </c>
      <c r="L398" s="1" t="str">
        <f t="shared" si="18"/>
        <v>March</v>
      </c>
      <c r="M398" s="1" t="str">
        <f t="shared" si="19"/>
        <v>Wednesday</v>
      </c>
      <c r="N398" s="2">
        <v>0.59444444444444444</v>
      </c>
      <c r="O398" s="2" t="str">
        <f t="shared" si="20"/>
        <v>14</v>
      </c>
      <c r="P398" t="s">
        <v>21</v>
      </c>
      <c r="Q398" s="3">
        <v>271.35000000000002</v>
      </c>
      <c r="R398" s="10">
        <v>4.7619047620000003</v>
      </c>
      <c r="S398" s="4">
        <v>13.567500000000001</v>
      </c>
      <c r="T398">
        <v>4.5999999999999996</v>
      </c>
    </row>
    <row r="399" spans="1:20" x14ac:dyDescent="0.3">
      <c r="A399" t="s">
        <v>429</v>
      </c>
      <c r="B399" t="s">
        <v>38</v>
      </c>
      <c r="C399" t="s">
        <v>39</v>
      </c>
      <c r="D399">
        <v>0</v>
      </c>
      <c r="E399" t="s">
        <v>1032</v>
      </c>
      <c r="F399" t="s">
        <v>28</v>
      </c>
      <c r="G399" s="5">
        <v>13.59</v>
      </c>
      <c r="H399">
        <v>9</v>
      </c>
      <c r="I399" s="5">
        <v>6.1154999999999999</v>
      </c>
      <c r="J399" s="4">
        <v>128.4255</v>
      </c>
      <c r="K399" s="1">
        <v>43539</v>
      </c>
      <c r="L399" s="1" t="str">
        <f t="shared" si="18"/>
        <v>March</v>
      </c>
      <c r="M399" s="1" t="str">
        <f t="shared" si="19"/>
        <v>Friday</v>
      </c>
      <c r="N399" s="2">
        <v>0.43472222222222223</v>
      </c>
      <c r="O399" s="2" t="str">
        <f t="shared" si="20"/>
        <v>10</v>
      </c>
      <c r="P399" t="s">
        <v>26</v>
      </c>
      <c r="Q399" s="3">
        <v>122.31</v>
      </c>
      <c r="R399" s="10">
        <v>4.7619047620000003</v>
      </c>
      <c r="S399" s="4">
        <v>6.1154999999999999</v>
      </c>
      <c r="T399">
        <v>5.8</v>
      </c>
    </row>
    <row r="400" spans="1:20" x14ac:dyDescent="0.3">
      <c r="A400" t="s">
        <v>430</v>
      </c>
      <c r="B400" t="s">
        <v>38</v>
      </c>
      <c r="C400" t="s">
        <v>39</v>
      </c>
      <c r="D400">
        <v>1</v>
      </c>
      <c r="E400" t="s">
        <v>1033</v>
      </c>
      <c r="F400" t="s">
        <v>20</v>
      </c>
      <c r="G400" s="5">
        <v>41.06</v>
      </c>
      <c r="H400">
        <v>6</v>
      </c>
      <c r="I400" s="5">
        <v>12.318</v>
      </c>
      <c r="J400" s="4">
        <v>258.678</v>
      </c>
      <c r="K400" s="1">
        <v>43529</v>
      </c>
      <c r="L400" s="1" t="str">
        <f t="shared" si="18"/>
        <v>March</v>
      </c>
      <c r="M400" s="1" t="str">
        <f t="shared" si="19"/>
        <v>Tuesday</v>
      </c>
      <c r="N400" s="2">
        <v>0.5625</v>
      </c>
      <c r="O400" s="2" t="str">
        <f t="shared" si="20"/>
        <v>13</v>
      </c>
      <c r="P400" t="s">
        <v>29</v>
      </c>
      <c r="Q400" s="3">
        <v>246.36</v>
      </c>
      <c r="R400" s="10">
        <v>4.7619047620000003</v>
      </c>
      <c r="S400" s="4">
        <v>12.318</v>
      </c>
      <c r="T400">
        <v>8.3000000000000007</v>
      </c>
    </row>
    <row r="401" spans="1:20" x14ac:dyDescent="0.3">
      <c r="A401" t="s">
        <v>431</v>
      </c>
      <c r="B401" t="s">
        <v>38</v>
      </c>
      <c r="C401" t="s">
        <v>39</v>
      </c>
      <c r="D401">
        <v>1</v>
      </c>
      <c r="E401" t="s">
        <v>1032</v>
      </c>
      <c r="F401" t="s">
        <v>25</v>
      </c>
      <c r="G401" s="5">
        <v>19.239999999999998</v>
      </c>
      <c r="H401">
        <v>9</v>
      </c>
      <c r="I401" s="5">
        <v>8.6579999999999995</v>
      </c>
      <c r="J401" s="4">
        <v>181.81800000000001</v>
      </c>
      <c r="K401" s="1">
        <v>43528</v>
      </c>
      <c r="L401" s="1" t="str">
        <f t="shared" si="18"/>
        <v>March</v>
      </c>
      <c r="M401" s="1" t="str">
        <f t="shared" si="19"/>
        <v>Monday</v>
      </c>
      <c r="N401" s="2">
        <v>0.68611111111111112</v>
      </c>
      <c r="O401" s="2" t="str">
        <f t="shared" si="20"/>
        <v>16</v>
      </c>
      <c r="P401" t="s">
        <v>26</v>
      </c>
      <c r="Q401" s="3">
        <v>173.16</v>
      </c>
      <c r="R401" s="10">
        <v>4.7619047620000003</v>
      </c>
      <c r="S401" s="4">
        <v>8.6579999999999995</v>
      </c>
      <c r="T401">
        <v>8</v>
      </c>
    </row>
    <row r="402" spans="1:20" x14ac:dyDescent="0.3">
      <c r="A402" t="s">
        <v>432</v>
      </c>
      <c r="B402" t="s">
        <v>23</v>
      </c>
      <c r="C402" t="s">
        <v>24</v>
      </c>
      <c r="D402">
        <v>0</v>
      </c>
      <c r="E402" t="s">
        <v>1033</v>
      </c>
      <c r="F402" t="s">
        <v>40</v>
      </c>
      <c r="G402" s="5">
        <v>39.43</v>
      </c>
      <c r="H402">
        <v>6</v>
      </c>
      <c r="I402" s="5">
        <v>11.829000000000001</v>
      </c>
      <c r="J402" s="4">
        <v>248.40899999999999</v>
      </c>
      <c r="K402" s="1">
        <v>43549</v>
      </c>
      <c r="L402" s="1" t="str">
        <f t="shared" si="18"/>
        <v>March</v>
      </c>
      <c r="M402" s="1" t="str">
        <f t="shared" si="19"/>
        <v>Monday</v>
      </c>
      <c r="N402" s="2">
        <v>0.84583333333333333</v>
      </c>
      <c r="O402" s="2" t="str">
        <f t="shared" si="20"/>
        <v>20</v>
      </c>
      <c r="P402" t="s">
        <v>29</v>
      </c>
      <c r="Q402" s="3">
        <v>236.58</v>
      </c>
      <c r="R402" s="10">
        <v>4.7619047620000003</v>
      </c>
      <c r="S402" s="4">
        <v>11.829000000000001</v>
      </c>
      <c r="T402">
        <v>9.4</v>
      </c>
    </row>
    <row r="403" spans="1:20" x14ac:dyDescent="0.3">
      <c r="A403" t="s">
        <v>433</v>
      </c>
      <c r="B403" t="s">
        <v>23</v>
      </c>
      <c r="C403" t="s">
        <v>24</v>
      </c>
      <c r="D403">
        <v>0</v>
      </c>
      <c r="E403" t="s">
        <v>1032</v>
      </c>
      <c r="F403" t="s">
        <v>28</v>
      </c>
      <c r="G403" s="5">
        <v>46.22</v>
      </c>
      <c r="H403">
        <v>4</v>
      </c>
      <c r="I403" s="5">
        <v>9.2439999999999998</v>
      </c>
      <c r="J403" s="4">
        <v>194.124</v>
      </c>
      <c r="K403" s="1">
        <v>43536</v>
      </c>
      <c r="L403" s="1" t="str">
        <f t="shared" si="18"/>
        <v>March</v>
      </c>
      <c r="M403" s="1" t="str">
        <f t="shared" si="19"/>
        <v>Tuesday</v>
      </c>
      <c r="N403" s="2">
        <v>0.83611111111111114</v>
      </c>
      <c r="O403" s="2" t="str">
        <f t="shared" si="20"/>
        <v>20</v>
      </c>
      <c r="P403" t="s">
        <v>29</v>
      </c>
      <c r="Q403" s="3">
        <v>184.88</v>
      </c>
      <c r="R403" s="10">
        <v>4.7619047620000003</v>
      </c>
      <c r="S403" s="4">
        <v>9.2439999999999998</v>
      </c>
      <c r="T403">
        <v>6.2</v>
      </c>
    </row>
    <row r="404" spans="1:20" x14ac:dyDescent="0.3">
      <c r="A404" t="s">
        <v>434</v>
      </c>
      <c r="B404" t="s">
        <v>23</v>
      </c>
      <c r="C404" t="s">
        <v>24</v>
      </c>
      <c r="D404">
        <v>1</v>
      </c>
      <c r="E404" t="s">
        <v>1032</v>
      </c>
      <c r="F404" t="s">
        <v>28</v>
      </c>
      <c r="G404" s="5">
        <v>13.98</v>
      </c>
      <c r="H404">
        <v>1</v>
      </c>
      <c r="I404" s="5">
        <v>0.69899999999999995</v>
      </c>
      <c r="J404" s="4">
        <v>14.679</v>
      </c>
      <c r="K404" s="1">
        <v>43500</v>
      </c>
      <c r="L404" s="1" t="str">
        <f t="shared" si="18"/>
        <v>February</v>
      </c>
      <c r="M404" s="1" t="str">
        <f t="shared" si="19"/>
        <v>Monday</v>
      </c>
      <c r="N404" s="2">
        <v>0.56805555555555554</v>
      </c>
      <c r="O404" s="2" t="str">
        <f t="shared" si="20"/>
        <v>13</v>
      </c>
      <c r="P404" t="s">
        <v>21</v>
      </c>
      <c r="Q404" s="3">
        <v>13.98</v>
      </c>
      <c r="R404" s="10">
        <v>4.7619047620000003</v>
      </c>
      <c r="S404" s="4">
        <v>0.69899999999999995</v>
      </c>
      <c r="T404">
        <v>9.8000000000000007</v>
      </c>
    </row>
    <row r="405" spans="1:20" x14ac:dyDescent="0.3">
      <c r="A405" t="s">
        <v>435</v>
      </c>
      <c r="B405" t="s">
        <v>38</v>
      </c>
      <c r="C405" t="s">
        <v>39</v>
      </c>
      <c r="D405">
        <v>0</v>
      </c>
      <c r="E405" t="s">
        <v>1033</v>
      </c>
      <c r="F405" t="s">
        <v>42</v>
      </c>
      <c r="G405" s="5">
        <v>39.75</v>
      </c>
      <c r="H405">
        <v>5</v>
      </c>
      <c r="I405" s="5">
        <v>9.9375</v>
      </c>
      <c r="J405" s="4">
        <v>208.6875</v>
      </c>
      <c r="K405" s="1">
        <v>43518</v>
      </c>
      <c r="L405" s="1" t="str">
        <f t="shared" si="18"/>
        <v>February</v>
      </c>
      <c r="M405" s="1" t="str">
        <f t="shared" si="19"/>
        <v>Friday</v>
      </c>
      <c r="N405" s="2">
        <v>0.4465277777777778</v>
      </c>
      <c r="O405" s="2" t="str">
        <f t="shared" si="20"/>
        <v>10</v>
      </c>
      <c r="P405" t="s">
        <v>21</v>
      </c>
      <c r="Q405" s="3">
        <v>198.75</v>
      </c>
      <c r="R405" s="10">
        <v>4.7619047620000003</v>
      </c>
      <c r="S405" s="4">
        <v>9.9375</v>
      </c>
      <c r="T405">
        <v>9.6</v>
      </c>
    </row>
    <row r="406" spans="1:20" x14ac:dyDescent="0.3">
      <c r="A406" t="s">
        <v>436</v>
      </c>
      <c r="B406" t="s">
        <v>23</v>
      </c>
      <c r="C406" t="s">
        <v>24</v>
      </c>
      <c r="D406">
        <v>1</v>
      </c>
      <c r="E406" t="s">
        <v>1033</v>
      </c>
      <c r="F406" t="s">
        <v>42</v>
      </c>
      <c r="G406" s="5">
        <v>97.79</v>
      </c>
      <c r="H406">
        <v>7</v>
      </c>
      <c r="I406" s="5">
        <v>34.226500000000001</v>
      </c>
      <c r="J406" s="4">
        <v>718.75649999999996</v>
      </c>
      <c r="K406" s="1">
        <v>43512</v>
      </c>
      <c r="L406" s="1" t="str">
        <f t="shared" si="18"/>
        <v>February</v>
      </c>
      <c r="M406" s="1" t="str">
        <f t="shared" si="19"/>
        <v>Saturday</v>
      </c>
      <c r="N406" s="2">
        <v>0.72916666666666663</v>
      </c>
      <c r="O406" s="2" t="str">
        <f t="shared" si="20"/>
        <v>17</v>
      </c>
      <c r="P406" t="s">
        <v>21</v>
      </c>
      <c r="Q406" s="3">
        <v>684.53</v>
      </c>
      <c r="R406" s="10">
        <v>4.7619047620000003</v>
      </c>
      <c r="S406" s="4">
        <v>34.226500000000001</v>
      </c>
      <c r="T406">
        <v>4.9000000000000004</v>
      </c>
    </row>
    <row r="407" spans="1:20" x14ac:dyDescent="0.3">
      <c r="A407" t="s">
        <v>437</v>
      </c>
      <c r="B407" t="s">
        <v>18</v>
      </c>
      <c r="C407" t="s">
        <v>19</v>
      </c>
      <c r="D407">
        <v>1</v>
      </c>
      <c r="E407" t="s">
        <v>1032</v>
      </c>
      <c r="F407" t="s">
        <v>32</v>
      </c>
      <c r="G407" s="5">
        <v>67.260000000000005</v>
      </c>
      <c r="H407">
        <v>4</v>
      </c>
      <c r="I407" s="5">
        <v>13.452</v>
      </c>
      <c r="J407" s="4">
        <v>282.49200000000002</v>
      </c>
      <c r="K407" s="1">
        <v>43484</v>
      </c>
      <c r="L407" s="1" t="str">
        <f t="shared" si="18"/>
        <v>January</v>
      </c>
      <c r="M407" s="1" t="str">
        <f t="shared" si="19"/>
        <v>Saturday</v>
      </c>
      <c r="N407" s="2">
        <v>0.64444444444444449</v>
      </c>
      <c r="O407" s="2" t="str">
        <f t="shared" si="20"/>
        <v>15</v>
      </c>
      <c r="P407" t="s">
        <v>29</v>
      </c>
      <c r="Q407" s="3">
        <v>269.04000000000002</v>
      </c>
      <c r="R407" s="10">
        <v>4.7619047620000003</v>
      </c>
      <c r="S407" s="4">
        <v>13.452</v>
      </c>
      <c r="T407">
        <v>8</v>
      </c>
    </row>
    <row r="408" spans="1:20" x14ac:dyDescent="0.3">
      <c r="A408" t="s">
        <v>438</v>
      </c>
      <c r="B408" t="s">
        <v>18</v>
      </c>
      <c r="C408" t="s">
        <v>19</v>
      </c>
      <c r="D408">
        <v>0</v>
      </c>
      <c r="E408" t="s">
        <v>1032</v>
      </c>
      <c r="F408" t="s">
        <v>40</v>
      </c>
      <c r="G408" s="5">
        <v>13.79</v>
      </c>
      <c r="H408">
        <v>5</v>
      </c>
      <c r="I408" s="5">
        <v>3.4474999999999998</v>
      </c>
      <c r="J408" s="4">
        <v>72.397499999999994</v>
      </c>
      <c r="K408" s="1">
        <v>43476</v>
      </c>
      <c r="L408" s="1" t="str">
        <f t="shared" si="18"/>
        <v>January</v>
      </c>
      <c r="M408" s="1" t="str">
        <f t="shared" si="19"/>
        <v>Friday</v>
      </c>
      <c r="N408" s="2">
        <v>0.79652777777777772</v>
      </c>
      <c r="O408" s="2" t="str">
        <f t="shared" si="20"/>
        <v>19</v>
      </c>
      <c r="P408" t="s">
        <v>29</v>
      </c>
      <c r="Q408" s="3">
        <v>68.95</v>
      </c>
      <c r="R408" s="10">
        <v>4.7619047620000003</v>
      </c>
      <c r="S408" s="4">
        <v>3.4474999999999998</v>
      </c>
      <c r="T408">
        <v>7.8</v>
      </c>
    </row>
    <row r="409" spans="1:20" x14ac:dyDescent="0.3">
      <c r="A409" t="s">
        <v>439</v>
      </c>
      <c r="B409" t="s">
        <v>38</v>
      </c>
      <c r="C409" t="s">
        <v>39</v>
      </c>
      <c r="D409">
        <v>1</v>
      </c>
      <c r="E409" t="s">
        <v>1033</v>
      </c>
      <c r="F409" t="s">
        <v>42</v>
      </c>
      <c r="G409" s="5">
        <v>68.709999999999994</v>
      </c>
      <c r="H409">
        <v>4</v>
      </c>
      <c r="I409" s="5">
        <v>13.742000000000001</v>
      </c>
      <c r="J409" s="4">
        <v>288.58199999999999</v>
      </c>
      <c r="K409" s="1">
        <v>43469</v>
      </c>
      <c r="L409" s="1" t="str">
        <f t="shared" si="18"/>
        <v>January</v>
      </c>
      <c r="M409" s="1" t="str">
        <f t="shared" si="19"/>
        <v>Friday</v>
      </c>
      <c r="N409" s="2">
        <v>0.79236111111111107</v>
      </c>
      <c r="O409" s="2" t="str">
        <f t="shared" si="20"/>
        <v>19</v>
      </c>
      <c r="P409" t="s">
        <v>26</v>
      </c>
      <c r="Q409" s="3">
        <v>274.83999999999997</v>
      </c>
      <c r="R409" s="10">
        <v>4.7619047620000003</v>
      </c>
      <c r="S409" s="4">
        <v>13.742000000000001</v>
      </c>
      <c r="T409">
        <v>4.0999999999999996</v>
      </c>
    </row>
    <row r="410" spans="1:20" x14ac:dyDescent="0.3">
      <c r="A410" t="s">
        <v>440</v>
      </c>
      <c r="B410" t="s">
        <v>18</v>
      </c>
      <c r="C410" t="s">
        <v>19</v>
      </c>
      <c r="D410">
        <v>0</v>
      </c>
      <c r="E410" t="s">
        <v>1033</v>
      </c>
      <c r="F410" t="s">
        <v>28</v>
      </c>
      <c r="G410" s="5">
        <v>56.53</v>
      </c>
      <c r="H410">
        <v>4</v>
      </c>
      <c r="I410" s="5">
        <v>11.305999999999999</v>
      </c>
      <c r="J410" s="4">
        <v>237.42599999999999</v>
      </c>
      <c r="K410" s="1">
        <v>43528</v>
      </c>
      <c r="L410" s="1" t="str">
        <f t="shared" si="18"/>
        <v>March</v>
      </c>
      <c r="M410" s="1" t="str">
        <f t="shared" si="19"/>
        <v>Monday</v>
      </c>
      <c r="N410" s="2">
        <v>0.82499999999999996</v>
      </c>
      <c r="O410" s="2" t="str">
        <f t="shared" si="20"/>
        <v>19</v>
      </c>
      <c r="P410" t="s">
        <v>21</v>
      </c>
      <c r="Q410" s="3">
        <v>226.12</v>
      </c>
      <c r="R410" s="10">
        <v>4.7619047620000003</v>
      </c>
      <c r="S410" s="4">
        <v>11.305999999999999</v>
      </c>
      <c r="T410">
        <v>5.5</v>
      </c>
    </row>
    <row r="411" spans="1:20" x14ac:dyDescent="0.3">
      <c r="A411" t="s">
        <v>441</v>
      </c>
      <c r="B411" t="s">
        <v>23</v>
      </c>
      <c r="C411" t="s">
        <v>24</v>
      </c>
      <c r="D411">
        <v>0</v>
      </c>
      <c r="E411" t="s">
        <v>1033</v>
      </c>
      <c r="F411" t="s">
        <v>42</v>
      </c>
      <c r="G411" s="5">
        <v>23.82</v>
      </c>
      <c r="H411">
        <v>5</v>
      </c>
      <c r="I411" s="5">
        <v>5.9550000000000001</v>
      </c>
      <c r="J411" s="4">
        <v>125.05500000000001</v>
      </c>
      <c r="K411" s="1">
        <v>43493</v>
      </c>
      <c r="L411" s="1" t="str">
        <f t="shared" si="18"/>
        <v>January</v>
      </c>
      <c r="M411" s="1" t="str">
        <f t="shared" si="19"/>
        <v>Monday</v>
      </c>
      <c r="N411" s="2">
        <v>0.80833333333333335</v>
      </c>
      <c r="O411" s="2" t="str">
        <f t="shared" si="20"/>
        <v>19</v>
      </c>
      <c r="P411" t="s">
        <v>21</v>
      </c>
      <c r="Q411" s="3">
        <v>119.1</v>
      </c>
      <c r="R411" s="10">
        <v>4.7619047620000003</v>
      </c>
      <c r="S411" s="4">
        <v>5.9550000000000001</v>
      </c>
      <c r="T411">
        <v>5.4</v>
      </c>
    </row>
    <row r="412" spans="1:20" x14ac:dyDescent="0.3">
      <c r="A412" t="s">
        <v>442</v>
      </c>
      <c r="B412" t="s">
        <v>38</v>
      </c>
      <c r="C412" t="s">
        <v>39</v>
      </c>
      <c r="D412">
        <v>0</v>
      </c>
      <c r="E412" t="s">
        <v>1033</v>
      </c>
      <c r="F412" t="s">
        <v>20</v>
      </c>
      <c r="G412" s="5">
        <v>34.21</v>
      </c>
      <c r="H412">
        <v>10</v>
      </c>
      <c r="I412" s="5">
        <v>17.105</v>
      </c>
      <c r="J412" s="4">
        <v>359.20499999999998</v>
      </c>
      <c r="K412" s="1">
        <v>43467</v>
      </c>
      <c r="L412" s="1" t="str">
        <f t="shared" si="18"/>
        <v>January</v>
      </c>
      <c r="M412" s="1" t="str">
        <f t="shared" si="19"/>
        <v>Wednesday</v>
      </c>
      <c r="N412" s="2">
        <v>0.54166666666666663</v>
      </c>
      <c r="O412" s="2" t="str">
        <f t="shared" si="20"/>
        <v>13</v>
      </c>
      <c r="P412" t="s">
        <v>26</v>
      </c>
      <c r="Q412" s="3">
        <v>342.1</v>
      </c>
      <c r="R412" s="10">
        <v>4.7619047620000003</v>
      </c>
      <c r="S412" s="4">
        <v>17.105</v>
      </c>
      <c r="T412">
        <v>5.0999999999999996</v>
      </c>
    </row>
    <row r="413" spans="1:20" x14ac:dyDescent="0.3">
      <c r="A413" t="s">
        <v>443</v>
      </c>
      <c r="B413" t="s">
        <v>38</v>
      </c>
      <c r="C413" t="s">
        <v>39</v>
      </c>
      <c r="D413">
        <v>0</v>
      </c>
      <c r="E413" t="s">
        <v>1032</v>
      </c>
      <c r="F413" t="s">
        <v>32</v>
      </c>
      <c r="G413" s="5">
        <v>21.87</v>
      </c>
      <c r="H413">
        <v>2</v>
      </c>
      <c r="I413" s="5">
        <v>2.1869999999999998</v>
      </c>
      <c r="J413" s="4">
        <v>45.927</v>
      </c>
      <c r="K413" s="1">
        <v>43490</v>
      </c>
      <c r="L413" s="1" t="str">
        <f t="shared" si="18"/>
        <v>January</v>
      </c>
      <c r="M413" s="1" t="str">
        <f t="shared" si="19"/>
        <v>Friday</v>
      </c>
      <c r="N413" s="2">
        <v>0.60347222222222219</v>
      </c>
      <c r="O413" s="2" t="str">
        <f t="shared" si="20"/>
        <v>14</v>
      </c>
      <c r="P413" t="s">
        <v>21</v>
      </c>
      <c r="Q413" s="3">
        <v>43.74</v>
      </c>
      <c r="R413" s="10">
        <v>4.7619047620000003</v>
      </c>
      <c r="S413" s="4">
        <v>2.1869999999999998</v>
      </c>
      <c r="T413">
        <v>6.9</v>
      </c>
    </row>
    <row r="414" spans="1:20" x14ac:dyDescent="0.3">
      <c r="A414" t="s">
        <v>444</v>
      </c>
      <c r="B414" t="s">
        <v>18</v>
      </c>
      <c r="C414" t="s">
        <v>19</v>
      </c>
      <c r="D414">
        <v>1</v>
      </c>
      <c r="E414" t="s">
        <v>1032</v>
      </c>
      <c r="F414" t="s">
        <v>20</v>
      </c>
      <c r="G414" s="5">
        <v>20.97</v>
      </c>
      <c r="H414">
        <v>5</v>
      </c>
      <c r="I414" s="5">
        <v>5.2424999999999997</v>
      </c>
      <c r="J414" s="4">
        <v>110.0925</v>
      </c>
      <c r="K414" s="1">
        <v>43469</v>
      </c>
      <c r="L414" s="1" t="str">
        <f t="shared" si="18"/>
        <v>January</v>
      </c>
      <c r="M414" s="1" t="str">
        <f t="shared" si="19"/>
        <v>Friday</v>
      </c>
      <c r="N414" s="2">
        <v>0.55625000000000002</v>
      </c>
      <c r="O414" s="2" t="str">
        <f t="shared" si="20"/>
        <v>13</v>
      </c>
      <c r="P414" t="s">
        <v>26</v>
      </c>
      <c r="Q414" s="3">
        <v>104.85</v>
      </c>
      <c r="R414" s="10">
        <v>4.7619047620000003</v>
      </c>
      <c r="S414" s="4">
        <v>5.2424999999999997</v>
      </c>
      <c r="T414">
        <v>7.8</v>
      </c>
    </row>
    <row r="415" spans="1:20" x14ac:dyDescent="0.3">
      <c r="A415" t="s">
        <v>445</v>
      </c>
      <c r="B415" t="s">
        <v>18</v>
      </c>
      <c r="C415" t="s">
        <v>19</v>
      </c>
      <c r="D415">
        <v>0</v>
      </c>
      <c r="E415" t="s">
        <v>1032</v>
      </c>
      <c r="F415" t="s">
        <v>32</v>
      </c>
      <c r="G415" s="5">
        <v>25.84</v>
      </c>
      <c r="H415">
        <v>3</v>
      </c>
      <c r="I415" s="5">
        <v>3.8759999999999999</v>
      </c>
      <c r="J415" s="4">
        <v>81.396000000000001</v>
      </c>
      <c r="K415" s="1">
        <v>43534</v>
      </c>
      <c r="L415" s="1" t="str">
        <f t="shared" si="18"/>
        <v>March</v>
      </c>
      <c r="M415" s="1" t="str">
        <f t="shared" si="19"/>
        <v>Sunday</v>
      </c>
      <c r="N415" s="2">
        <v>0.78819444444444442</v>
      </c>
      <c r="O415" s="2" t="str">
        <f t="shared" si="20"/>
        <v>18</v>
      </c>
      <c r="P415" t="s">
        <v>21</v>
      </c>
      <c r="Q415" s="3">
        <v>77.52</v>
      </c>
      <c r="R415" s="10">
        <v>4.7619047620000003</v>
      </c>
      <c r="S415" s="4">
        <v>3.8759999999999999</v>
      </c>
      <c r="T415">
        <v>6.6</v>
      </c>
    </row>
    <row r="416" spans="1:20" x14ac:dyDescent="0.3">
      <c r="A416" t="s">
        <v>446</v>
      </c>
      <c r="B416" t="s">
        <v>18</v>
      </c>
      <c r="C416" t="s">
        <v>19</v>
      </c>
      <c r="D416">
        <v>0</v>
      </c>
      <c r="E416" t="s">
        <v>1032</v>
      </c>
      <c r="F416" t="s">
        <v>28</v>
      </c>
      <c r="G416" s="5">
        <v>50.93</v>
      </c>
      <c r="H416">
        <v>8</v>
      </c>
      <c r="I416" s="5">
        <v>20.372</v>
      </c>
      <c r="J416" s="4">
        <v>427.81200000000001</v>
      </c>
      <c r="K416" s="1">
        <v>43546</v>
      </c>
      <c r="L416" s="1" t="str">
        <f t="shared" si="18"/>
        <v>March</v>
      </c>
      <c r="M416" s="1" t="str">
        <f t="shared" si="19"/>
        <v>Friday</v>
      </c>
      <c r="N416" s="2">
        <v>0.81666666666666665</v>
      </c>
      <c r="O416" s="2" t="str">
        <f t="shared" si="20"/>
        <v>19</v>
      </c>
      <c r="P416" t="s">
        <v>21</v>
      </c>
      <c r="Q416" s="3">
        <v>407.44</v>
      </c>
      <c r="R416" s="10">
        <v>4.7619047620000003</v>
      </c>
      <c r="S416" s="4">
        <v>20.372</v>
      </c>
      <c r="T416">
        <v>9.1999999999999993</v>
      </c>
    </row>
    <row r="417" spans="1:20" x14ac:dyDescent="0.3">
      <c r="A417" t="s">
        <v>447</v>
      </c>
      <c r="B417" t="s">
        <v>38</v>
      </c>
      <c r="C417" t="s">
        <v>39</v>
      </c>
      <c r="D417">
        <v>0</v>
      </c>
      <c r="E417" t="s">
        <v>1032</v>
      </c>
      <c r="F417" t="s">
        <v>20</v>
      </c>
      <c r="G417" s="5">
        <v>96.11</v>
      </c>
      <c r="H417">
        <v>1</v>
      </c>
      <c r="I417" s="5">
        <v>4.8055000000000003</v>
      </c>
      <c r="J417" s="4">
        <v>100.91549999999999</v>
      </c>
      <c r="K417" s="1">
        <v>43490</v>
      </c>
      <c r="L417" s="1" t="str">
        <f t="shared" si="18"/>
        <v>January</v>
      </c>
      <c r="M417" s="1" t="str">
        <f t="shared" si="19"/>
        <v>Friday</v>
      </c>
      <c r="N417" s="2">
        <v>0.68611111111111112</v>
      </c>
      <c r="O417" s="2" t="str">
        <f t="shared" si="20"/>
        <v>16</v>
      </c>
      <c r="P417" t="s">
        <v>21</v>
      </c>
      <c r="Q417" s="3">
        <v>96.11</v>
      </c>
      <c r="R417" s="10">
        <v>4.7619047620000003</v>
      </c>
      <c r="S417" s="4">
        <v>4.8055000000000003</v>
      </c>
      <c r="T417">
        <v>7.8</v>
      </c>
    </row>
    <row r="418" spans="1:20" x14ac:dyDescent="0.3">
      <c r="A418" t="s">
        <v>448</v>
      </c>
      <c r="B418" t="s">
        <v>23</v>
      </c>
      <c r="C418" t="s">
        <v>24</v>
      </c>
      <c r="D418">
        <v>0</v>
      </c>
      <c r="E418" t="s">
        <v>1033</v>
      </c>
      <c r="F418" t="s">
        <v>28</v>
      </c>
      <c r="G418" s="5">
        <v>45.38</v>
      </c>
      <c r="H418">
        <v>4</v>
      </c>
      <c r="I418" s="5">
        <v>9.0760000000000005</v>
      </c>
      <c r="J418" s="4">
        <v>190.596</v>
      </c>
      <c r="K418" s="1">
        <v>43473</v>
      </c>
      <c r="L418" s="1" t="str">
        <f t="shared" si="18"/>
        <v>January</v>
      </c>
      <c r="M418" s="1" t="str">
        <f t="shared" si="19"/>
        <v>Tuesday</v>
      </c>
      <c r="N418" s="2">
        <v>0.57499999999999996</v>
      </c>
      <c r="O418" s="2" t="str">
        <f t="shared" si="20"/>
        <v>13</v>
      </c>
      <c r="P418" t="s">
        <v>29</v>
      </c>
      <c r="Q418" s="3">
        <v>181.52</v>
      </c>
      <c r="R418" s="10">
        <v>4.7619047620000003</v>
      </c>
      <c r="S418" s="4">
        <v>9.0760000000000005</v>
      </c>
      <c r="T418">
        <v>8.6999999999999993</v>
      </c>
    </row>
    <row r="419" spans="1:20" x14ac:dyDescent="0.3">
      <c r="A419" t="s">
        <v>449</v>
      </c>
      <c r="B419" t="s">
        <v>23</v>
      </c>
      <c r="C419" t="s">
        <v>24</v>
      </c>
      <c r="D419">
        <v>1</v>
      </c>
      <c r="E419" t="s">
        <v>1033</v>
      </c>
      <c r="F419" t="s">
        <v>20</v>
      </c>
      <c r="G419" s="5">
        <v>81.510000000000005</v>
      </c>
      <c r="H419">
        <v>1</v>
      </c>
      <c r="I419" s="5">
        <v>4.0754999999999999</v>
      </c>
      <c r="J419" s="4">
        <v>85.585499999999996</v>
      </c>
      <c r="K419" s="1">
        <v>43487</v>
      </c>
      <c r="L419" s="1" t="str">
        <f t="shared" si="18"/>
        <v>January</v>
      </c>
      <c r="M419" s="1" t="str">
        <f t="shared" si="19"/>
        <v>Tuesday</v>
      </c>
      <c r="N419" s="2">
        <v>0.45624999999999999</v>
      </c>
      <c r="O419" s="2" t="str">
        <f t="shared" si="20"/>
        <v>10</v>
      </c>
      <c r="P419" t="s">
        <v>21</v>
      </c>
      <c r="Q419" s="3">
        <v>81.510000000000005</v>
      </c>
      <c r="R419" s="10">
        <v>4.7619047620000003</v>
      </c>
      <c r="S419" s="4">
        <v>4.0754999999999999</v>
      </c>
      <c r="T419">
        <v>9.1999999999999993</v>
      </c>
    </row>
    <row r="420" spans="1:20" x14ac:dyDescent="0.3">
      <c r="A420" t="s">
        <v>450</v>
      </c>
      <c r="B420" t="s">
        <v>38</v>
      </c>
      <c r="C420" t="s">
        <v>39</v>
      </c>
      <c r="D420">
        <v>0</v>
      </c>
      <c r="E420" t="s">
        <v>1033</v>
      </c>
      <c r="F420" t="s">
        <v>20</v>
      </c>
      <c r="G420" s="5">
        <v>57.22</v>
      </c>
      <c r="H420">
        <v>2</v>
      </c>
      <c r="I420" s="5">
        <v>5.7220000000000004</v>
      </c>
      <c r="J420" s="4">
        <v>120.16200000000001</v>
      </c>
      <c r="K420" s="1">
        <v>43477</v>
      </c>
      <c r="L420" s="1" t="str">
        <f t="shared" si="18"/>
        <v>January</v>
      </c>
      <c r="M420" s="1" t="str">
        <f t="shared" si="19"/>
        <v>Saturday</v>
      </c>
      <c r="N420" s="2">
        <v>0.71736111111111112</v>
      </c>
      <c r="O420" s="2" t="str">
        <f t="shared" si="20"/>
        <v>17</v>
      </c>
      <c r="P420" t="s">
        <v>21</v>
      </c>
      <c r="Q420" s="3">
        <v>114.44</v>
      </c>
      <c r="R420" s="10">
        <v>4.7619047620000003</v>
      </c>
      <c r="S420" s="4">
        <v>5.7220000000000004</v>
      </c>
      <c r="T420">
        <v>8.3000000000000007</v>
      </c>
    </row>
    <row r="421" spans="1:20" x14ac:dyDescent="0.3">
      <c r="A421" t="s">
        <v>451</v>
      </c>
      <c r="B421" t="s">
        <v>18</v>
      </c>
      <c r="C421" t="s">
        <v>19</v>
      </c>
      <c r="D421">
        <v>1</v>
      </c>
      <c r="E421" t="s">
        <v>1033</v>
      </c>
      <c r="F421" t="s">
        <v>25</v>
      </c>
      <c r="G421" s="5">
        <v>25.22</v>
      </c>
      <c r="H421">
        <v>7</v>
      </c>
      <c r="I421" s="5">
        <v>8.827</v>
      </c>
      <c r="J421" s="4">
        <v>185.36699999999999</v>
      </c>
      <c r="K421" s="1">
        <v>43500</v>
      </c>
      <c r="L421" s="1" t="str">
        <f t="shared" si="18"/>
        <v>February</v>
      </c>
      <c r="M421" s="1" t="str">
        <f t="shared" si="19"/>
        <v>Monday</v>
      </c>
      <c r="N421" s="2">
        <v>0.43263888888888891</v>
      </c>
      <c r="O421" s="2" t="str">
        <f t="shared" si="20"/>
        <v>10</v>
      </c>
      <c r="P421" t="s">
        <v>26</v>
      </c>
      <c r="Q421" s="3">
        <v>176.54</v>
      </c>
      <c r="R421" s="10">
        <v>4.7619047620000003</v>
      </c>
      <c r="S421" s="4">
        <v>8.827</v>
      </c>
      <c r="T421">
        <v>8.1999999999999993</v>
      </c>
    </row>
    <row r="422" spans="1:20" x14ac:dyDescent="0.3">
      <c r="A422" t="s">
        <v>452</v>
      </c>
      <c r="B422" t="s">
        <v>23</v>
      </c>
      <c r="C422" t="s">
        <v>24</v>
      </c>
      <c r="D422">
        <v>1</v>
      </c>
      <c r="E422" t="s">
        <v>1033</v>
      </c>
      <c r="F422" t="s">
        <v>40</v>
      </c>
      <c r="G422" s="5">
        <v>38.6</v>
      </c>
      <c r="H422">
        <v>3</v>
      </c>
      <c r="I422" s="5">
        <v>5.79</v>
      </c>
      <c r="J422" s="4">
        <v>121.59</v>
      </c>
      <c r="K422" s="1">
        <v>43552</v>
      </c>
      <c r="L422" s="1" t="str">
        <f t="shared" si="18"/>
        <v>March</v>
      </c>
      <c r="M422" s="1" t="str">
        <f t="shared" si="19"/>
        <v>Thursday</v>
      </c>
      <c r="N422" s="2">
        <v>0.58125000000000004</v>
      </c>
      <c r="O422" s="2" t="str">
        <f t="shared" si="20"/>
        <v>13</v>
      </c>
      <c r="P422" t="s">
        <v>21</v>
      </c>
      <c r="Q422" s="3">
        <v>115.8</v>
      </c>
      <c r="R422" s="10">
        <v>4.7619047620000003</v>
      </c>
      <c r="S422" s="4">
        <v>5.79</v>
      </c>
      <c r="T422">
        <v>7.5</v>
      </c>
    </row>
    <row r="423" spans="1:20" x14ac:dyDescent="0.3">
      <c r="A423" t="s">
        <v>453</v>
      </c>
      <c r="B423" t="s">
        <v>23</v>
      </c>
      <c r="C423" t="s">
        <v>24</v>
      </c>
      <c r="D423">
        <v>0</v>
      </c>
      <c r="E423" t="s">
        <v>1033</v>
      </c>
      <c r="F423" t="s">
        <v>25</v>
      </c>
      <c r="G423" s="5">
        <v>84.05</v>
      </c>
      <c r="H423">
        <v>3</v>
      </c>
      <c r="I423" s="5">
        <v>12.6075</v>
      </c>
      <c r="J423" s="4">
        <v>264.75749999999999</v>
      </c>
      <c r="K423" s="1">
        <v>43488</v>
      </c>
      <c r="L423" s="1" t="str">
        <f t="shared" si="18"/>
        <v>January</v>
      </c>
      <c r="M423" s="1" t="str">
        <f t="shared" si="19"/>
        <v>Wednesday</v>
      </c>
      <c r="N423" s="2">
        <v>0.56180555555555556</v>
      </c>
      <c r="O423" s="2" t="str">
        <f t="shared" si="20"/>
        <v>13</v>
      </c>
      <c r="P423" t="s">
        <v>26</v>
      </c>
      <c r="Q423" s="3">
        <v>252.15</v>
      </c>
      <c r="R423" s="10">
        <v>4.7619047620000003</v>
      </c>
      <c r="S423" s="4">
        <v>12.6075</v>
      </c>
      <c r="T423">
        <v>9.8000000000000007</v>
      </c>
    </row>
    <row r="424" spans="1:20" x14ac:dyDescent="0.3">
      <c r="A424" t="s">
        <v>454</v>
      </c>
      <c r="B424" t="s">
        <v>23</v>
      </c>
      <c r="C424" t="s">
        <v>24</v>
      </c>
      <c r="D424">
        <v>1</v>
      </c>
      <c r="E424" t="s">
        <v>1033</v>
      </c>
      <c r="F424" t="s">
        <v>42</v>
      </c>
      <c r="G424" s="5">
        <v>97.21</v>
      </c>
      <c r="H424">
        <v>10</v>
      </c>
      <c r="I424" s="5">
        <v>48.604999999999997</v>
      </c>
      <c r="J424" s="4">
        <v>1020.705</v>
      </c>
      <c r="K424" s="1">
        <v>43504</v>
      </c>
      <c r="L424" s="1" t="str">
        <f t="shared" si="18"/>
        <v>February</v>
      </c>
      <c r="M424" s="1" t="str">
        <f t="shared" si="19"/>
        <v>Friday</v>
      </c>
      <c r="N424" s="2">
        <v>0.54166666666666663</v>
      </c>
      <c r="O424" s="2" t="str">
        <f t="shared" si="20"/>
        <v>13</v>
      </c>
      <c r="P424" t="s">
        <v>29</v>
      </c>
      <c r="Q424" s="3">
        <v>972.1</v>
      </c>
      <c r="R424" s="10">
        <v>4.7619047620000003</v>
      </c>
      <c r="S424" s="4">
        <v>48.604999999999997</v>
      </c>
      <c r="T424">
        <v>8.6999999999999993</v>
      </c>
    </row>
    <row r="425" spans="1:20" x14ac:dyDescent="0.3">
      <c r="A425" t="s">
        <v>455</v>
      </c>
      <c r="B425" t="s">
        <v>38</v>
      </c>
      <c r="C425" t="s">
        <v>39</v>
      </c>
      <c r="D425">
        <v>1</v>
      </c>
      <c r="E425" t="s">
        <v>1032</v>
      </c>
      <c r="F425" t="s">
        <v>42</v>
      </c>
      <c r="G425" s="5">
        <v>25.42</v>
      </c>
      <c r="H425">
        <v>8</v>
      </c>
      <c r="I425" s="5">
        <v>10.167999999999999</v>
      </c>
      <c r="J425" s="4">
        <v>213.52799999999999</v>
      </c>
      <c r="K425" s="1">
        <v>43543</v>
      </c>
      <c r="L425" s="1" t="str">
        <f t="shared" si="18"/>
        <v>March</v>
      </c>
      <c r="M425" s="1" t="str">
        <f t="shared" si="19"/>
        <v>Tuesday</v>
      </c>
      <c r="N425" s="2">
        <v>0.8208333333333333</v>
      </c>
      <c r="O425" s="2" t="str">
        <f t="shared" si="20"/>
        <v>19</v>
      </c>
      <c r="P425" t="s">
        <v>29</v>
      </c>
      <c r="Q425" s="3">
        <v>203.36</v>
      </c>
      <c r="R425" s="10">
        <v>4.7619047620000003</v>
      </c>
      <c r="S425" s="4">
        <v>10.167999999999999</v>
      </c>
      <c r="T425">
        <v>6.7</v>
      </c>
    </row>
    <row r="426" spans="1:20" x14ac:dyDescent="0.3">
      <c r="A426" t="s">
        <v>456</v>
      </c>
      <c r="B426" t="s">
        <v>23</v>
      </c>
      <c r="C426" t="s">
        <v>24</v>
      </c>
      <c r="D426">
        <v>0</v>
      </c>
      <c r="E426" t="s">
        <v>1032</v>
      </c>
      <c r="F426" t="s">
        <v>42</v>
      </c>
      <c r="G426" s="5">
        <v>16.28</v>
      </c>
      <c r="H426">
        <v>1</v>
      </c>
      <c r="I426" s="5">
        <v>0.81399999999999995</v>
      </c>
      <c r="J426" s="4">
        <v>17.094000000000001</v>
      </c>
      <c r="K426" s="1">
        <v>43533</v>
      </c>
      <c r="L426" s="1" t="str">
        <f t="shared" si="18"/>
        <v>March</v>
      </c>
      <c r="M426" s="1" t="str">
        <f t="shared" si="19"/>
        <v>Saturday</v>
      </c>
      <c r="N426" s="2">
        <v>0.65</v>
      </c>
      <c r="O426" s="2" t="str">
        <f t="shared" si="20"/>
        <v>15</v>
      </c>
      <c r="P426" t="s">
        <v>26</v>
      </c>
      <c r="Q426" s="3">
        <v>16.28</v>
      </c>
      <c r="R426" s="10">
        <v>4.7619047620000003</v>
      </c>
      <c r="S426" s="4">
        <v>0.81399999999999995</v>
      </c>
      <c r="T426">
        <v>5</v>
      </c>
    </row>
    <row r="427" spans="1:20" x14ac:dyDescent="0.3">
      <c r="A427" t="s">
        <v>457</v>
      </c>
      <c r="B427" t="s">
        <v>38</v>
      </c>
      <c r="C427" t="s">
        <v>39</v>
      </c>
      <c r="D427">
        <v>1</v>
      </c>
      <c r="E427" t="s">
        <v>1032</v>
      </c>
      <c r="F427" t="s">
        <v>42</v>
      </c>
      <c r="G427" s="5">
        <v>40.61</v>
      </c>
      <c r="H427">
        <v>9</v>
      </c>
      <c r="I427" s="5">
        <v>18.2745</v>
      </c>
      <c r="J427" s="4">
        <v>383.7645</v>
      </c>
      <c r="K427" s="1">
        <v>43467</v>
      </c>
      <c r="L427" s="1" t="str">
        <f t="shared" si="18"/>
        <v>January</v>
      </c>
      <c r="M427" s="1" t="str">
        <f t="shared" si="19"/>
        <v>Wednesday</v>
      </c>
      <c r="N427" s="2">
        <v>0.56944444444444442</v>
      </c>
      <c r="O427" s="2" t="str">
        <f t="shared" si="20"/>
        <v>13</v>
      </c>
      <c r="P427" t="s">
        <v>26</v>
      </c>
      <c r="Q427" s="3">
        <v>365.49</v>
      </c>
      <c r="R427" s="10">
        <v>4.7619047620000003</v>
      </c>
      <c r="S427" s="4">
        <v>18.2745</v>
      </c>
      <c r="T427">
        <v>7</v>
      </c>
    </row>
    <row r="428" spans="1:20" x14ac:dyDescent="0.3">
      <c r="A428" t="s">
        <v>458</v>
      </c>
      <c r="B428" t="s">
        <v>18</v>
      </c>
      <c r="C428" t="s">
        <v>19</v>
      </c>
      <c r="D428">
        <v>1</v>
      </c>
      <c r="E428" t="s">
        <v>1032</v>
      </c>
      <c r="F428" t="s">
        <v>20</v>
      </c>
      <c r="G428" s="5">
        <v>53.17</v>
      </c>
      <c r="H428">
        <v>7</v>
      </c>
      <c r="I428" s="5">
        <v>18.609500000000001</v>
      </c>
      <c r="J428" s="4">
        <v>390.79950000000002</v>
      </c>
      <c r="K428" s="1">
        <v>43486</v>
      </c>
      <c r="L428" s="1" t="str">
        <f t="shared" si="18"/>
        <v>January</v>
      </c>
      <c r="M428" s="1" t="str">
        <f t="shared" si="19"/>
        <v>Monday</v>
      </c>
      <c r="N428" s="2">
        <v>0.75069444444444444</v>
      </c>
      <c r="O428" s="2" t="str">
        <f t="shared" si="20"/>
        <v>18</v>
      </c>
      <c r="P428" t="s">
        <v>26</v>
      </c>
      <c r="Q428" s="3">
        <v>372.19</v>
      </c>
      <c r="R428" s="10">
        <v>4.7619047620000003</v>
      </c>
      <c r="S428" s="4">
        <v>18.609500000000001</v>
      </c>
      <c r="T428">
        <v>8.9</v>
      </c>
    </row>
    <row r="429" spans="1:20" x14ac:dyDescent="0.3">
      <c r="A429" t="s">
        <v>459</v>
      </c>
      <c r="B429" t="s">
        <v>38</v>
      </c>
      <c r="C429" t="s">
        <v>39</v>
      </c>
      <c r="D429">
        <v>1</v>
      </c>
      <c r="E429" t="s">
        <v>1033</v>
      </c>
      <c r="F429" t="s">
        <v>40</v>
      </c>
      <c r="G429" s="5">
        <v>20.87</v>
      </c>
      <c r="H429">
        <v>3</v>
      </c>
      <c r="I429" s="5">
        <v>3.1305000000000001</v>
      </c>
      <c r="J429" s="4">
        <v>65.740499999999997</v>
      </c>
      <c r="K429" s="1">
        <v>43544</v>
      </c>
      <c r="L429" s="1" t="str">
        <f t="shared" si="18"/>
        <v>March</v>
      </c>
      <c r="M429" s="1" t="str">
        <f t="shared" si="19"/>
        <v>Wednesday</v>
      </c>
      <c r="N429" s="2">
        <v>0.57847222222222228</v>
      </c>
      <c r="O429" s="2" t="str">
        <f t="shared" si="20"/>
        <v>13</v>
      </c>
      <c r="P429" t="s">
        <v>29</v>
      </c>
      <c r="Q429" s="3">
        <v>62.61</v>
      </c>
      <c r="R429" s="10">
        <v>4.7619047620000003</v>
      </c>
      <c r="S429" s="4">
        <v>3.1305000000000001</v>
      </c>
      <c r="T429">
        <v>8</v>
      </c>
    </row>
    <row r="430" spans="1:20" x14ac:dyDescent="0.3">
      <c r="A430" t="s">
        <v>460</v>
      </c>
      <c r="B430" t="s">
        <v>38</v>
      </c>
      <c r="C430" t="s">
        <v>39</v>
      </c>
      <c r="D430">
        <v>0</v>
      </c>
      <c r="E430" t="s">
        <v>1032</v>
      </c>
      <c r="F430" t="s">
        <v>32</v>
      </c>
      <c r="G430" s="5">
        <v>67.27</v>
      </c>
      <c r="H430">
        <v>5</v>
      </c>
      <c r="I430" s="5">
        <v>16.817499999999999</v>
      </c>
      <c r="J430" s="4">
        <v>353.16750000000002</v>
      </c>
      <c r="K430" s="1">
        <v>43523</v>
      </c>
      <c r="L430" s="1" t="str">
        <f t="shared" si="18"/>
        <v>February</v>
      </c>
      <c r="M430" s="1" t="str">
        <f t="shared" si="19"/>
        <v>Wednesday</v>
      </c>
      <c r="N430" s="2">
        <v>0.7270833333333333</v>
      </c>
      <c r="O430" s="2" t="str">
        <f t="shared" si="20"/>
        <v>17</v>
      </c>
      <c r="P430" t="s">
        <v>26</v>
      </c>
      <c r="Q430" s="3">
        <v>336.35</v>
      </c>
      <c r="R430" s="10">
        <v>4.7619047620000003</v>
      </c>
      <c r="S430" s="4">
        <v>16.817499999999999</v>
      </c>
      <c r="T430">
        <v>6.9</v>
      </c>
    </row>
    <row r="431" spans="1:20" x14ac:dyDescent="0.3">
      <c r="A431" t="s">
        <v>461</v>
      </c>
      <c r="B431" t="s">
        <v>18</v>
      </c>
      <c r="C431" t="s">
        <v>19</v>
      </c>
      <c r="D431">
        <v>1</v>
      </c>
      <c r="E431" t="s">
        <v>1033</v>
      </c>
      <c r="F431" t="s">
        <v>28</v>
      </c>
      <c r="G431" s="5">
        <v>90.65</v>
      </c>
      <c r="H431">
        <v>10</v>
      </c>
      <c r="I431" s="5">
        <v>45.325000000000003</v>
      </c>
      <c r="J431" s="4">
        <v>951.82500000000005</v>
      </c>
      <c r="K431" s="1">
        <v>43532</v>
      </c>
      <c r="L431" s="1" t="str">
        <f t="shared" si="18"/>
        <v>March</v>
      </c>
      <c r="M431" s="1" t="str">
        <f t="shared" si="19"/>
        <v>Friday</v>
      </c>
      <c r="N431" s="2">
        <v>0.45347222222222222</v>
      </c>
      <c r="O431" s="2" t="str">
        <f t="shared" si="20"/>
        <v>10</v>
      </c>
      <c r="P431" t="s">
        <v>21</v>
      </c>
      <c r="Q431" s="3">
        <v>906.5</v>
      </c>
      <c r="R431" s="10">
        <v>4.7619047620000003</v>
      </c>
      <c r="S431" s="4">
        <v>45.325000000000003</v>
      </c>
      <c r="T431">
        <v>7.3</v>
      </c>
    </row>
    <row r="432" spans="1:20" x14ac:dyDescent="0.3">
      <c r="A432" t="s">
        <v>462</v>
      </c>
      <c r="B432" t="s">
        <v>38</v>
      </c>
      <c r="C432" t="s">
        <v>39</v>
      </c>
      <c r="D432">
        <v>0</v>
      </c>
      <c r="E432" t="s">
        <v>1032</v>
      </c>
      <c r="F432" t="s">
        <v>42</v>
      </c>
      <c r="G432" s="5">
        <v>69.08</v>
      </c>
      <c r="H432">
        <v>2</v>
      </c>
      <c r="I432" s="5">
        <v>6.9080000000000004</v>
      </c>
      <c r="J432" s="4">
        <v>145.06800000000001</v>
      </c>
      <c r="K432" s="1">
        <v>43496</v>
      </c>
      <c r="L432" s="1" t="str">
        <f t="shared" si="18"/>
        <v>January</v>
      </c>
      <c r="M432" s="1" t="str">
        <f t="shared" si="19"/>
        <v>Thursday</v>
      </c>
      <c r="N432" s="2">
        <v>0.82499999999999996</v>
      </c>
      <c r="O432" s="2" t="str">
        <f t="shared" si="20"/>
        <v>19</v>
      </c>
      <c r="P432" t="s">
        <v>29</v>
      </c>
      <c r="Q432" s="3">
        <v>138.16</v>
      </c>
      <c r="R432" s="10">
        <v>4.7619047620000003</v>
      </c>
      <c r="S432" s="4">
        <v>6.9080000000000004</v>
      </c>
      <c r="T432">
        <v>6.9</v>
      </c>
    </row>
    <row r="433" spans="1:20" x14ac:dyDescent="0.3">
      <c r="A433" t="s">
        <v>463</v>
      </c>
      <c r="B433" t="s">
        <v>23</v>
      </c>
      <c r="C433" t="s">
        <v>24</v>
      </c>
      <c r="D433">
        <v>0</v>
      </c>
      <c r="E433" t="s">
        <v>1032</v>
      </c>
      <c r="F433" t="s">
        <v>40</v>
      </c>
      <c r="G433" s="5">
        <v>43.27</v>
      </c>
      <c r="H433">
        <v>2</v>
      </c>
      <c r="I433" s="5">
        <v>4.327</v>
      </c>
      <c r="J433" s="4">
        <v>90.867000000000004</v>
      </c>
      <c r="K433" s="1">
        <v>43532</v>
      </c>
      <c r="L433" s="1" t="str">
        <f t="shared" si="18"/>
        <v>March</v>
      </c>
      <c r="M433" s="1" t="str">
        <f t="shared" si="19"/>
        <v>Friday</v>
      </c>
      <c r="N433" s="2">
        <v>0.70347222222222228</v>
      </c>
      <c r="O433" s="2" t="str">
        <f t="shared" si="20"/>
        <v>16</v>
      </c>
      <c r="P433" t="s">
        <v>21</v>
      </c>
      <c r="Q433" s="3">
        <v>86.54</v>
      </c>
      <c r="R433" s="10">
        <v>4.7619047620000003</v>
      </c>
      <c r="S433" s="4">
        <v>4.327</v>
      </c>
      <c r="T433">
        <v>5.7</v>
      </c>
    </row>
    <row r="434" spans="1:20" x14ac:dyDescent="0.3">
      <c r="A434" t="s">
        <v>464</v>
      </c>
      <c r="B434" t="s">
        <v>18</v>
      </c>
      <c r="C434" t="s">
        <v>19</v>
      </c>
      <c r="D434">
        <v>0</v>
      </c>
      <c r="E434" t="s">
        <v>1033</v>
      </c>
      <c r="F434" t="s">
        <v>25</v>
      </c>
      <c r="G434" s="5">
        <v>23.46</v>
      </c>
      <c r="H434">
        <v>6</v>
      </c>
      <c r="I434" s="5">
        <v>7.0380000000000003</v>
      </c>
      <c r="J434" s="4">
        <v>147.798</v>
      </c>
      <c r="K434" s="1">
        <v>43478</v>
      </c>
      <c r="L434" s="1" t="str">
        <f t="shared" si="18"/>
        <v>January</v>
      </c>
      <c r="M434" s="1" t="str">
        <f t="shared" si="19"/>
        <v>Sunday</v>
      </c>
      <c r="N434" s="2">
        <v>0.80138888888888893</v>
      </c>
      <c r="O434" s="2" t="str">
        <f t="shared" si="20"/>
        <v>19</v>
      </c>
      <c r="P434" t="s">
        <v>21</v>
      </c>
      <c r="Q434" s="3">
        <v>140.76</v>
      </c>
      <c r="R434" s="10">
        <v>4.7619047620000003</v>
      </c>
      <c r="S434" s="4">
        <v>7.0380000000000003</v>
      </c>
      <c r="T434">
        <v>6.4</v>
      </c>
    </row>
    <row r="435" spans="1:20" x14ac:dyDescent="0.3">
      <c r="A435" t="s">
        <v>465</v>
      </c>
      <c r="B435" t="s">
        <v>38</v>
      </c>
      <c r="C435" t="s">
        <v>39</v>
      </c>
      <c r="D435">
        <v>0</v>
      </c>
      <c r="E435" t="s">
        <v>1032</v>
      </c>
      <c r="F435" t="s">
        <v>42</v>
      </c>
      <c r="G435" s="5">
        <v>95.54</v>
      </c>
      <c r="H435">
        <v>7</v>
      </c>
      <c r="I435" s="5">
        <v>33.439</v>
      </c>
      <c r="J435" s="4">
        <v>702.21900000000005</v>
      </c>
      <c r="K435" s="1">
        <v>43533</v>
      </c>
      <c r="L435" s="1" t="str">
        <f t="shared" si="18"/>
        <v>March</v>
      </c>
      <c r="M435" s="1" t="str">
        <f t="shared" si="19"/>
        <v>Saturday</v>
      </c>
      <c r="N435" s="2">
        <v>0.60833333333333328</v>
      </c>
      <c r="O435" s="2" t="str">
        <f t="shared" si="20"/>
        <v>14</v>
      </c>
      <c r="P435" t="s">
        <v>29</v>
      </c>
      <c r="Q435" s="3">
        <v>668.78</v>
      </c>
      <c r="R435" s="10">
        <v>4.7619047620000003</v>
      </c>
      <c r="S435" s="4">
        <v>33.439</v>
      </c>
      <c r="T435">
        <v>9.6</v>
      </c>
    </row>
    <row r="436" spans="1:20" x14ac:dyDescent="0.3">
      <c r="A436" t="s">
        <v>466</v>
      </c>
      <c r="B436" t="s">
        <v>38</v>
      </c>
      <c r="C436" t="s">
        <v>39</v>
      </c>
      <c r="D436">
        <v>0</v>
      </c>
      <c r="E436" t="s">
        <v>1033</v>
      </c>
      <c r="F436" t="s">
        <v>42</v>
      </c>
      <c r="G436" s="5">
        <v>47.44</v>
      </c>
      <c r="H436">
        <v>1</v>
      </c>
      <c r="I436" s="5">
        <v>2.3719999999999999</v>
      </c>
      <c r="J436" s="4">
        <v>49.811999999999998</v>
      </c>
      <c r="K436" s="1">
        <v>43518</v>
      </c>
      <c r="L436" s="1" t="str">
        <f t="shared" si="18"/>
        <v>February</v>
      </c>
      <c r="M436" s="1" t="str">
        <f t="shared" si="19"/>
        <v>Friday</v>
      </c>
      <c r="N436" s="2">
        <v>0.7631944444444444</v>
      </c>
      <c r="O436" s="2" t="str">
        <f t="shared" si="20"/>
        <v>18</v>
      </c>
      <c r="P436" t="s">
        <v>29</v>
      </c>
      <c r="Q436" s="3">
        <v>47.44</v>
      </c>
      <c r="R436" s="10">
        <v>4.7619047620000003</v>
      </c>
      <c r="S436" s="4">
        <v>2.3719999999999999</v>
      </c>
      <c r="T436">
        <v>6.8</v>
      </c>
    </row>
    <row r="437" spans="1:20" x14ac:dyDescent="0.3">
      <c r="A437" t="s">
        <v>467</v>
      </c>
      <c r="B437" t="s">
        <v>23</v>
      </c>
      <c r="C437" t="s">
        <v>24</v>
      </c>
      <c r="D437">
        <v>0</v>
      </c>
      <c r="E437" t="s">
        <v>1032</v>
      </c>
      <c r="F437" t="s">
        <v>32</v>
      </c>
      <c r="G437" s="5">
        <v>99.24</v>
      </c>
      <c r="H437">
        <v>9</v>
      </c>
      <c r="I437" s="5">
        <v>44.658000000000001</v>
      </c>
      <c r="J437" s="4">
        <v>937.81799999999998</v>
      </c>
      <c r="K437" s="1">
        <v>43543</v>
      </c>
      <c r="L437" s="1" t="str">
        <f t="shared" si="18"/>
        <v>March</v>
      </c>
      <c r="M437" s="1" t="str">
        <f t="shared" si="19"/>
        <v>Tuesday</v>
      </c>
      <c r="N437" s="2">
        <v>0.79791666666666672</v>
      </c>
      <c r="O437" s="2" t="str">
        <f t="shared" si="20"/>
        <v>19</v>
      </c>
      <c r="P437" t="s">
        <v>21</v>
      </c>
      <c r="Q437" s="3">
        <v>893.16</v>
      </c>
      <c r="R437" s="10">
        <v>4.7619047620000003</v>
      </c>
      <c r="S437" s="4">
        <v>44.658000000000001</v>
      </c>
      <c r="T437">
        <v>9</v>
      </c>
    </row>
    <row r="438" spans="1:20" x14ac:dyDescent="0.3">
      <c r="A438" t="s">
        <v>468</v>
      </c>
      <c r="B438" t="s">
        <v>23</v>
      </c>
      <c r="C438" t="s">
        <v>24</v>
      </c>
      <c r="D438">
        <v>1</v>
      </c>
      <c r="E438" t="s">
        <v>1032</v>
      </c>
      <c r="F438" t="s">
        <v>32</v>
      </c>
      <c r="G438" s="5">
        <v>82.93</v>
      </c>
      <c r="H438">
        <v>4</v>
      </c>
      <c r="I438" s="5">
        <v>16.585999999999999</v>
      </c>
      <c r="J438" s="4">
        <v>348.30599999999998</v>
      </c>
      <c r="K438" s="1">
        <v>43485</v>
      </c>
      <c r="L438" s="1" t="str">
        <f t="shared" si="18"/>
        <v>January</v>
      </c>
      <c r="M438" s="1" t="str">
        <f t="shared" si="19"/>
        <v>Sunday</v>
      </c>
      <c r="N438" s="2">
        <v>0.70208333333333328</v>
      </c>
      <c r="O438" s="2" t="str">
        <f t="shared" si="20"/>
        <v>16</v>
      </c>
      <c r="P438" t="s">
        <v>21</v>
      </c>
      <c r="Q438" s="3">
        <v>331.72</v>
      </c>
      <c r="R438" s="10">
        <v>4.7619047620000003</v>
      </c>
      <c r="S438" s="4">
        <v>16.585999999999999</v>
      </c>
      <c r="T438">
        <v>9.6</v>
      </c>
    </row>
    <row r="439" spans="1:20" x14ac:dyDescent="0.3">
      <c r="A439" t="s">
        <v>469</v>
      </c>
      <c r="B439" t="s">
        <v>18</v>
      </c>
      <c r="C439" t="s">
        <v>19</v>
      </c>
      <c r="D439">
        <v>0</v>
      </c>
      <c r="E439" t="s">
        <v>1032</v>
      </c>
      <c r="F439" t="s">
        <v>28</v>
      </c>
      <c r="G439" s="5">
        <v>33.99</v>
      </c>
      <c r="H439">
        <v>6</v>
      </c>
      <c r="I439" s="5">
        <v>10.196999999999999</v>
      </c>
      <c r="J439" s="4">
        <v>214.137</v>
      </c>
      <c r="K439" s="1">
        <v>43532</v>
      </c>
      <c r="L439" s="1" t="str">
        <f t="shared" si="18"/>
        <v>March</v>
      </c>
      <c r="M439" s="1" t="str">
        <f t="shared" si="19"/>
        <v>Friday</v>
      </c>
      <c r="N439" s="2">
        <v>0.65069444444444446</v>
      </c>
      <c r="O439" s="2" t="str">
        <f t="shared" si="20"/>
        <v>15</v>
      </c>
      <c r="P439" t="s">
        <v>29</v>
      </c>
      <c r="Q439" s="3">
        <v>203.94</v>
      </c>
      <c r="R439" s="10">
        <v>4.7619047620000003</v>
      </c>
      <c r="S439" s="4">
        <v>10.196999999999999</v>
      </c>
      <c r="T439">
        <v>7.7</v>
      </c>
    </row>
    <row r="440" spans="1:20" x14ac:dyDescent="0.3">
      <c r="A440" t="s">
        <v>470</v>
      </c>
      <c r="B440" t="s">
        <v>23</v>
      </c>
      <c r="C440" t="s">
        <v>24</v>
      </c>
      <c r="D440">
        <v>1</v>
      </c>
      <c r="E440" t="s">
        <v>1032</v>
      </c>
      <c r="F440" t="s">
        <v>40</v>
      </c>
      <c r="G440" s="5">
        <v>17.04</v>
      </c>
      <c r="H440">
        <v>4</v>
      </c>
      <c r="I440" s="5">
        <v>3.4079999999999999</v>
      </c>
      <c r="J440" s="4">
        <v>71.567999999999998</v>
      </c>
      <c r="K440" s="1">
        <v>43532</v>
      </c>
      <c r="L440" s="1" t="str">
        <f t="shared" si="18"/>
        <v>March</v>
      </c>
      <c r="M440" s="1" t="str">
        <f t="shared" si="19"/>
        <v>Friday</v>
      </c>
      <c r="N440" s="2">
        <v>0.84375</v>
      </c>
      <c r="O440" s="2" t="str">
        <f t="shared" si="20"/>
        <v>20</v>
      </c>
      <c r="P440" t="s">
        <v>21</v>
      </c>
      <c r="Q440" s="3">
        <v>68.16</v>
      </c>
      <c r="R440" s="10">
        <v>4.7619047620000003</v>
      </c>
      <c r="S440" s="4">
        <v>3.4079999999999999</v>
      </c>
      <c r="T440">
        <v>7</v>
      </c>
    </row>
    <row r="441" spans="1:20" x14ac:dyDescent="0.3">
      <c r="A441" t="s">
        <v>471</v>
      </c>
      <c r="B441" t="s">
        <v>23</v>
      </c>
      <c r="C441" t="s">
        <v>24</v>
      </c>
      <c r="D441">
        <v>0</v>
      </c>
      <c r="E441" t="s">
        <v>1033</v>
      </c>
      <c r="F441" t="s">
        <v>25</v>
      </c>
      <c r="G441" s="5">
        <v>40.86</v>
      </c>
      <c r="H441">
        <v>8</v>
      </c>
      <c r="I441" s="5">
        <v>16.344000000000001</v>
      </c>
      <c r="J441" s="4">
        <v>343.22399999999999</v>
      </c>
      <c r="K441" s="1">
        <v>43503</v>
      </c>
      <c r="L441" s="1" t="str">
        <f t="shared" si="18"/>
        <v>February</v>
      </c>
      <c r="M441" s="1" t="str">
        <f t="shared" si="19"/>
        <v>Thursday</v>
      </c>
      <c r="N441" s="2">
        <v>0.60972222222222228</v>
      </c>
      <c r="O441" s="2" t="str">
        <f t="shared" si="20"/>
        <v>14</v>
      </c>
      <c r="P441" t="s">
        <v>29</v>
      </c>
      <c r="Q441" s="3">
        <v>326.88</v>
      </c>
      <c r="R441" s="10">
        <v>4.7619047620000003</v>
      </c>
      <c r="S441" s="4">
        <v>16.344000000000001</v>
      </c>
      <c r="T441">
        <v>6.5</v>
      </c>
    </row>
    <row r="442" spans="1:20" x14ac:dyDescent="0.3">
      <c r="A442" t="s">
        <v>472</v>
      </c>
      <c r="B442" t="s">
        <v>23</v>
      </c>
      <c r="C442" t="s">
        <v>24</v>
      </c>
      <c r="D442">
        <v>1</v>
      </c>
      <c r="E442" t="s">
        <v>1032</v>
      </c>
      <c r="F442" t="s">
        <v>40</v>
      </c>
      <c r="G442" s="5">
        <v>17.440000000000001</v>
      </c>
      <c r="H442">
        <v>5</v>
      </c>
      <c r="I442" s="5">
        <v>4.3600000000000003</v>
      </c>
      <c r="J442" s="4">
        <v>91.56</v>
      </c>
      <c r="K442" s="1">
        <v>43480</v>
      </c>
      <c r="L442" s="1" t="str">
        <f t="shared" si="18"/>
        <v>January</v>
      </c>
      <c r="M442" s="1" t="str">
        <f t="shared" si="19"/>
        <v>Tuesday</v>
      </c>
      <c r="N442" s="2">
        <v>0.80902777777777779</v>
      </c>
      <c r="O442" s="2" t="str">
        <f t="shared" si="20"/>
        <v>19</v>
      </c>
      <c r="P442" t="s">
        <v>26</v>
      </c>
      <c r="Q442" s="3">
        <v>87.2</v>
      </c>
      <c r="R442" s="10">
        <v>4.7619047620000003</v>
      </c>
      <c r="S442" s="4">
        <v>4.3600000000000003</v>
      </c>
      <c r="T442">
        <v>8.1</v>
      </c>
    </row>
    <row r="443" spans="1:20" x14ac:dyDescent="0.3">
      <c r="A443" t="s">
        <v>473</v>
      </c>
      <c r="B443" t="s">
        <v>38</v>
      </c>
      <c r="C443" t="s">
        <v>39</v>
      </c>
      <c r="D443">
        <v>1</v>
      </c>
      <c r="E443" t="s">
        <v>1033</v>
      </c>
      <c r="F443" t="s">
        <v>32</v>
      </c>
      <c r="G443" s="5">
        <v>88.43</v>
      </c>
      <c r="H443">
        <v>8</v>
      </c>
      <c r="I443" s="5">
        <v>35.372</v>
      </c>
      <c r="J443" s="4">
        <v>742.81200000000001</v>
      </c>
      <c r="K443" s="1">
        <v>43546</v>
      </c>
      <c r="L443" s="1" t="str">
        <f t="shared" si="18"/>
        <v>March</v>
      </c>
      <c r="M443" s="1" t="str">
        <f t="shared" si="19"/>
        <v>Friday</v>
      </c>
      <c r="N443" s="2">
        <v>0.81597222222222221</v>
      </c>
      <c r="O443" s="2" t="str">
        <f t="shared" si="20"/>
        <v>19</v>
      </c>
      <c r="P443" t="s">
        <v>29</v>
      </c>
      <c r="Q443" s="3">
        <v>707.44</v>
      </c>
      <c r="R443" s="10">
        <v>4.7619047620000003</v>
      </c>
      <c r="S443" s="4">
        <v>35.372</v>
      </c>
      <c r="T443">
        <v>4.3</v>
      </c>
    </row>
    <row r="444" spans="1:20" x14ac:dyDescent="0.3">
      <c r="A444" t="s">
        <v>474</v>
      </c>
      <c r="B444" t="s">
        <v>18</v>
      </c>
      <c r="C444" t="s">
        <v>19</v>
      </c>
      <c r="D444">
        <v>1</v>
      </c>
      <c r="E444" t="s">
        <v>1033</v>
      </c>
      <c r="F444" t="s">
        <v>28</v>
      </c>
      <c r="G444" s="5">
        <v>89.21</v>
      </c>
      <c r="H444">
        <v>9</v>
      </c>
      <c r="I444" s="5">
        <v>40.144500000000001</v>
      </c>
      <c r="J444" s="4">
        <v>843.03449999999998</v>
      </c>
      <c r="K444" s="1">
        <v>43480</v>
      </c>
      <c r="L444" s="1" t="str">
        <f t="shared" si="18"/>
        <v>January</v>
      </c>
      <c r="M444" s="1" t="str">
        <f t="shared" si="19"/>
        <v>Tuesday</v>
      </c>
      <c r="N444" s="2">
        <v>0.65416666666666667</v>
      </c>
      <c r="O444" s="2" t="str">
        <f t="shared" si="20"/>
        <v>15</v>
      </c>
      <c r="P444" t="s">
        <v>29</v>
      </c>
      <c r="Q444" s="3">
        <v>802.89</v>
      </c>
      <c r="R444" s="10">
        <v>4.7619047620000003</v>
      </c>
      <c r="S444" s="4">
        <v>40.144500000000001</v>
      </c>
      <c r="T444">
        <v>6.5</v>
      </c>
    </row>
    <row r="445" spans="1:20" x14ac:dyDescent="0.3">
      <c r="A445" t="s">
        <v>475</v>
      </c>
      <c r="B445" t="s">
        <v>23</v>
      </c>
      <c r="C445" t="s">
        <v>24</v>
      </c>
      <c r="D445">
        <v>0</v>
      </c>
      <c r="E445" t="s">
        <v>1032</v>
      </c>
      <c r="F445" t="s">
        <v>42</v>
      </c>
      <c r="G445" s="5">
        <v>12.78</v>
      </c>
      <c r="H445">
        <v>1</v>
      </c>
      <c r="I445" s="5">
        <v>0.63900000000000001</v>
      </c>
      <c r="J445" s="4">
        <v>13.419</v>
      </c>
      <c r="K445" s="1">
        <v>43473</v>
      </c>
      <c r="L445" s="1" t="str">
        <f t="shared" si="18"/>
        <v>January</v>
      </c>
      <c r="M445" s="1" t="str">
        <f t="shared" si="19"/>
        <v>Tuesday</v>
      </c>
      <c r="N445" s="2">
        <v>0.59097222222222223</v>
      </c>
      <c r="O445" s="2" t="str">
        <f t="shared" si="20"/>
        <v>14</v>
      </c>
      <c r="P445" t="s">
        <v>21</v>
      </c>
      <c r="Q445" s="3">
        <v>12.78</v>
      </c>
      <c r="R445" s="10">
        <v>4.7619047620000003</v>
      </c>
      <c r="S445" s="4">
        <v>0.63900000000000001</v>
      </c>
      <c r="T445">
        <v>9.5</v>
      </c>
    </row>
    <row r="446" spans="1:20" x14ac:dyDescent="0.3">
      <c r="A446" t="s">
        <v>476</v>
      </c>
      <c r="B446" t="s">
        <v>18</v>
      </c>
      <c r="C446" t="s">
        <v>19</v>
      </c>
      <c r="D446">
        <v>0</v>
      </c>
      <c r="E446" t="s">
        <v>1033</v>
      </c>
      <c r="F446" t="s">
        <v>32</v>
      </c>
      <c r="G446" s="5">
        <v>19.100000000000001</v>
      </c>
      <c r="H446">
        <v>7</v>
      </c>
      <c r="I446" s="5">
        <v>6.6849999999999996</v>
      </c>
      <c r="J446" s="4">
        <v>140.38499999999999</v>
      </c>
      <c r="K446" s="1">
        <v>43480</v>
      </c>
      <c r="L446" s="1" t="str">
        <f t="shared" si="18"/>
        <v>January</v>
      </c>
      <c r="M446" s="1" t="str">
        <f t="shared" si="19"/>
        <v>Tuesday</v>
      </c>
      <c r="N446" s="2">
        <v>0.4465277777777778</v>
      </c>
      <c r="O446" s="2" t="str">
        <f t="shared" si="20"/>
        <v>10</v>
      </c>
      <c r="P446" t="s">
        <v>26</v>
      </c>
      <c r="Q446" s="3">
        <v>133.69999999999999</v>
      </c>
      <c r="R446" s="10">
        <v>4.7619047620000003</v>
      </c>
      <c r="S446" s="4">
        <v>6.6849999999999996</v>
      </c>
      <c r="T446">
        <v>9.6999999999999993</v>
      </c>
    </row>
    <row r="447" spans="1:20" x14ac:dyDescent="0.3">
      <c r="A447" t="s">
        <v>477</v>
      </c>
      <c r="B447" t="s">
        <v>38</v>
      </c>
      <c r="C447" t="s">
        <v>39</v>
      </c>
      <c r="D447">
        <v>1</v>
      </c>
      <c r="E447" t="s">
        <v>1033</v>
      </c>
      <c r="F447" t="s">
        <v>20</v>
      </c>
      <c r="G447" s="5">
        <v>19.149999999999999</v>
      </c>
      <c r="H447">
        <v>1</v>
      </c>
      <c r="I447" s="5">
        <v>0.95750000000000002</v>
      </c>
      <c r="J447" s="4">
        <v>20.107500000000002</v>
      </c>
      <c r="K447" s="1">
        <v>43493</v>
      </c>
      <c r="L447" s="1" t="str">
        <f t="shared" si="18"/>
        <v>January</v>
      </c>
      <c r="M447" s="1" t="str">
        <f t="shared" si="19"/>
        <v>Monday</v>
      </c>
      <c r="N447" s="2">
        <v>0.74861111111111112</v>
      </c>
      <c r="O447" s="2" t="str">
        <f t="shared" si="20"/>
        <v>17</v>
      </c>
      <c r="P447" t="s">
        <v>29</v>
      </c>
      <c r="Q447" s="3">
        <v>19.149999999999999</v>
      </c>
      <c r="R447" s="10">
        <v>4.7619047620000003</v>
      </c>
      <c r="S447" s="4">
        <v>0.95750000000000002</v>
      </c>
      <c r="T447">
        <v>9.5</v>
      </c>
    </row>
    <row r="448" spans="1:20" x14ac:dyDescent="0.3">
      <c r="A448" t="s">
        <v>478</v>
      </c>
      <c r="B448" t="s">
        <v>23</v>
      </c>
      <c r="C448" t="s">
        <v>24</v>
      </c>
      <c r="D448">
        <v>1</v>
      </c>
      <c r="E448" t="s">
        <v>1032</v>
      </c>
      <c r="F448" t="s">
        <v>40</v>
      </c>
      <c r="G448" s="5">
        <v>27.66</v>
      </c>
      <c r="H448">
        <v>10</v>
      </c>
      <c r="I448" s="5">
        <v>13.83</v>
      </c>
      <c r="J448" s="4">
        <v>290.43</v>
      </c>
      <c r="K448" s="1">
        <v>43510</v>
      </c>
      <c r="L448" s="1" t="str">
        <f t="shared" si="18"/>
        <v>February</v>
      </c>
      <c r="M448" s="1" t="str">
        <f t="shared" si="19"/>
        <v>Thursday</v>
      </c>
      <c r="N448" s="2">
        <v>0.47638888888888886</v>
      </c>
      <c r="O448" s="2" t="str">
        <f t="shared" si="20"/>
        <v>11</v>
      </c>
      <c r="P448" t="s">
        <v>29</v>
      </c>
      <c r="Q448" s="3">
        <v>276.60000000000002</v>
      </c>
      <c r="R448" s="10">
        <v>4.7619047620000003</v>
      </c>
      <c r="S448" s="4">
        <v>13.83</v>
      </c>
      <c r="T448">
        <v>8.9</v>
      </c>
    </row>
    <row r="449" spans="1:20" x14ac:dyDescent="0.3">
      <c r="A449" t="s">
        <v>479</v>
      </c>
      <c r="B449" t="s">
        <v>23</v>
      </c>
      <c r="C449" t="s">
        <v>24</v>
      </c>
      <c r="D449">
        <v>0</v>
      </c>
      <c r="E449" t="s">
        <v>1032</v>
      </c>
      <c r="F449" t="s">
        <v>42</v>
      </c>
      <c r="G449" s="5">
        <v>45.74</v>
      </c>
      <c r="H449">
        <v>3</v>
      </c>
      <c r="I449" s="5">
        <v>6.8609999999999998</v>
      </c>
      <c r="J449" s="4">
        <v>144.08099999999999</v>
      </c>
      <c r="K449" s="1">
        <v>43534</v>
      </c>
      <c r="L449" s="1" t="str">
        <f t="shared" si="18"/>
        <v>March</v>
      </c>
      <c r="M449" s="1" t="str">
        <f t="shared" si="19"/>
        <v>Sunday</v>
      </c>
      <c r="N449" s="2">
        <v>0.73472222222222228</v>
      </c>
      <c r="O449" s="2" t="str">
        <f t="shared" si="20"/>
        <v>17</v>
      </c>
      <c r="P449" t="s">
        <v>29</v>
      </c>
      <c r="Q449" s="3">
        <v>137.22</v>
      </c>
      <c r="R449" s="10">
        <v>4.7619047620000003</v>
      </c>
      <c r="S449" s="4">
        <v>6.8609999999999998</v>
      </c>
      <c r="T449">
        <v>6.5</v>
      </c>
    </row>
    <row r="450" spans="1:20" x14ac:dyDescent="0.3">
      <c r="A450" t="s">
        <v>480</v>
      </c>
      <c r="B450" t="s">
        <v>38</v>
      </c>
      <c r="C450" t="s">
        <v>39</v>
      </c>
      <c r="D450">
        <v>1</v>
      </c>
      <c r="E450" t="s">
        <v>1033</v>
      </c>
      <c r="F450" t="s">
        <v>20</v>
      </c>
      <c r="G450" s="5">
        <v>27.07</v>
      </c>
      <c r="H450">
        <v>1</v>
      </c>
      <c r="I450" s="5">
        <v>1.3534999999999999</v>
      </c>
      <c r="J450" s="4">
        <v>28.423500000000001</v>
      </c>
      <c r="K450" s="1">
        <v>43477</v>
      </c>
      <c r="L450" s="1" t="str">
        <f t="shared" ref="L450:L513" si="21">TEXT(K450, "mmmm")</f>
        <v>January</v>
      </c>
      <c r="M450" s="1" t="str">
        <f t="shared" ref="M450:M513" si="22">TEXT(K450, "dddd")</f>
        <v>Saturday</v>
      </c>
      <c r="N450" s="2">
        <v>0.83819444444444446</v>
      </c>
      <c r="O450" s="2" t="str">
        <f t="shared" ref="O450:O513" si="23">TEXT(N450, "hh")</f>
        <v>20</v>
      </c>
      <c r="P450" t="s">
        <v>29</v>
      </c>
      <c r="Q450" s="3">
        <v>27.07</v>
      </c>
      <c r="R450" s="10">
        <v>4.7619047620000003</v>
      </c>
      <c r="S450" s="4">
        <v>1.3534999999999999</v>
      </c>
      <c r="T450">
        <v>5.3</v>
      </c>
    </row>
    <row r="451" spans="1:20" x14ac:dyDescent="0.3">
      <c r="A451" t="s">
        <v>481</v>
      </c>
      <c r="B451" t="s">
        <v>38</v>
      </c>
      <c r="C451" t="s">
        <v>39</v>
      </c>
      <c r="D451">
        <v>1</v>
      </c>
      <c r="E451" t="s">
        <v>1033</v>
      </c>
      <c r="F451" t="s">
        <v>32</v>
      </c>
      <c r="G451" s="5">
        <v>39.119999999999997</v>
      </c>
      <c r="H451">
        <v>1</v>
      </c>
      <c r="I451" s="5">
        <v>1.956</v>
      </c>
      <c r="J451" s="4">
        <v>41.076000000000001</v>
      </c>
      <c r="K451" s="1">
        <v>43550</v>
      </c>
      <c r="L451" s="1" t="str">
        <f t="shared" si="21"/>
        <v>March</v>
      </c>
      <c r="M451" s="1" t="str">
        <f t="shared" si="22"/>
        <v>Tuesday</v>
      </c>
      <c r="N451" s="2">
        <v>0.4597222222222222</v>
      </c>
      <c r="O451" s="2" t="str">
        <f t="shared" si="23"/>
        <v>11</v>
      </c>
      <c r="P451" t="s">
        <v>29</v>
      </c>
      <c r="Q451" s="3">
        <v>39.119999999999997</v>
      </c>
      <c r="R451" s="10">
        <v>4.7619047620000003</v>
      </c>
      <c r="S451" s="4">
        <v>1.956</v>
      </c>
      <c r="T451">
        <v>9.6</v>
      </c>
    </row>
    <row r="452" spans="1:20" x14ac:dyDescent="0.3">
      <c r="A452" t="s">
        <v>482</v>
      </c>
      <c r="B452" t="s">
        <v>38</v>
      </c>
      <c r="C452" t="s">
        <v>39</v>
      </c>
      <c r="D452">
        <v>0</v>
      </c>
      <c r="E452" t="s">
        <v>1033</v>
      </c>
      <c r="F452" t="s">
        <v>25</v>
      </c>
      <c r="G452" s="5">
        <v>74.709999999999994</v>
      </c>
      <c r="H452">
        <v>6</v>
      </c>
      <c r="I452" s="5">
        <v>22.413</v>
      </c>
      <c r="J452" s="4">
        <v>470.673</v>
      </c>
      <c r="K452" s="1">
        <v>43466</v>
      </c>
      <c r="L452" s="1" t="str">
        <f t="shared" si="21"/>
        <v>January</v>
      </c>
      <c r="M452" s="1" t="str">
        <f t="shared" si="22"/>
        <v>Tuesday</v>
      </c>
      <c r="N452" s="2">
        <v>0.79652777777777772</v>
      </c>
      <c r="O452" s="2" t="str">
        <f t="shared" si="23"/>
        <v>19</v>
      </c>
      <c r="P452" t="s">
        <v>26</v>
      </c>
      <c r="Q452" s="3">
        <v>448.26</v>
      </c>
      <c r="R452" s="10">
        <v>4.7619047620000003</v>
      </c>
      <c r="S452" s="4">
        <v>22.413</v>
      </c>
      <c r="T452">
        <v>6.7</v>
      </c>
    </row>
    <row r="453" spans="1:20" x14ac:dyDescent="0.3">
      <c r="A453" t="s">
        <v>483</v>
      </c>
      <c r="B453" t="s">
        <v>38</v>
      </c>
      <c r="C453" t="s">
        <v>39</v>
      </c>
      <c r="D453">
        <v>0</v>
      </c>
      <c r="E453" t="s">
        <v>1032</v>
      </c>
      <c r="F453" t="s">
        <v>25</v>
      </c>
      <c r="G453" s="5">
        <v>22.01</v>
      </c>
      <c r="H453">
        <v>6</v>
      </c>
      <c r="I453" s="5">
        <v>6.6029999999999998</v>
      </c>
      <c r="J453" s="4">
        <v>138.66300000000001</v>
      </c>
      <c r="K453" s="1">
        <v>43467</v>
      </c>
      <c r="L453" s="1" t="str">
        <f t="shared" si="21"/>
        <v>January</v>
      </c>
      <c r="M453" s="1" t="str">
        <f t="shared" si="22"/>
        <v>Wednesday</v>
      </c>
      <c r="N453" s="2">
        <v>0.78472222222222221</v>
      </c>
      <c r="O453" s="2" t="str">
        <f t="shared" si="23"/>
        <v>18</v>
      </c>
      <c r="P453" t="s">
        <v>26</v>
      </c>
      <c r="Q453" s="3">
        <v>132.06</v>
      </c>
      <c r="R453" s="10">
        <v>4.7619047620000003</v>
      </c>
      <c r="S453" s="4">
        <v>6.6029999999999998</v>
      </c>
      <c r="T453">
        <v>7.6</v>
      </c>
    </row>
    <row r="454" spans="1:20" x14ac:dyDescent="0.3">
      <c r="A454" t="s">
        <v>484</v>
      </c>
      <c r="B454" t="s">
        <v>18</v>
      </c>
      <c r="C454" t="s">
        <v>19</v>
      </c>
      <c r="D454">
        <v>0</v>
      </c>
      <c r="E454" t="s">
        <v>1033</v>
      </c>
      <c r="F454" t="s">
        <v>40</v>
      </c>
      <c r="G454" s="5">
        <v>63.61</v>
      </c>
      <c r="H454">
        <v>5</v>
      </c>
      <c r="I454" s="5">
        <v>15.9025</v>
      </c>
      <c r="J454" s="4">
        <v>333.95249999999999</v>
      </c>
      <c r="K454" s="1">
        <v>43540</v>
      </c>
      <c r="L454" s="1" t="str">
        <f t="shared" si="21"/>
        <v>March</v>
      </c>
      <c r="M454" s="1" t="str">
        <f t="shared" si="22"/>
        <v>Saturday</v>
      </c>
      <c r="N454" s="2">
        <v>0.52986111111111112</v>
      </c>
      <c r="O454" s="2" t="str">
        <f t="shared" si="23"/>
        <v>12</v>
      </c>
      <c r="P454" t="s">
        <v>21</v>
      </c>
      <c r="Q454" s="3">
        <v>318.05</v>
      </c>
      <c r="R454" s="10">
        <v>4.7619047620000003</v>
      </c>
      <c r="S454" s="4">
        <v>15.9025</v>
      </c>
      <c r="T454">
        <v>4.8</v>
      </c>
    </row>
    <row r="455" spans="1:20" x14ac:dyDescent="0.3">
      <c r="A455" t="s">
        <v>485</v>
      </c>
      <c r="B455" t="s">
        <v>18</v>
      </c>
      <c r="C455" t="s">
        <v>19</v>
      </c>
      <c r="D455">
        <v>0</v>
      </c>
      <c r="E455" t="s">
        <v>1032</v>
      </c>
      <c r="F455" t="s">
        <v>20</v>
      </c>
      <c r="G455" s="5">
        <v>25</v>
      </c>
      <c r="H455">
        <v>1</v>
      </c>
      <c r="I455" s="5">
        <v>1.25</v>
      </c>
      <c r="J455" s="4">
        <v>26.25</v>
      </c>
      <c r="K455" s="1">
        <v>43527</v>
      </c>
      <c r="L455" s="1" t="str">
        <f t="shared" si="21"/>
        <v>March</v>
      </c>
      <c r="M455" s="1" t="str">
        <f t="shared" si="22"/>
        <v>Sunday</v>
      </c>
      <c r="N455" s="2">
        <v>0.63124999999999998</v>
      </c>
      <c r="O455" s="2" t="str">
        <f t="shared" si="23"/>
        <v>15</v>
      </c>
      <c r="P455" t="s">
        <v>21</v>
      </c>
      <c r="Q455" s="3">
        <v>25</v>
      </c>
      <c r="R455" s="10">
        <v>4.7619047620000003</v>
      </c>
      <c r="S455" s="4">
        <v>1.25</v>
      </c>
      <c r="T455">
        <v>5.5</v>
      </c>
    </row>
    <row r="456" spans="1:20" x14ac:dyDescent="0.3">
      <c r="A456" t="s">
        <v>486</v>
      </c>
      <c r="B456" t="s">
        <v>18</v>
      </c>
      <c r="C456" t="s">
        <v>19</v>
      </c>
      <c r="D456">
        <v>1</v>
      </c>
      <c r="E456" t="s">
        <v>1032</v>
      </c>
      <c r="F456" t="s">
        <v>25</v>
      </c>
      <c r="G456" s="5">
        <v>20.77</v>
      </c>
      <c r="H456">
        <v>4</v>
      </c>
      <c r="I456" s="5">
        <v>4.1539999999999999</v>
      </c>
      <c r="J456" s="4">
        <v>87.233999999999995</v>
      </c>
      <c r="K456" s="1">
        <v>43496</v>
      </c>
      <c r="L456" s="1" t="str">
        <f t="shared" si="21"/>
        <v>January</v>
      </c>
      <c r="M456" s="1" t="str">
        <f t="shared" si="22"/>
        <v>Thursday</v>
      </c>
      <c r="N456" s="2">
        <v>0.57430555555555551</v>
      </c>
      <c r="O456" s="2" t="str">
        <f t="shared" si="23"/>
        <v>13</v>
      </c>
      <c r="P456" t="s">
        <v>26</v>
      </c>
      <c r="Q456" s="3">
        <v>83.08</v>
      </c>
      <c r="R456" s="10">
        <v>4.7619047620000003</v>
      </c>
      <c r="S456" s="4">
        <v>4.1539999999999999</v>
      </c>
      <c r="T456">
        <v>4.7</v>
      </c>
    </row>
    <row r="457" spans="1:20" x14ac:dyDescent="0.3">
      <c r="A457" t="s">
        <v>487</v>
      </c>
      <c r="B457" t="s">
        <v>38</v>
      </c>
      <c r="C457" t="s">
        <v>39</v>
      </c>
      <c r="D457">
        <v>1</v>
      </c>
      <c r="E457" t="s">
        <v>1033</v>
      </c>
      <c r="F457" t="s">
        <v>42</v>
      </c>
      <c r="G457" s="5">
        <v>29.56</v>
      </c>
      <c r="H457">
        <v>5</v>
      </c>
      <c r="I457" s="5">
        <v>7.39</v>
      </c>
      <c r="J457" s="4">
        <v>155.19</v>
      </c>
      <c r="K457" s="1">
        <v>43509</v>
      </c>
      <c r="L457" s="1" t="str">
        <f t="shared" si="21"/>
        <v>February</v>
      </c>
      <c r="M457" s="1" t="str">
        <f t="shared" si="22"/>
        <v>Wednesday</v>
      </c>
      <c r="N457" s="2">
        <v>0.70763888888888893</v>
      </c>
      <c r="O457" s="2" t="str">
        <f t="shared" si="23"/>
        <v>16</v>
      </c>
      <c r="P457" t="s">
        <v>26</v>
      </c>
      <c r="Q457" s="3">
        <v>147.80000000000001</v>
      </c>
      <c r="R457" s="10">
        <v>4.7619047620000003</v>
      </c>
      <c r="S457" s="4">
        <v>7.39</v>
      </c>
      <c r="T457">
        <v>6.9</v>
      </c>
    </row>
    <row r="458" spans="1:20" x14ac:dyDescent="0.3">
      <c r="A458" t="s">
        <v>488</v>
      </c>
      <c r="B458" t="s">
        <v>38</v>
      </c>
      <c r="C458" t="s">
        <v>39</v>
      </c>
      <c r="D458">
        <v>1</v>
      </c>
      <c r="E458" t="s">
        <v>1033</v>
      </c>
      <c r="F458" t="s">
        <v>40</v>
      </c>
      <c r="G458" s="5">
        <v>77.400000000000006</v>
      </c>
      <c r="H458">
        <v>9</v>
      </c>
      <c r="I458" s="5">
        <v>34.83</v>
      </c>
      <c r="J458" s="4">
        <v>731.43</v>
      </c>
      <c r="K458" s="1">
        <v>43511</v>
      </c>
      <c r="L458" s="1" t="str">
        <f t="shared" si="21"/>
        <v>February</v>
      </c>
      <c r="M458" s="1" t="str">
        <f t="shared" si="22"/>
        <v>Friday</v>
      </c>
      <c r="N458" s="2">
        <v>0.59375</v>
      </c>
      <c r="O458" s="2" t="str">
        <f t="shared" si="23"/>
        <v>14</v>
      </c>
      <c r="P458" t="s">
        <v>29</v>
      </c>
      <c r="Q458" s="3">
        <v>696.6</v>
      </c>
      <c r="R458" s="10">
        <v>4.7619047620000003</v>
      </c>
      <c r="S458" s="4">
        <v>34.83</v>
      </c>
      <c r="T458">
        <v>4.5</v>
      </c>
    </row>
    <row r="459" spans="1:20" x14ac:dyDescent="0.3">
      <c r="A459" t="s">
        <v>489</v>
      </c>
      <c r="B459" t="s">
        <v>38</v>
      </c>
      <c r="C459" t="s">
        <v>39</v>
      </c>
      <c r="D459">
        <v>0</v>
      </c>
      <c r="E459" t="s">
        <v>1032</v>
      </c>
      <c r="F459" t="s">
        <v>25</v>
      </c>
      <c r="G459" s="5">
        <v>79.39</v>
      </c>
      <c r="H459">
        <v>10</v>
      </c>
      <c r="I459" s="5">
        <v>39.695</v>
      </c>
      <c r="J459" s="4">
        <v>833.59500000000003</v>
      </c>
      <c r="K459" s="1">
        <v>43503</v>
      </c>
      <c r="L459" s="1" t="str">
        <f t="shared" si="21"/>
        <v>February</v>
      </c>
      <c r="M459" s="1" t="str">
        <f t="shared" si="22"/>
        <v>Thursday</v>
      </c>
      <c r="N459" s="2">
        <v>0.85</v>
      </c>
      <c r="O459" s="2" t="str">
        <f t="shared" si="23"/>
        <v>20</v>
      </c>
      <c r="P459" t="s">
        <v>26</v>
      </c>
      <c r="Q459" s="3">
        <v>793.9</v>
      </c>
      <c r="R459" s="10">
        <v>4.7619047620000003</v>
      </c>
      <c r="S459" s="4">
        <v>39.695</v>
      </c>
      <c r="T459">
        <v>6.2</v>
      </c>
    </row>
    <row r="460" spans="1:20" x14ac:dyDescent="0.3">
      <c r="A460" t="s">
        <v>490</v>
      </c>
      <c r="B460" t="s">
        <v>23</v>
      </c>
      <c r="C460" t="s">
        <v>24</v>
      </c>
      <c r="D460">
        <v>1</v>
      </c>
      <c r="E460" t="s">
        <v>1033</v>
      </c>
      <c r="F460" t="s">
        <v>25</v>
      </c>
      <c r="G460" s="5">
        <v>46.57</v>
      </c>
      <c r="H460">
        <v>10</v>
      </c>
      <c r="I460" s="5">
        <v>23.285</v>
      </c>
      <c r="J460" s="4">
        <v>488.98500000000001</v>
      </c>
      <c r="K460" s="1">
        <v>43492</v>
      </c>
      <c r="L460" s="1" t="str">
        <f t="shared" si="21"/>
        <v>January</v>
      </c>
      <c r="M460" s="1" t="str">
        <f t="shared" si="22"/>
        <v>Sunday</v>
      </c>
      <c r="N460" s="2">
        <v>0.58194444444444449</v>
      </c>
      <c r="O460" s="2" t="str">
        <f t="shared" si="23"/>
        <v>13</v>
      </c>
      <c r="P460" t="s">
        <v>26</v>
      </c>
      <c r="Q460" s="3">
        <v>465.7</v>
      </c>
      <c r="R460" s="10">
        <v>4.7619047620000003</v>
      </c>
      <c r="S460" s="4">
        <v>23.285</v>
      </c>
      <c r="T460">
        <v>7.6</v>
      </c>
    </row>
    <row r="461" spans="1:20" x14ac:dyDescent="0.3">
      <c r="A461" t="s">
        <v>491</v>
      </c>
      <c r="B461" t="s">
        <v>23</v>
      </c>
      <c r="C461" t="s">
        <v>24</v>
      </c>
      <c r="D461">
        <v>0</v>
      </c>
      <c r="E461" t="s">
        <v>1032</v>
      </c>
      <c r="F461" t="s">
        <v>40</v>
      </c>
      <c r="G461" s="5">
        <v>35.89</v>
      </c>
      <c r="H461">
        <v>1</v>
      </c>
      <c r="I461" s="5">
        <v>1.7945</v>
      </c>
      <c r="J461" s="4">
        <v>37.6845</v>
      </c>
      <c r="K461" s="1">
        <v>43519</v>
      </c>
      <c r="L461" s="1" t="str">
        <f t="shared" si="21"/>
        <v>February</v>
      </c>
      <c r="M461" s="1" t="str">
        <f t="shared" si="22"/>
        <v>Saturday</v>
      </c>
      <c r="N461" s="2">
        <v>0.70277777777777772</v>
      </c>
      <c r="O461" s="2" t="str">
        <f t="shared" si="23"/>
        <v>16</v>
      </c>
      <c r="P461" t="s">
        <v>29</v>
      </c>
      <c r="Q461" s="3">
        <v>35.89</v>
      </c>
      <c r="R461" s="10">
        <v>4.7619047620000003</v>
      </c>
      <c r="S461" s="4">
        <v>1.7945</v>
      </c>
      <c r="T461">
        <v>7.9</v>
      </c>
    </row>
    <row r="462" spans="1:20" x14ac:dyDescent="0.3">
      <c r="A462" t="s">
        <v>492</v>
      </c>
      <c r="B462" t="s">
        <v>23</v>
      </c>
      <c r="C462" t="s">
        <v>24</v>
      </c>
      <c r="D462">
        <v>0</v>
      </c>
      <c r="E462" t="s">
        <v>1032</v>
      </c>
      <c r="F462" t="s">
        <v>40</v>
      </c>
      <c r="G462" s="5">
        <v>40.520000000000003</v>
      </c>
      <c r="H462">
        <v>5</v>
      </c>
      <c r="I462" s="5">
        <v>10.130000000000001</v>
      </c>
      <c r="J462" s="4">
        <v>212.73</v>
      </c>
      <c r="K462" s="1">
        <v>43499</v>
      </c>
      <c r="L462" s="1" t="str">
        <f t="shared" si="21"/>
        <v>February</v>
      </c>
      <c r="M462" s="1" t="str">
        <f t="shared" si="22"/>
        <v>Sunday</v>
      </c>
      <c r="N462" s="2">
        <v>0.6381944444444444</v>
      </c>
      <c r="O462" s="2" t="str">
        <f t="shared" si="23"/>
        <v>15</v>
      </c>
      <c r="P462" t="s">
        <v>26</v>
      </c>
      <c r="Q462" s="3">
        <v>202.6</v>
      </c>
      <c r="R462" s="10">
        <v>4.7619047620000003</v>
      </c>
      <c r="S462" s="4">
        <v>10.130000000000001</v>
      </c>
      <c r="T462">
        <v>4.5</v>
      </c>
    </row>
    <row r="463" spans="1:20" x14ac:dyDescent="0.3">
      <c r="A463" t="s">
        <v>493</v>
      </c>
      <c r="B463" t="s">
        <v>38</v>
      </c>
      <c r="C463" t="s">
        <v>39</v>
      </c>
      <c r="D463">
        <v>1</v>
      </c>
      <c r="E463" t="s">
        <v>1033</v>
      </c>
      <c r="F463" t="s">
        <v>40</v>
      </c>
      <c r="G463" s="5">
        <v>73.05</v>
      </c>
      <c r="H463">
        <v>10</v>
      </c>
      <c r="I463" s="5">
        <v>36.524999999999999</v>
      </c>
      <c r="J463" s="4">
        <v>767.02499999999998</v>
      </c>
      <c r="K463" s="1">
        <v>43527</v>
      </c>
      <c r="L463" s="1" t="str">
        <f t="shared" si="21"/>
        <v>March</v>
      </c>
      <c r="M463" s="1" t="str">
        <f t="shared" si="22"/>
        <v>Sunday</v>
      </c>
      <c r="N463" s="2">
        <v>0.51736111111111116</v>
      </c>
      <c r="O463" s="2" t="str">
        <f t="shared" si="23"/>
        <v>12</v>
      </c>
      <c r="P463" t="s">
        <v>29</v>
      </c>
      <c r="Q463" s="3">
        <v>730.5</v>
      </c>
      <c r="R463" s="10">
        <v>4.7619047620000003</v>
      </c>
      <c r="S463" s="4">
        <v>36.524999999999999</v>
      </c>
      <c r="T463">
        <v>8.6999999999999993</v>
      </c>
    </row>
    <row r="464" spans="1:20" x14ac:dyDescent="0.3">
      <c r="A464" t="s">
        <v>494</v>
      </c>
      <c r="B464" t="s">
        <v>23</v>
      </c>
      <c r="C464" t="s">
        <v>24</v>
      </c>
      <c r="D464">
        <v>0</v>
      </c>
      <c r="E464" t="s">
        <v>1033</v>
      </c>
      <c r="F464" t="s">
        <v>32</v>
      </c>
      <c r="G464" s="5">
        <v>73.95</v>
      </c>
      <c r="H464">
        <v>4</v>
      </c>
      <c r="I464" s="5">
        <v>14.79</v>
      </c>
      <c r="J464" s="4">
        <v>310.58999999999997</v>
      </c>
      <c r="K464" s="1">
        <v>43499</v>
      </c>
      <c r="L464" s="1" t="str">
        <f t="shared" si="21"/>
        <v>February</v>
      </c>
      <c r="M464" s="1" t="str">
        <f t="shared" si="22"/>
        <v>Sunday</v>
      </c>
      <c r="N464" s="2">
        <v>0.41805555555555557</v>
      </c>
      <c r="O464" s="2" t="str">
        <f t="shared" si="23"/>
        <v>10</v>
      </c>
      <c r="P464" t="s">
        <v>26</v>
      </c>
      <c r="Q464" s="3">
        <v>295.8</v>
      </c>
      <c r="R464" s="10">
        <v>4.7619047620000003</v>
      </c>
      <c r="S464" s="4">
        <v>14.79</v>
      </c>
      <c r="T464">
        <v>6.1</v>
      </c>
    </row>
    <row r="465" spans="1:20" x14ac:dyDescent="0.3">
      <c r="A465" t="s">
        <v>495</v>
      </c>
      <c r="B465" t="s">
        <v>23</v>
      </c>
      <c r="C465" t="s">
        <v>24</v>
      </c>
      <c r="D465">
        <v>1</v>
      </c>
      <c r="E465" t="s">
        <v>1033</v>
      </c>
      <c r="F465" t="s">
        <v>40</v>
      </c>
      <c r="G465" s="5">
        <v>22.62</v>
      </c>
      <c r="H465">
        <v>1</v>
      </c>
      <c r="I465" s="5">
        <v>1.131</v>
      </c>
      <c r="J465" s="4">
        <v>23.751000000000001</v>
      </c>
      <c r="K465" s="1">
        <v>43541</v>
      </c>
      <c r="L465" s="1" t="str">
        <f t="shared" si="21"/>
        <v>March</v>
      </c>
      <c r="M465" s="1" t="str">
        <f t="shared" si="22"/>
        <v>Sunday</v>
      </c>
      <c r="N465" s="2">
        <v>0.79027777777777775</v>
      </c>
      <c r="O465" s="2" t="str">
        <f t="shared" si="23"/>
        <v>18</v>
      </c>
      <c r="P465" t="s">
        <v>26</v>
      </c>
      <c r="Q465" s="3">
        <v>22.62</v>
      </c>
      <c r="R465" s="10">
        <v>4.7619047620000003</v>
      </c>
      <c r="S465" s="4">
        <v>1.131</v>
      </c>
      <c r="T465">
        <v>6.4</v>
      </c>
    </row>
    <row r="466" spans="1:20" x14ac:dyDescent="0.3">
      <c r="A466" t="s">
        <v>496</v>
      </c>
      <c r="B466" t="s">
        <v>18</v>
      </c>
      <c r="C466" t="s">
        <v>19</v>
      </c>
      <c r="D466">
        <v>1</v>
      </c>
      <c r="E466" t="s">
        <v>1032</v>
      </c>
      <c r="F466" t="s">
        <v>40</v>
      </c>
      <c r="G466" s="5">
        <v>51.34</v>
      </c>
      <c r="H466">
        <v>5</v>
      </c>
      <c r="I466" s="5">
        <v>12.835000000000001</v>
      </c>
      <c r="J466" s="4">
        <v>269.53500000000003</v>
      </c>
      <c r="K466" s="1">
        <v>43552</v>
      </c>
      <c r="L466" s="1" t="str">
        <f t="shared" si="21"/>
        <v>March</v>
      </c>
      <c r="M466" s="1" t="str">
        <f t="shared" si="22"/>
        <v>Thursday</v>
      </c>
      <c r="N466" s="2">
        <v>0.64652777777777781</v>
      </c>
      <c r="O466" s="2" t="str">
        <f t="shared" si="23"/>
        <v>15</v>
      </c>
      <c r="P466" t="s">
        <v>29</v>
      </c>
      <c r="Q466" s="3">
        <v>256.7</v>
      </c>
      <c r="R466" s="10">
        <v>4.7619047620000003</v>
      </c>
      <c r="S466" s="4">
        <v>12.835000000000001</v>
      </c>
      <c r="T466">
        <v>9.1</v>
      </c>
    </row>
    <row r="467" spans="1:20" x14ac:dyDescent="0.3">
      <c r="A467" t="s">
        <v>497</v>
      </c>
      <c r="B467" t="s">
        <v>23</v>
      </c>
      <c r="C467" t="s">
        <v>24</v>
      </c>
      <c r="D467">
        <v>1</v>
      </c>
      <c r="E467" t="s">
        <v>1033</v>
      </c>
      <c r="F467" t="s">
        <v>32</v>
      </c>
      <c r="G467" s="5">
        <v>54.55</v>
      </c>
      <c r="H467">
        <v>10</v>
      </c>
      <c r="I467" s="5">
        <v>27.274999999999999</v>
      </c>
      <c r="J467" s="4">
        <v>572.77499999999998</v>
      </c>
      <c r="K467" s="1">
        <v>43526</v>
      </c>
      <c r="L467" s="1" t="str">
        <f t="shared" si="21"/>
        <v>March</v>
      </c>
      <c r="M467" s="1" t="str">
        <f t="shared" si="22"/>
        <v>Saturday</v>
      </c>
      <c r="N467" s="2">
        <v>0.47361111111111109</v>
      </c>
      <c r="O467" s="2" t="str">
        <f t="shared" si="23"/>
        <v>11</v>
      </c>
      <c r="P467" t="s">
        <v>29</v>
      </c>
      <c r="Q467" s="3">
        <v>545.5</v>
      </c>
      <c r="R467" s="10">
        <v>4.7619047620000003</v>
      </c>
      <c r="S467" s="4">
        <v>27.274999999999999</v>
      </c>
      <c r="T467">
        <v>7.1</v>
      </c>
    </row>
    <row r="468" spans="1:20" x14ac:dyDescent="0.3">
      <c r="A468" t="s">
        <v>498</v>
      </c>
      <c r="B468" t="s">
        <v>23</v>
      </c>
      <c r="C468" t="s">
        <v>24</v>
      </c>
      <c r="D468">
        <v>1</v>
      </c>
      <c r="E468" t="s">
        <v>1033</v>
      </c>
      <c r="F468" t="s">
        <v>20</v>
      </c>
      <c r="G468" s="5">
        <v>37.15</v>
      </c>
      <c r="H468">
        <v>7</v>
      </c>
      <c r="I468" s="5">
        <v>13.0025</v>
      </c>
      <c r="J468" s="4">
        <v>273.05250000000001</v>
      </c>
      <c r="K468" s="1">
        <v>43504</v>
      </c>
      <c r="L468" s="1" t="str">
        <f t="shared" si="21"/>
        <v>February</v>
      </c>
      <c r="M468" s="1" t="str">
        <f t="shared" si="22"/>
        <v>Friday</v>
      </c>
      <c r="N468" s="2">
        <v>0.55000000000000004</v>
      </c>
      <c r="O468" s="2" t="str">
        <f t="shared" si="23"/>
        <v>13</v>
      </c>
      <c r="P468" t="s">
        <v>29</v>
      </c>
      <c r="Q468" s="3">
        <v>260.05</v>
      </c>
      <c r="R468" s="10">
        <v>4.7619047620000003</v>
      </c>
      <c r="S468" s="4">
        <v>13.0025</v>
      </c>
      <c r="T468">
        <v>7.7</v>
      </c>
    </row>
    <row r="469" spans="1:20" x14ac:dyDescent="0.3">
      <c r="A469" t="s">
        <v>499</v>
      </c>
      <c r="B469" t="s">
        <v>38</v>
      </c>
      <c r="C469" t="s">
        <v>39</v>
      </c>
      <c r="D469">
        <v>0</v>
      </c>
      <c r="E469" t="s">
        <v>1032</v>
      </c>
      <c r="F469" t="s">
        <v>32</v>
      </c>
      <c r="G469" s="5">
        <v>37.020000000000003</v>
      </c>
      <c r="H469">
        <v>6</v>
      </c>
      <c r="I469" s="5">
        <v>11.106</v>
      </c>
      <c r="J469" s="4">
        <v>233.226</v>
      </c>
      <c r="K469" s="1">
        <v>43546</v>
      </c>
      <c r="L469" s="1" t="str">
        <f t="shared" si="21"/>
        <v>March</v>
      </c>
      <c r="M469" s="1" t="str">
        <f t="shared" si="22"/>
        <v>Friday</v>
      </c>
      <c r="N469" s="2">
        <v>0.7729166666666667</v>
      </c>
      <c r="O469" s="2" t="str">
        <f t="shared" si="23"/>
        <v>18</v>
      </c>
      <c r="P469" t="s">
        <v>26</v>
      </c>
      <c r="Q469" s="3">
        <v>222.12</v>
      </c>
      <c r="R469" s="10">
        <v>4.7619047620000003</v>
      </c>
      <c r="S469" s="4">
        <v>11.106</v>
      </c>
      <c r="T469">
        <v>4.5</v>
      </c>
    </row>
    <row r="470" spans="1:20" x14ac:dyDescent="0.3">
      <c r="A470" t="s">
        <v>500</v>
      </c>
      <c r="B470" t="s">
        <v>23</v>
      </c>
      <c r="C470" t="s">
        <v>24</v>
      </c>
      <c r="D470">
        <v>0</v>
      </c>
      <c r="E470" t="s">
        <v>1032</v>
      </c>
      <c r="F470" t="s">
        <v>40</v>
      </c>
      <c r="G470" s="5">
        <v>21.58</v>
      </c>
      <c r="H470">
        <v>1</v>
      </c>
      <c r="I470" s="5">
        <v>1.079</v>
      </c>
      <c r="J470" s="4">
        <v>22.658999999999999</v>
      </c>
      <c r="K470" s="1">
        <v>43505</v>
      </c>
      <c r="L470" s="1" t="str">
        <f t="shared" si="21"/>
        <v>February</v>
      </c>
      <c r="M470" s="1" t="str">
        <f t="shared" si="22"/>
        <v>Saturday</v>
      </c>
      <c r="N470" s="2">
        <v>0.41805555555555557</v>
      </c>
      <c r="O470" s="2" t="str">
        <f t="shared" si="23"/>
        <v>10</v>
      </c>
      <c r="P470" t="s">
        <v>21</v>
      </c>
      <c r="Q470" s="3">
        <v>21.58</v>
      </c>
      <c r="R470" s="10">
        <v>4.7619047620000003</v>
      </c>
      <c r="S470" s="4">
        <v>1.079</v>
      </c>
      <c r="T470">
        <v>7.2</v>
      </c>
    </row>
    <row r="471" spans="1:20" x14ac:dyDescent="0.3">
      <c r="A471" t="s">
        <v>501</v>
      </c>
      <c r="B471" t="s">
        <v>23</v>
      </c>
      <c r="C471" t="s">
        <v>24</v>
      </c>
      <c r="D471">
        <v>1</v>
      </c>
      <c r="E471" t="s">
        <v>1033</v>
      </c>
      <c r="F471" t="s">
        <v>25</v>
      </c>
      <c r="G471" s="5">
        <v>98.84</v>
      </c>
      <c r="H471">
        <v>1</v>
      </c>
      <c r="I471" s="5">
        <v>4.9420000000000002</v>
      </c>
      <c r="J471" s="4">
        <v>103.782</v>
      </c>
      <c r="K471" s="1">
        <v>43511</v>
      </c>
      <c r="L471" s="1" t="str">
        <f t="shared" si="21"/>
        <v>February</v>
      </c>
      <c r="M471" s="1" t="str">
        <f t="shared" si="22"/>
        <v>Friday</v>
      </c>
      <c r="N471" s="2">
        <v>0.47291666666666665</v>
      </c>
      <c r="O471" s="2" t="str">
        <f t="shared" si="23"/>
        <v>11</v>
      </c>
      <c r="P471" t="s">
        <v>26</v>
      </c>
      <c r="Q471" s="3">
        <v>98.84</v>
      </c>
      <c r="R471" s="10">
        <v>4.7619047620000003</v>
      </c>
      <c r="S471" s="4">
        <v>4.9420000000000002</v>
      </c>
      <c r="T471">
        <v>8.4</v>
      </c>
    </row>
    <row r="472" spans="1:20" x14ac:dyDescent="0.3">
      <c r="A472" t="s">
        <v>502</v>
      </c>
      <c r="B472" t="s">
        <v>23</v>
      </c>
      <c r="C472" t="s">
        <v>24</v>
      </c>
      <c r="D472">
        <v>1</v>
      </c>
      <c r="E472" t="s">
        <v>1033</v>
      </c>
      <c r="F472" t="s">
        <v>28</v>
      </c>
      <c r="G472" s="5">
        <v>83.77</v>
      </c>
      <c r="H472">
        <v>6</v>
      </c>
      <c r="I472" s="5">
        <v>25.131</v>
      </c>
      <c r="J472" s="4">
        <v>527.75099999999998</v>
      </c>
      <c r="K472" s="1">
        <v>43488</v>
      </c>
      <c r="L472" s="1" t="str">
        <f t="shared" si="21"/>
        <v>January</v>
      </c>
      <c r="M472" s="1" t="str">
        <f t="shared" si="22"/>
        <v>Wednesday</v>
      </c>
      <c r="N472" s="2">
        <v>0.50694444444444442</v>
      </c>
      <c r="O472" s="2" t="str">
        <f t="shared" si="23"/>
        <v>12</v>
      </c>
      <c r="P472" t="s">
        <v>21</v>
      </c>
      <c r="Q472" s="3">
        <v>502.62</v>
      </c>
      <c r="R472" s="10">
        <v>4.7619047620000003</v>
      </c>
      <c r="S472" s="4">
        <v>25.131</v>
      </c>
      <c r="T472">
        <v>5.4</v>
      </c>
    </row>
    <row r="473" spans="1:20" x14ac:dyDescent="0.3">
      <c r="A473" t="s">
        <v>503</v>
      </c>
      <c r="B473" t="s">
        <v>18</v>
      </c>
      <c r="C473" t="s">
        <v>19</v>
      </c>
      <c r="D473">
        <v>1</v>
      </c>
      <c r="E473" t="s">
        <v>1033</v>
      </c>
      <c r="F473" t="s">
        <v>32</v>
      </c>
      <c r="G473" s="5">
        <v>40.049999999999997</v>
      </c>
      <c r="H473">
        <v>4</v>
      </c>
      <c r="I473" s="5">
        <v>8.01</v>
      </c>
      <c r="J473" s="4">
        <v>168.21</v>
      </c>
      <c r="K473" s="1">
        <v>43490</v>
      </c>
      <c r="L473" s="1" t="str">
        <f t="shared" si="21"/>
        <v>January</v>
      </c>
      <c r="M473" s="1" t="str">
        <f t="shared" si="22"/>
        <v>Friday</v>
      </c>
      <c r="N473" s="2">
        <v>0.4861111111111111</v>
      </c>
      <c r="O473" s="2" t="str">
        <f t="shared" si="23"/>
        <v>11</v>
      </c>
      <c r="P473" t="s">
        <v>26</v>
      </c>
      <c r="Q473" s="3">
        <v>160.19999999999999</v>
      </c>
      <c r="R473" s="10">
        <v>4.7619047620000003</v>
      </c>
      <c r="S473" s="4">
        <v>8.01</v>
      </c>
      <c r="T473">
        <v>9.6999999999999993</v>
      </c>
    </row>
    <row r="474" spans="1:20" x14ac:dyDescent="0.3">
      <c r="A474" t="s">
        <v>504</v>
      </c>
      <c r="B474" t="s">
        <v>18</v>
      </c>
      <c r="C474" t="s">
        <v>19</v>
      </c>
      <c r="D474">
        <v>1</v>
      </c>
      <c r="E474" t="s">
        <v>1032</v>
      </c>
      <c r="F474" t="s">
        <v>42</v>
      </c>
      <c r="G474" s="5">
        <v>43.13</v>
      </c>
      <c r="H474">
        <v>10</v>
      </c>
      <c r="I474" s="5">
        <v>21.565000000000001</v>
      </c>
      <c r="J474" s="4">
        <v>452.86500000000001</v>
      </c>
      <c r="K474" s="1">
        <v>43498</v>
      </c>
      <c r="L474" s="1" t="str">
        <f t="shared" si="21"/>
        <v>February</v>
      </c>
      <c r="M474" s="1" t="str">
        <f t="shared" si="22"/>
        <v>Saturday</v>
      </c>
      <c r="N474" s="2">
        <v>0.77152777777777781</v>
      </c>
      <c r="O474" s="2" t="str">
        <f t="shared" si="23"/>
        <v>18</v>
      </c>
      <c r="P474" t="s">
        <v>29</v>
      </c>
      <c r="Q474" s="3">
        <v>431.3</v>
      </c>
      <c r="R474" s="10">
        <v>4.7619047620000003</v>
      </c>
      <c r="S474" s="4">
        <v>21.565000000000001</v>
      </c>
      <c r="T474">
        <v>5.5</v>
      </c>
    </row>
    <row r="475" spans="1:20" x14ac:dyDescent="0.3">
      <c r="A475" t="s">
        <v>505</v>
      </c>
      <c r="B475" t="s">
        <v>38</v>
      </c>
      <c r="C475" t="s">
        <v>39</v>
      </c>
      <c r="D475">
        <v>1</v>
      </c>
      <c r="E475" t="s">
        <v>1032</v>
      </c>
      <c r="F475" t="s">
        <v>20</v>
      </c>
      <c r="G475" s="5">
        <v>72.569999999999993</v>
      </c>
      <c r="H475">
        <v>8</v>
      </c>
      <c r="I475" s="5">
        <v>29.027999999999999</v>
      </c>
      <c r="J475" s="4">
        <v>609.58799999999997</v>
      </c>
      <c r="K475" s="1">
        <v>43554</v>
      </c>
      <c r="L475" s="1" t="str">
        <f t="shared" si="21"/>
        <v>March</v>
      </c>
      <c r="M475" s="1" t="str">
        <f t="shared" si="22"/>
        <v>Saturday</v>
      </c>
      <c r="N475" s="2">
        <v>0.74861111111111112</v>
      </c>
      <c r="O475" s="2" t="str">
        <f t="shared" si="23"/>
        <v>17</v>
      </c>
      <c r="P475" t="s">
        <v>26</v>
      </c>
      <c r="Q475" s="3">
        <v>580.55999999999995</v>
      </c>
      <c r="R475" s="10">
        <v>4.7619047620000003</v>
      </c>
      <c r="S475" s="4">
        <v>29.027999999999999</v>
      </c>
      <c r="T475">
        <v>4.5999999999999996</v>
      </c>
    </row>
    <row r="476" spans="1:20" x14ac:dyDescent="0.3">
      <c r="A476" t="s">
        <v>506</v>
      </c>
      <c r="B476" t="s">
        <v>18</v>
      </c>
      <c r="C476" t="s">
        <v>19</v>
      </c>
      <c r="D476">
        <v>1</v>
      </c>
      <c r="E476" t="s">
        <v>1033</v>
      </c>
      <c r="F476" t="s">
        <v>25</v>
      </c>
      <c r="G476" s="5">
        <v>64.44</v>
      </c>
      <c r="H476">
        <v>5</v>
      </c>
      <c r="I476" s="5">
        <v>16.11</v>
      </c>
      <c r="J476" s="4">
        <v>338.31</v>
      </c>
      <c r="K476" s="1">
        <v>43554</v>
      </c>
      <c r="L476" s="1" t="str">
        <f t="shared" si="21"/>
        <v>March</v>
      </c>
      <c r="M476" s="1" t="str">
        <f t="shared" si="22"/>
        <v>Saturday</v>
      </c>
      <c r="N476" s="2">
        <v>0.71111111111111114</v>
      </c>
      <c r="O476" s="2" t="str">
        <f t="shared" si="23"/>
        <v>17</v>
      </c>
      <c r="P476" t="s">
        <v>26</v>
      </c>
      <c r="Q476" s="3">
        <v>322.2</v>
      </c>
      <c r="R476" s="10">
        <v>4.7619047620000003</v>
      </c>
      <c r="S476" s="4">
        <v>16.11</v>
      </c>
      <c r="T476">
        <v>6.6</v>
      </c>
    </row>
    <row r="477" spans="1:20" x14ac:dyDescent="0.3">
      <c r="A477" t="s">
        <v>507</v>
      </c>
      <c r="B477" t="s">
        <v>18</v>
      </c>
      <c r="C477" t="s">
        <v>19</v>
      </c>
      <c r="D477">
        <v>0</v>
      </c>
      <c r="E477" t="s">
        <v>1032</v>
      </c>
      <c r="F477" t="s">
        <v>20</v>
      </c>
      <c r="G477" s="5">
        <v>65.180000000000007</v>
      </c>
      <c r="H477">
        <v>3</v>
      </c>
      <c r="I477" s="5">
        <v>9.7769999999999992</v>
      </c>
      <c r="J477" s="4">
        <v>205.31700000000001</v>
      </c>
      <c r="K477" s="1">
        <v>43521</v>
      </c>
      <c r="L477" s="1" t="str">
        <f t="shared" si="21"/>
        <v>February</v>
      </c>
      <c r="M477" s="1" t="str">
        <f t="shared" si="22"/>
        <v>Monday</v>
      </c>
      <c r="N477" s="2">
        <v>0.85763888888888884</v>
      </c>
      <c r="O477" s="2" t="str">
        <f t="shared" si="23"/>
        <v>20</v>
      </c>
      <c r="P477" t="s">
        <v>29</v>
      </c>
      <c r="Q477" s="3">
        <v>195.54</v>
      </c>
      <c r="R477" s="10">
        <v>4.7619047620000003</v>
      </c>
      <c r="S477" s="4">
        <v>9.7769999999999992</v>
      </c>
      <c r="T477">
        <v>6.3</v>
      </c>
    </row>
    <row r="478" spans="1:20" x14ac:dyDescent="0.3">
      <c r="A478" t="s">
        <v>508</v>
      </c>
      <c r="B478" t="s">
        <v>18</v>
      </c>
      <c r="C478" t="s">
        <v>19</v>
      </c>
      <c r="D478">
        <v>0</v>
      </c>
      <c r="E478" t="s">
        <v>1033</v>
      </c>
      <c r="F478" t="s">
        <v>32</v>
      </c>
      <c r="G478" s="5">
        <v>33.26</v>
      </c>
      <c r="H478">
        <v>5</v>
      </c>
      <c r="I478" s="5">
        <v>8.3149999999999995</v>
      </c>
      <c r="J478" s="4">
        <v>174.61500000000001</v>
      </c>
      <c r="K478" s="1">
        <v>43542</v>
      </c>
      <c r="L478" s="1" t="str">
        <f t="shared" si="21"/>
        <v>March</v>
      </c>
      <c r="M478" s="1" t="str">
        <f t="shared" si="22"/>
        <v>Monday</v>
      </c>
      <c r="N478" s="2">
        <v>0.67361111111111116</v>
      </c>
      <c r="O478" s="2" t="str">
        <f t="shared" si="23"/>
        <v>16</v>
      </c>
      <c r="P478" t="s">
        <v>29</v>
      </c>
      <c r="Q478" s="3">
        <v>166.3</v>
      </c>
      <c r="R478" s="10">
        <v>4.7619047620000003</v>
      </c>
      <c r="S478" s="4">
        <v>8.3149999999999995</v>
      </c>
      <c r="T478">
        <v>4.2</v>
      </c>
    </row>
    <row r="479" spans="1:20" x14ac:dyDescent="0.3">
      <c r="A479" t="s">
        <v>509</v>
      </c>
      <c r="B479" t="s">
        <v>23</v>
      </c>
      <c r="C479" t="s">
        <v>24</v>
      </c>
      <c r="D479">
        <v>0</v>
      </c>
      <c r="E479" t="s">
        <v>1032</v>
      </c>
      <c r="F479" t="s">
        <v>25</v>
      </c>
      <c r="G479" s="5">
        <v>84.07</v>
      </c>
      <c r="H479">
        <v>4</v>
      </c>
      <c r="I479" s="5">
        <v>16.814</v>
      </c>
      <c r="J479" s="4">
        <v>353.09399999999999</v>
      </c>
      <c r="K479" s="1">
        <v>43531</v>
      </c>
      <c r="L479" s="1" t="str">
        <f t="shared" si="21"/>
        <v>March</v>
      </c>
      <c r="M479" s="1" t="str">
        <f t="shared" si="22"/>
        <v>Thursday</v>
      </c>
      <c r="N479" s="2">
        <v>0.70416666666666672</v>
      </c>
      <c r="O479" s="2" t="str">
        <f t="shared" si="23"/>
        <v>16</v>
      </c>
      <c r="P479" t="s">
        <v>21</v>
      </c>
      <c r="Q479" s="3">
        <v>336.28</v>
      </c>
      <c r="R479" s="10">
        <v>4.7619047620000003</v>
      </c>
      <c r="S479" s="4">
        <v>16.814</v>
      </c>
      <c r="T479">
        <v>4.4000000000000004</v>
      </c>
    </row>
    <row r="480" spans="1:20" x14ac:dyDescent="0.3">
      <c r="A480" t="s">
        <v>510</v>
      </c>
      <c r="B480" t="s">
        <v>38</v>
      </c>
      <c r="C480" t="s">
        <v>39</v>
      </c>
      <c r="D480">
        <v>0</v>
      </c>
      <c r="E480" t="s">
        <v>1032</v>
      </c>
      <c r="F480" t="s">
        <v>32</v>
      </c>
      <c r="G480" s="5">
        <v>34.369999999999997</v>
      </c>
      <c r="H480">
        <v>10</v>
      </c>
      <c r="I480" s="5">
        <v>17.184999999999999</v>
      </c>
      <c r="J480" s="4">
        <v>360.88499999999999</v>
      </c>
      <c r="K480" s="1">
        <v>43540</v>
      </c>
      <c r="L480" s="1" t="str">
        <f t="shared" si="21"/>
        <v>March</v>
      </c>
      <c r="M480" s="1" t="str">
        <f t="shared" si="22"/>
        <v>Saturday</v>
      </c>
      <c r="N480" s="2">
        <v>0.42430555555555555</v>
      </c>
      <c r="O480" s="2" t="str">
        <f t="shared" si="23"/>
        <v>10</v>
      </c>
      <c r="P480" t="s">
        <v>21</v>
      </c>
      <c r="Q480" s="3">
        <v>343.7</v>
      </c>
      <c r="R480" s="10">
        <v>4.7619047620000003</v>
      </c>
      <c r="S480" s="4">
        <v>17.184999999999999</v>
      </c>
      <c r="T480">
        <v>6.7</v>
      </c>
    </row>
    <row r="481" spans="1:20" x14ac:dyDescent="0.3">
      <c r="A481" t="s">
        <v>511</v>
      </c>
      <c r="B481" t="s">
        <v>18</v>
      </c>
      <c r="C481" t="s">
        <v>19</v>
      </c>
      <c r="D481">
        <v>0</v>
      </c>
      <c r="E481" t="s">
        <v>1032</v>
      </c>
      <c r="F481" t="s">
        <v>25</v>
      </c>
      <c r="G481" s="5">
        <v>38.6</v>
      </c>
      <c r="H481">
        <v>1</v>
      </c>
      <c r="I481" s="5">
        <v>1.93</v>
      </c>
      <c r="J481" s="4">
        <v>40.53</v>
      </c>
      <c r="K481" s="1">
        <v>43494</v>
      </c>
      <c r="L481" s="1" t="str">
        <f t="shared" si="21"/>
        <v>January</v>
      </c>
      <c r="M481" s="1" t="str">
        <f t="shared" si="22"/>
        <v>Tuesday</v>
      </c>
      <c r="N481" s="2">
        <v>0.47638888888888886</v>
      </c>
      <c r="O481" s="2" t="str">
        <f t="shared" si="23"/>
        <v>11</v>
      </c>
      <c r="P481" t="s">
        <v>21</v>
      </c>
      <c r="Q481" s="3">
        <v>38.6</v>
      </c>
      <c r="R481" s="10">
        <v>4.7619047620000003</v>
      </c>
      <c r="S481" s="4">
        <v>1.93</v>
      </c>
      <c r="T481">
        <v>6.7</v>
      </c>
    </row>
    <row r="482" spans="1:20" x14ac:dyDescent="0.3">
      <c r="A482" t="s">
        <v>512</v>
      </c>
      <c r="B482" t="s">
        <v>23</v>
      </c>
      <c r="C482" t="s">
        <v>24</v>
      </c>
      <c r="D482">
        <v>0</v>
      </c>
      <c r="E482" t="s">
        <v>1032</v>
      </c>
      <c r="F482" t="s">
        <v>40</v>
      </c>
      <c r="G482" s="5">
        <v>65.97</v>
      </c>
      <c r="H482">
        <v>8</v>
      </c>
      <c r="I482" s="5">
        <v>26.388000000000002</v>
      </c>
      <c r="J482" s="4">
        <v>554.14800000000002</v>
      </c>
      <c r="K482" s="1">
        <v>43498</v>
      </c>
      <c r="L482" s="1" t="str">
        <f t="shared" si="21"/>
        <v>February</v>
      </c>
      <c r="M482" s="1" t="str">
        <f t="shared" si="22"/>
        <v>Saturday</v>
      </c>
      <c r="N482" s="2">
        <v>0.85347222222222219</v>
      </c>
      <c r="O482" s="2" t="str">
        <f t="shared" si="23"/>
        <v>20</v>
      </c>
      <c r="P482" t="s">
        <v>26</v>
      </c>
      <c r="Q482" s="3">
        <v>527.76</v>
      </c>
      <c r="R482" s="10">
        <v>4.7619047620000003</v>
      </c>
      <c r="S482" s="4">
        <v>26.388000000000002</v>
      </c>
      <c r="T482">
        <v>8.4</v>
      </c>
    </row>
    <row r="483" spans="1:20" x14ac:dyDescent="0.3">
      <c r="A483" t="s">
        <v>513</v>
      </c>
      <c r="B483" t="s">
        <v>23</v>
      </c>
      <c r="C483" t="s">
        <v>24</v>
      </c>
      <c r="D483">
        <v>0</v>
      </c>
      <c r="E483" t="s">
        <v>1033</v>
      </c>
      <c r="F483" t="s">
        <v>25</v>
      </c>
      <c r="G483" s="5">
        <v>32.799999999999997</v>
      </c>
      <c r="H483">
        <v>10</v>
      </c>
      <c r="I483" s="5">
        <v>16.399999999999999</v>
      </c>
      <c r="J483" s="4">
        <v>344.4</v>
      </c>
      <c r="K483" s="1">
        <v>43511</v>
      </c>
      <c r="L483" s="1" t="str">
        <f t="shared" si="21"/>
        <v>February</v>
      </c>
      <c r="M483" s="1" t="str">
        <f t="shared" si="22"/>
        <v>Friday</v>
      </c>
      <c r="N483" s="2">
        <v>0.5083333333333333</v>
      </c>
      <c r="O483" s="2" t="str">
        <f t="shared" si="23"/>
        <v>12</v>
      </c>
      <c r="P483" t="s">
        <v>26</v>
      </c>
      <c r="Q483" s="3">
        <v>328</v>
      </c>
      <c r="R483" s="10">
        <v>4.7619047620000003</v>
      </c>
      <c r="S483" s="4">
        <v>16.399999999999999</v>
      </c>
      <c r="T483">
        <v>6.2</v>
      </c>
    </row>
    <row r="484" spans="1:20" x14ac:dyDescent="0.3">
      <c r="A484" t="s">
        <v>514</v>
      </c>
      <c r="B484" t="s">
        <v>18</v>
      </c>
      <c r="C484" t="s">
        <v>19</v>
      </c>
      <c r="D484">
        <v>0</v>
      </c>
      <c r="E484" t="s">
        <v>1032</v>
      </c>
      <c r="F484" t="s">
        <v>32</v>
      </c>
      <c r="G484" s="5">
        <v>37.14</v>
      </c>
      <c r="H484">
        <v>5</v>
      </c>
      <c r="I484" s="5">
        <v>9.2850000000000001</v>
      </c>
      <c r="J484" s="4">
        <v>194.98500000000001</v>
      </c>
      <c r="K484" s="1">
        <v>43473</v>
      </c>
      <c r="L484" s="1" t="str">
        <f t="shared" si="21"/>
        <v>January</v>
      </c>
      <c r="M484" s="1" t="str">
        <f t="shared" si="22"/>
        <v>Tuesday</v>
      </c>
      <c r="N484" s="2">
        <v>0.54513888888888884</v>
      </c>
      <c r="O484" s="2" t="str">
        <f t="shared" si="23"/>
        <v>13</v>
      </c>
      <c r="P484" t="s">
        <v>21</v>
      </c>
      <c r="Q484" s="3">
        <v>185.7</v>
      </c>
      <c r="R484" s="10">
        <v>4.7619047620000003</v>
      </c>
      <c r="S484" s="4">
        <v>9.2850000000000001</v>
      </c>
      <c r="T484">
        <v>5</v>
      </c>
    </row>
    <row r="485" spans="1:20" x14ac:dyDescent="0.3">
      <c r="A485" t="s">
        <v>515</v>
      </c>
      <c r="B485" t="s">
        <v>38</v>
      </c>
      <c r="C485" t="s">
        <v>39</v>
      </c>
      <c r="D485">
        <v>1</v>
      </c>
      <c r="E485" t="s">
        <v>1032</v>
      </c>
      <c r="F485" t="s">
        <v>28</v>
      </c>
      <c r="G485" s="5">
        <v>60.38</v>
      </c>
      <c r="H485">
        <v>10</v>
      </c>
      <c r="I485" s="5">
        <v>30.19</v>
      </c>
      <c r="J485" s="4">
        <v>633.99</v>
      </c>
      <c r="K485" s="1">
        <v>43508</v>
      </c>
      <c r="L485" s="1" t="str">
        <f t="shared" si="21"/>
        <v>February</v>
      </c>
      <c r="M485" s="1" t="str">
        <f t="shared" si="22"/>
        <v>Tuesday</v>
      </c>
      <c r="N485" s="2">
        <v>0.67986111111111114</v>
      </c>
      <c r="O485" s="2" t="str">
        <f t="shared" si="23"/>
        <v>16</v>
      </c>
      <c r="P485" t="s">
        <v>26</v>
      </c>
      <c r="Q485" s="3">
        <v>603.79999999999995</v>
      </c>
      <c r="R485" s="10">
        <v>4.7619047620000003</v>
      </c>
      <c r="S485" s="4">
        <v>30.19</v>
      </c>
      <c r="T485">
        <v>6</v>
      </c>
    </row>
    <row r="486" spans="1:20" x14ac:dyDescent="0.3">
      <c r="A486" t="s">
        <v>516</v>
      </c>
      <c r="B486" t="s">
        <v>23</v>
      </c>
      <c r="C486" t="s">
        <v>24</v>
      </c>
      <c r="D486">
        <v>1</v>
      </c>
      <c r="E486" t="s">
        <v>1033</v>
      </c>
      <c r="F486" t="s">
        <v>32</v>
      </c>
      <c r="G486" s="5">
        <v>36.979999999999997</v>
      </c>
      <c r="H486">
        <v>10</v>
      </c>
      <c r="I486" s="5">
        <v>18.489999999999998</v>
      </c>
      <c r="J486" s="4">
        <v>388.29</v>
      </c>
      <c r="K486" s="1">
        <v>43466</v>
      </c>
      <c r="L486" s="1" t="str">
        <f t="shared" si="21"/>
        <v>January</v>
      </c>
      <c r="M486" s="1" t="str">
        <f t="shared" si="22"/>
        <v>Tuesday</v>
      </c>
      <c r="N486" s="2">
        <v>0.82499999999999996</v>
      </c>
      <c r="O486" s="2" t="str">
        <f t="shared" si="23"/>
        <v>19</v>
      </c>
      <c r="P486" t="s">
        <v>29</v>
      </c>
      <c r="Q486" s="3">
        <v>369.8</v>
      </c>
      <c r="R486" s="10">
        <v>4.7619047620000003</v>
      </c>
      <c r="S486" s="4">
        <v>18.489999999999998</v>
      </c>
      <c r="T486">
        <v>7</v>
      </c>
    </row>
    <row r="487" spans="1:20" x14ac:dyDescent="0.3">
      <c r="A487" t="s">
        <v>517</v>
      </c>
      <c r="B487" t="s">
        <v>38</v>
      </c>
      <c r="C487" t="s">
        <v>39</v>
      </c>
      <c r="D487">
        <v>1</v>
      </c>
      <c r="E487" t="s">
        <v>1033</v>
      </c>
      <c r="F487" t="s">
        <v>32</v>
      </c>
      <c r="G487" s="5">
        <v>49.49</v>
      </c>
      <c r="H487">
        <v>4</v>
      </c>
      <c r="I487" s="5">
        <v>9.8979999999999997</v>
      </c>
      <c r="J487" s="4">
        <v>207.858</v>
      </c>
      <c r="K487" s="1">
        <v>43545</v>
      </c>
      <c r="L487" s="1" t="str">
        <f t="shared" si="21"/>
        <v>March</v>
      </c>
      <c r="M487" s="1" t="str">
        <f t="shared" si="22"/>
        <v>Thursday</v>
      </c>
      <c r="N487" s="2">
        <v>0.64236111111111116</v>
      </c>
      <c r="O487" s="2" t="str">
        <f t="shared" si="23"/>
        <v>15</v>
      </c>
      <c r="P487" t="s">
        <v>21</v>
      </c>
      <c r="Q487" s="3">
        <v>197.96</v>
      </c>
      <c r="R487" s="10">
        <v>4.7619047620000003</v>
      </c>
      <c r="S487" s="4">
        <v>9.8979999999999997</v>
      </c>
      <c r="T487">
        <v>6.6</v>
      </c>
    </row>
    <row r="488" spans="1:20" x14ac:dyDescent="0.3">
      <c r="A488" t="s">
        <v>518</v>
      </c>
      <c r="B488" t="s">
        <v>38</v>
      </c>
      <c r="C488" t="s">
        <v>39</v>
      </c>
      <c r="D488">
        <v>0</v>
      </c>
      <c r="E488" t="s">
        <v>1033</v>
      </c>
      <c r="F488" t="s">
        <v>42</v>
      </c>
      <c r="G488" s="5">
        <v>41.09</v>
      </c>
      <c r="H488">
        <v>10</v>
      </c>
      <c r="I488" s="5">
        <v>20.545000000000002</v>
      </c>
      <c r="J488" s="4">
        <v>431.44499999999999</v>
      </c>
      <c r="K488" s="1">
        <v>43524</v>
      </c>
      <c r="L488" s="1" t="str">
        <f t="shared" si="21"/>
        <v>February</v>
      </c>
      <c r="M488" s="1" t="str">
        <f t="shared" si="22"/>
        <v>Thursday</v>
      </c>
      <c r="N488" s="2">
        <v>0.61250000000000004</v>
      </c>
      <c r="O488" s="2" t="str">
        <f t="shared" si="23"/>
        <v>14</v>
      </c>
      <c r="P488" t="s">
        <v>26</v>
      </c>
      <c r="Q488" s="3">
        <v>410.9</v>
      </c>
      <c r="R488" s="10">
        <v>4.7619047620000003</v>
      </c>
      <c r="S488" s="4">
        <v>20.545000000000002</v>
      </c>
      <c r="T488">
        <v>7.3</v>
      </c>
    </row>
    <row r="489" spans="1:20" x14ac:dyDescent="0.3">
      <c r="A489" t="s">
        <v>519</v>
      </c>
      <c r="B489" t="s">
        <v>18</v>
      </c>
      <c r="C489" t="s">
        <v>19</v>
      </c>
      <c r="D489">
        <v>0</v>
      </c>
      <c r="E489" t="s">
        <v>1032</v>
      </c>
      <c r="F489" t="s">
        <v>42</v>
      </c>
      <c r="G489" s="5">
        <v>37.15</v>
      </c>
      <c r="H489">
        <v>4</v>
      </c>
      <c r="I489" s="5">
        <v>7.43</v>
      </c>
      <c r="J489" s="4">
        <v>156.03</v>
      </c>
      <c r="K489" s="1">
        <v>43547</v>
      </c>
      <c r="L489" s="1" t="str">
        <f t="shared" si="21"/>
        <v>March</v>
      </c>
      <c r="M489" s="1" t="str">
        <f t="shared" si="22"/>
        <v>Saturday</v>
      </c>
      <c r="N489" s="2">
        <v>0.79097222222222219</v>
      </c>
      <c r="O489" s="2" t="str">
        <f t="shared" si="23"/>
        <v>18</v>
      </c>
      <c r="P489" t="s">
        <v>21</v>
      </c>
      <c r="Q489" s="3">
        <v>148.6</v>
      </c>
      <c r="R489" s="10">
        <v>4.7619047620000003</v>
      </c>
      <c r="S489" s="4">
        <v>7.43</v>
      </c>
      <c r="T489">
        <v>8.3000000000000007</v>
      </c>
    </row>
    <row r="490" spans="1:20" x14ac:dyDescent="0.3">
      <c r="A490" t="s">
        <v>520</v>
      </c>
      <c r="B490" t="s">
        <v>23</v>
      </c>
      <c r="C490" t="s">
        <v>24</v>
      </c>
      <c r="D490">
        <v>0</v>
      </c>
      <c r="E490" t="s">
        <v>1032</v>
      </c>
      <c r="F490" t="s">
        <v>28</v>
      </c>
      <c r="G490" s="5">
        <v>22.96</v>
      </c>
      <c r="H490">
        <v>1</v>
      </c>
      <c r="I490" s="5">
        <v>1.1479999999999999</v>
      </c>
      <c r="J490" s="4">
        <v>24.108000000000001</v>
      </c>
      <c r="K490" s="1">
        <v>43495</v>
      </c>
      <c r="L490" s="1" t="str">
        <f t="shared" si="21"/>
        <v>January</v>
      </c>
      <c r="M490" s="1" t="str">
        <f t="shared" si="22"/>
        <v>Wednesday</v>
      </c>
      <c r="N490" s="2">
        <v>0.86597222222222225</v>
      </c>
      <c r="O490" s="2" t="str">
        <f t="shared" si="23"/>
        <v>20</v>
      </c>
      <c r="P490" t="s">
        <v>26</v>
      </c>
      <c r="Q490" s="3">
        <v>22.96</v>
      </c>
      <c r="R490" s="10">
        <v>4.7619047620000003</v>
      </c>
      <c r="S490" s="4">
        <v>1.1479999999999999</v>
      </c>
      <c r="T490">
        <v>4.3</v>
      </c>
    </row>
    <row r="491" spans="1:20" x14ac:dyDescent="0.3">
      <c r="A491" t="s">
        <v>521</v>
      </c>
      <c r="B491" t="s">
        <v>38</v>
      </c>
      <c r="C491" t="s">
        <v>39</v>
      </c>
      <c r="D491">
        <v>1</v>
      </c>
      <c r="E491" t="s">
        <v>1033</v>
      </c>
      <c r="F491" t="s">
        <v>28</v>
      </c>
      <c r="G491" s="5">
        <v>77.680000000000007</v>
      </c>
      <c r="H491">
        <v>9</v>
      </c>
      <c r="I491" s="5">
        <v>34.956000000000003</v>
      </c>
      <c r="J491" s="4">
        <v>734.07600000000002</v>
      </c>
      <c r="K491" s="1">
        <v>43500</v>
      </c>
      <c r="L491" s="1" t="str">
        <f t="shared" si="21"/>
        <v>February</v>
      </c>
      <c r="M491" s="1" t="str">
        <f t="shared" si="22"/>
        <v>Monday</v>
      </c>
      <c r="N491" s="2">
        <v>0.55625000000000002</v>
      </c>
      <c r="O491" s="2" t="str">
        <f t="shared" si="23"/>
        <v>13</v>
      </c>
      <c r="P491" t="s">
        <v>21</v>
      </c>
      <c r="Q491" s="3">
        <v>699.12</v>
      </c>
      <c r="R491" s="10">
        <v>4.7619047620000003</v>
      </c>
      <c r="S491" s="4">
        <v>34.956000000000003</v>
      </c>
      <c r="T491">
        <v>9.8000000000000007</v>
      </c>
    </row>
    <row r="492" spans="1:20" x14ac:dyDescent="0.3">
      <c r="A492" t="s">
        <v>522</v>
      </c>
      <c r="B492" t="s">
        <v>38</v>
      </c>
      <c r="C492" t="s">
        <v>39</v>
      </c>
      <c r="D492">
        <v>0</v>
      </c>
      <c r="E492" t="s">
        <v>1033</v>
      </c>
      <c r="F492" t="s">
        <v>42</v>
      </c>
      <c r="G492" s="5">
        <v>34.700000000000003</v>
      </c>
      <c r="H492">
        <v>2</v>
      </c>
      <c r="I492" s="5">
        <v>3.47</v>
      </c>
      <c r="J492" s="4">
        <v>72.87</v>
      </c>
      <c r="K492" s="1">
        <v>43537</v>
      </c>
      <c r="L492" s="1" t="str">
        <f t="shared" si="21"/>
        <v>March</v>
      </c>
      <c r="M492" s="1" t="str">
        <f t="shared" si="22"/>
        <v>Wednesday</v>
      </c>
      <c r="N492" s="2">
        <v>0.82499999999999996</v>
      </c>
      <c r="O492" s="2" t="str">
        <f t="shared" si="23"/>
        <v>19</v>
      </c>
      <c r="P492" t="s">
        <v>21</v>
      </c>
      <c r="Q492" s="3">
        <v>69.400000000000006</v>
      </c>
      <c r="R492" s="10">
        <v>4.7619047620000003</v>
      </c>
      <c r="S492" s="4">
        <v>3.47</v>
      </c>
      <c r="T492">
        <v>8.1999999999999993</v>
      </c>
    </row>
    <row r="493" spans="1:20" x14ac:dyDescent="0.3">
      <c r="A493" t="s">
        <v>523</v>
      </c>
      <c r="B493" t="s">
        <v>18</v>
      </c>
      <c r="C493" t="s">
        <v>19</v>
      </c>
      <c r="D493">
        <v>1</v>
      </c>
      <c r="E493" t="s">
        <v>1033</v>
      </c>
      <c r="F493" t="s">
        <v>42</v>
      </c>
      <c r="G493" s="5">
        <v>19.66</v>
      </c>
      <c r="H493">
        <v>10</v>
      </c>
      <c r="I493" s="5">
        <v>9.83</v>
      </c>
      <c r="J493" s="4">
        <v>206.43</v>
      </c>
      <c r="K493" s="1">
        <v>43539</v>
      </c>
      <c r="L493" s="1" t="str">
        <f t="shared" si="21"/>
        <v>March</v>
      </c>
      <c r="M493" s="1" t="str">
        <f t="shared" si="22"/>
        <v>Friday</v>
      </c>
      <c r="N493" s="2">
        <v>0.76388888888888884</v>
      </c>
      <c r="O493" s="2" t="str">
        <f t="shared" si="23"/>
        <v>18</v>
      </c>
      <c r="P493" t="s">
        <v>29</v>
      </c>
      <c r="Q493" s="3">
        <v>196.6</v>
      </c>
      <c r="R493" s="10">
        <v>4.7619047620000003</v>
      </c>
      <c r="S493" s="4">
        <v>9.83</v>
      </c>
      <c r="T493">
        <v>7.2</v>
      </c>
    </row>
    <row r="494" spans="1:20" x14ac:dyDescent="0.3">
      <c r="A494" t="s">
        <v>524</v>
      </c>
      <c r="B494" t="s">
        <v>38</v>
      </c>
      <c r="C494" t="s">
        <v>39</v>
      </c>
      <c r="D494">
        <v>1</v>
      </c>
      <c r="E494" t="s">
        <v>1033</v>
      </c>
      <c r="F494" t="s">
        <v>20</v>
      </c>
      <c r="G494" s="5">
        <v>25.32</v>
      </c>
      <c r="H494">
        <v>8</v>
      </c>
      <c r="I494" s="5">
        <v>10.128</v>
      </c>
      <c r="J494" s="4">
        <v>212.68799999999999</v>
      </c>
      <c r="K494" s="1">
        <v>43529</v>
      </c>
      <c r="L494" s="1" t="str">
        <f t="shared" si="21"/>
        <v>March</v>
      </c>
      <c r="M494" s="1" t="str">
        <f t="shared" si="22"/>
        <v>Tuesday</v>
      </c>
      <c r="N494" s="2">
        <v>0.85</v>
      </c>
      <c r="O494" s="2" t="str">
        <f t="shared" si="23"/>
        <v>20</v>
      </c>
      <c r="P494" t="s">
        <v>21</v>
      </c>
      <c r="Q494" s="3">
        <v>202.56</v>
      </c>
      <c r="R494" s="10">
        <v>4.7619047620000003</v>
      </c>
      <c r="S494" s="4">
        <v>10.128</v>
      </c>
      <c r="T494">
        <v>8.6999999999999993</v>
      </c>
    </row>
    <row r="495" spans="1:20" x14ac:dyDescent="0.3">
      <c r="A495" t="s">
        <v>525</v>
      </c>
      <c r="B495" t="s">
        <v>23</v>
      </c>
      <c r="C495" t="s">
        <v>24</v>
      </c>
      <c r="D495">
        <v>1</v>
      </c>
      <c r="E495" t="s">
        <v>1033</v>
      </c>
      <c r="F495" t="s">
        <v>28</v>
      </c>
      <c r="G495" s="5">
        <v>12.12</v>
      </c>
      <c r="H495">
        <v>10</v>
      </c>
      <c r="I495" s="5">
        <v>6.06</v>
      </c>
      <c r="J495" s="4">
        <v>127.26</v>
      </c>
      <c r="K495" s="1">
        <v>43529</v>
      </c>
      <c r="L495" s="1" t="str">
        <f t="shared" si="21"/>
        <v>March</v>
      </c>
      <c r="M495" s="1" t="str">
        <f t="shared" si="22"/>
        <v>Tuesday</v>
      </c>
      <c r="N495" s="2">
        <v>0.57222222222222219</v>
      </c>
      <c r="O495" s="2" t="str">
        <f t="shared" si="23"/>
        <v>13</v>
      </c>
      <c r="P495" t="s">
        <v>29</v>
      </c>
      <c r="Q495" s="3">
        <v>121.2</v>
      </c>
      <c r="R495" s="10">
        <v>4.7619047620000003</v>
      </c>
      <c r="S495" s="4">
        <v>6.06</v>
      </c>
      <c r="T495">
        <v>8.4</v>
      </c>
    </row>
    <row r="496" spans="1:20" x14ac:dyDescent="0.3">
      <c r="A496" t="s">
        <v>526</v>
      </c>
      <c r="B496" t="s">
        <v>38</v>
      </c>
      <c r="C496" t="s">
        <v>39</v>
      </c>
      <c r="D496">
        <v>0</v>
      </c>
      <c r="E496" t="s">
        <v>1032</v>
      </c>
      <c r="F496" t="s">
        <v>42</v>
      </c>
      <c r="G496" s="5">
        <v>99.89</v>
      </c>
      <c r="H496">
        <v>2</v>
      </c>
      <c r="I496" s="5">
        <v>9.9890000000000008</v>
      </c>
      <c r="J496" s="4">
        <v>209.76900000000001</v>
      </c>
      <c r="K496" s="1">
        <v>43522</v>
      </c>
      <c r="L496" s="1" t="str">
        <f t="shared" si="21"/>
        <v>February</v>
      </c>
      <c r="M496" s="1" t="str">
        <f t="shared" si="22"/>
        <v>Tuesday</v>
      </c>
      <c r="N496" s="2">
        <v>0.49166666666666664</v>
      </c>
      <c r="O496" s="2" t="str">
        <f t="shared" si="23"/>
        <v>11</v>
      </c>
      <c r="P496" t="s">
        <v>21</v>
      </c>
      <c r="Q496" s="3">
        <v>199.78</v>
      </c>
      <c r="R496" s="10">
        <v>4.7619047620000003</v>
      </c>
      <c r="S496" s="4">
        <v>9.9890000000000008</v>
      </c>
      <c r="T496">
        <v>7.1</v>
      </c>
    </row>
    <row r="497" spans="1:20" x14ac:dyDescent="0.3">
      <c r="A497" t="s">
        <v>527</v>
      </c>
      <c r="B497" t="s">
        <v>38</v>
      </c>
      <c r="C497" t="s">
        <v>39</v>
      </c>
      <c r="D497">
        <v>0</v>
      </c>
      <c r="E497" t="s">
        <v>1032</v>
      </c>
      <c r="F497" t="s">
        <v>32</v>
      </c>
      <c r="G497" s="5">
        <v>75.92</v>
      </c>
      <c r="H497">
        <v>8</v>
      </c>
      <c r="I497" s="5">
        <v>30.367999999999999</v>
      </c>
      <c r="J497" s="4">
        <v>637.72799999999995</v>
      </c>
      <c r="K497" s="1">
        <v>43544</v>
      </c>
      <c r="L497" s="1" t="str">
        <f t="shared" si="21"/>
        <v>March</v>
      </c>
      <c r="M497" s="1" t="str">
        <f t="shared" si="22"/>
        <v>Wednesday</v>
      </c>
      <c r="N497" s="2">
        <v>0.59305555555555556</v>
      </c>
      <c r="O497" s="2" t="str">
        <f t="shared" si="23"/>
        <v>14</v>
      </c>
      <c r="P497" t="s">
        <v>26</v>
      </c>
      <c r="Q497" s="3">
        <v>607.36</v>
      </c>
      <c r="R497" s="10">
        <v>4.7619047620000003</v>
      </c>
      <c r="S497" s="4">
        <v>30.367999999999999</v>
      </c>
      <c r="T497">
        <v>5.5</v>
      </c>
    </row>
    <row r="498" spans="1:20" x14ac:dyDescent="0.3">
      <c r="A498" t="s">
        <v>528</v>
      </c>
      <c r="B498" t="s">
        <v>23</v>
      </c>
      <c r="C498" t="s">
        <v>24</v>
      </c>
      <c r="D498">
        <v>0</v>
      </c>
      <c r="E498" t="s">
        <v>1033</v>
      </c>
      <c r="F498" t="s">
        <v>25</v>
      </c>
      <c r="G498" s="5">
        <v>63.22</v>
      </c>
      <c r="H498">
        <v>2</v>
      </c>
      <c r="I498" s="5">
        <v>6.3220000000000001</v>
      </c>
      <c r="J498" s="4">
        <v>132.762</v>
      </c>
      <c r="K498" s="1">
        <v>43466</v>
      </c>
      <c r="L498" s="1" t="str">
        <f t="shared" si="21"/>
        <v>January</v>
      </c>
      <c r="M498" s="1" t="str">
        <f t="shared" si="22"/>
        <v>Tuesday</v>
      </c>
      <c r="N498" s="2">
        <v>0.66041666666666665</v>
      </c>
      <c r="O498" s="2" t="str">
        <f t="shared" si="23"/>
        <v>15</v>
      </c>
      <c r="P498" t="s">
        <v>26</v>
      </c>
      <c r="Q498" s="3">
        <v>126.44</v>
      </c>
      <c r="R498" s="10">
        <v>4.7619047620000003</v>
      </c>
      <c r="S498" s="4">
        <v>6.3220000000000001</v>
      </c>
      <c r="T498">
        <v>8.5</v>
      </c>
    </row>
    <row r="499" spans="1:20" x14ac:dyDescent="0.3">
      <c r="A499" t="s">
        <v>529</v>
      </c>
      <c r="B499" t="s">
        <v>23</v>
      </c>
      <c r="C499" t="s">
        <v>24</v>
      </c>
      <c r="D499">
        <v>0</v>
      </c>
      <c r="E499" t="s">
        <v>1033</v>
      </c>
      <c r="F499" t="s">
        <v>40</v>
      </c>
      <c r="G499" s="5">
        <v>90.24</v>
      </c>
      <c r="H499">
        <v>6</v>
      </c>
      <c r="I499" s="5">
        <v>27.071999999999999</v>
      </c>
      <c r="J499" s="4">
        <v>568.51199999999994</v>
      </c>
      <c r="K499" s="1">
        <v>43492</v>
      </c>
      <c r="L499" s="1" t="str">
        <f t="shared" si="21"/>
        <v>January</v>
      </c>
      <c r="M499" s="1" t="str">
        <f t="shared" si="22"/>
        <v>Sunday</v>
      </c>
      <c r="N499" s="2">
        <v>0.47013888888888888</v>
      </c>
      <c r="O499" s="2" t="str">
        <f t="shared" si="23"/>
        <v>11</v>
      </c>
      <c r="P499" t="s">
        <v>26</v>
      </c>
      <c r="Q499" s="3">
        <v>541.44000000000005</v>
      </c>
      <c r="R499" s="10">
        <v>4.7619047620000003</v>
      </c>
      <c r="S499" s="4">
        <v>27.071999999999999</v>
      </c>
      <c r="T499">
        <v>6.2</v>
      </c>
    </row>
    <row r="500" spans="1:20" x14ac:dyDescent="0.3">
      <c r="A500" t="s">
        <v>530</v>
      </c>
      <c r="B500" t="s">
        <v>38</v>
      </c>
      <c r="C500" t="s">
        <v>39</v>
      </c>
      <c r="D500">
        <v>1</v>
      </c>
      <c r="E500" t="s">
        <v>1033</v>
      </c>
      <c r="F500" t="s">
        <v>32</v>
      </c>
      <c r="G500" s="5">
        <v>98.13</v>
      </c>
      <c r="H500">
        <v>1</v>
      </c>
      <c r="I500" s="5">
        <v>4.9065000000000003</v>
      </c>
      <c r="J500" s="4">
        <v>103.0365</v>
      </c>
      <c r="K500" s="1">
        <v>43486</v>
      </c>
      <c r="L500" s="1" t="str">
        <f t="shared" si="21"/>
        <v>January</v>
      </c>
      <c r="M500" s="1" t="str">
        <f t="shared" si="22"/>
        <v>Monday</v>
      </c>
      <c r="N500" s="2">
        <v>0.73333333333333328</v>
      </c>
      <c r="O500" s="2" t="str">
        <f t="shared" si="23"/>
        <v>17</v>
      </c>
      <c r="P500" t="s">
        <v>26</v>
      </c>
      <c r="Q500" s="3">
        <v>98.13</v>
      </c>
      <c r="R500" s="10">
        <v>4.7619047620000003</v>
      </c>
      <c r="S500" s="4">
        <v>4.9065000000000003</v>
      </c>
      <c r="T500">
        <v>8.9</v>
      </c>
    </row>
    <row r="501" spans="1:20" x14ac:dyDescent="0.3">
      <c r="A501" t="s">
        <v>531</v>
      </c>
      <c r="B501" t="s">
        <v>18</v>
      </c>
      <c r="C501" t="s">
        <v>19</v>
      </c>
      <c r="D501">
        <v>1</v>
      </c>
      <c r="E501" t="s">
        <v>1033</v>
      </c>
      <c r="F501" t="s">
        <v>32</v>
      </c>
      <c r="G501" s="5">
        <v>51.52</v>
      </c>
      <c r="H501">
        <v>8</v>
      </c>
      <c r="I501" s="5">
        <v>20.608000000000001</v>
      </c>
      <c r="J501" s="4">
        <v>432.76799999999997</v>
      </c>
      <c r="K501" s="1">
        <v>43498</v>
      </c>
      <c r="L501" s="1" t="str">
        <f t="shared" si="21"/>
        <v>February</v>
      </c>
      <c r="M501" s="1" t="str">
        <f t="shared" si="22"/>
        <v>Saturday</v>
      </c>
      <c r="N501" s="2">
        <v>0.65763888888888888</v>
      </c>
      <c r="O501" s="2" t="str">
        <f t="shared" si="23"/>
        <v>15</v>
      </c>
      <c r="P501" t="s">
        <v>26</v>
      </c>
      <c r="Q501" s="3">
        <v>412.16</v>
      </c>
      <c r="R501" s="10">
        <v>4.7619047620000003</v>
      </c>
      <c r="S501" s="4">
        <v>20.608000000000001</v>
      </c>
      <c r="T501">
        <v>9.6</v>
      </c>
    </row>
    <row r="502" spans="1:20" x14ac:dyDescent="0.3">
      <c r="A502" t="s">
        <v>532</v>
      </c>
      <c r="B502" t="s">
        <v>38</v>
      </c>
      <c r="C502" t="s">
        <v>39</v>
      </c>
      <c r="D502">
        <v>1</v>
      </c>
      <c r="E502" t="s">
        <v>1032</v>
      </c>
      <c r="F502" t="s">
        <v>32</v>
      </c>
      <c r="G502" s="5">
        <v>73.97</v>
      </c>
      <c r="H502">
        <v>1</v>
      </c>
      <c r="I502" s="5">
        <v>3.6985000000000001</v>
      </c>
      <c r="J502" s="4">
        <v>77.668499999999995</v>
      </c>
      <c r="K502" s="1">
        <v>43499</v>
      </c>
      <c r="L502" s="1" t="str">
        <f t="shared" si="21"/>
        <v>February</v>
      </c>
      <c r="M502" s="1" t="str">
        <f t="shared" si="22"/>
        <v>Sunday</v>
      </c>
      <c r="N502" s="2">
        <v>0.66180555555555554</v>
      </c>
      <c r="O502" s="2" t="str">
        <f t="shared" si="23"/>
        <v>15</v>
      </c>
      <c r="P502" t="s">
        <v>29</v>
      </c>
      <c r="Q502" s="3">
        <v>73.97</v>
      </c>
      <c r="R502" s="10">
        <v>4.7619047620000003</v>
      </c>
      <c r="S502" s="4">
        <v>3.6985000000000001</v>
      </c>
      <c r="T502">
        <v>5.4</v>
      </c>
    </row>
    <row r="503" spans="1:20" x14ac:dyDescent="0.3">
      <c r="A503" t="s">
        <v>533</v>
      </c>
      <c r="B503" t="s">
        <v>23</v>
      </c>
      <c r="C503" t="s">
        <v>24</v>
      </c>
      <c r="D503">
        <v>1</v>
      </c>
      <c r="E503" t="s">
        <v>1033</v>
      </c>
      <c r="F503" t="s">
        <v>42</v>
      </c>
      <c r="G503" s="5">
        <v>31.9</v>
      </c>
      <c r="H503">
        <v>1</v>
      </c>
      <c r="I503" s="5">
        <v>1.595</v>
      </c>
      <c r="J503" s="4">
        <v>33.494999999999997</v>
      </c>
      <c r="K503" s="1">
        <v>43470</v>
      </c>
      <c r="L503" s="1" t="str">
        <f t="shared" si="21"/>
        <v>January</v>
      </c>
      <c r="M503" s="1" t="str">
        <f t="shared" si="22"/>
        <v>Saturday</v>
      </c>
      <c r="N503" s="2">
        <v>0.52777777777777779</v>
      </c>
      <c r="O503" s="2" t="str">
        <f t="shared" si="23"/>
        <v>12</v>
      </c>
      <c r="P503" t="s">
        <v>21</v>
      </c>
      <c r="Q503" s="3">
        <v>31.9</v>
      </c>
      <c r="R503" s="10">
        <v>4.7619047620000003</v>
      </c>
      <c r="S503" s="4">
        <v>1.595</v>
      </c>
      <c r="T503">
        <v>9.1</v>
      </c>
    </row>
    <row r="504" spans="1:20" x14ac:dyDescent="0.3">
      <c r="A504" t="s">
        <v>534</v>
      </c>
      <c r="B504" t="s">
        <v>23</v>
      </c>
      <c r="C504" t="s">
        <v>24</v>
      </c>
      <c r="D504">
        <v>0</v>
      </c>
      <c r="E504" t="s">
        <v>1032</v>
      </c>
      <c r="F504" t="s">
        <v>28</v>
      </c>
      <c r="G504" s="5">
        <v>69.400000000000006</v>
      </c>
      <c r="H504">
        <v>2</v>
      </c>
      <c r="I504" s="5">
        <v>6.94</v>
      </c>
      <c r="J504" s="4">
        <v>145.74</v>
      </c>
      <c r="K504" s="1">
        <v>43492</v>
      </c>
      <c r="L504" s="1" t="str">
        <f t="shared" si="21"/>
        <v>January</v>
      </c>
      <c r="M504" s="1" t="str">
        <f t="shared" si="22"/>
        <v>Sunday</v>
      </c>
      <c r="N504" s="2">
        <v>0.82499999999999996</v>
      </c>
      <c r="O504" s="2" t="str">
        <f t="shared" si="23"/>
        <v>19</v>
      </c>
      <c r="P504" t="s">
        <v>21</v>
      </c>
      <c r="Q504" s="3">
        <v>138.80000000000001</v>
      </c>
      <c r="R504" s="10">
        <v>4.7619047620000003</v>
      </c>
      <c r="S504" s="4">
        <v>6.94</v>
      </c>
      <c r="T504">
        <v>9</v>
      </c>
    </row>
    <row r="505" spans="1:20" x14ac:dyDescent="0.3">
      <c r="A505" t="s">
        <v>535</v>
      </c>
      <c r="B505" t="s">
        <v>38</v>
      </c>
      <c r="C505" t="s">
        <v>39</v>
      </c>
      <c r="D505">
        <v>0</v>
      </c>
      <c r="E505" t="s">
        <v>1033</v>
      </c>
      <c r="F505" t="s">
        <v>32</v>
      </c>
      <c r="G505" s="5">
        <v>93.31</v>
      </c>
      <c r="H505">
        <v>2</v>
      </c>
      <c r="I505" s="5">
        <v>9.3309999999999995</v>
      </c>
      <c r="J505" s="4">
        <v>195.95099999999999</v>
      </c>
      <c r="K505" s="1">
        <v>43549</v>
      </c>
      <c r="L505" s="1" t="str">
        <f t="shared" si="21"/>
        <v>March</v>
      </c>
      <c r="M505" s="1" t="str">
        <f t="shared" si="22"/>
        <v>Monday</v>
      </c>
      <c r="N505" s="2">
        <v>0.74513888888888891</v>
      </c>
      <c r="O505" s="2" t="str">
        <f t="shared" si="23"/>
        <v>17</v>
      </c>
      <c r="P505" t="s">
        <v>26</v>
      </c>
      <c r="Q505" s="3">
        <v>186.62</v>
      </c>
      <c r="R505" s="10">
        <v>4.7619047620000003</v>
      </c>
      <c r="S505" s="4">
        <v>9.3309999999999995</v>
      </c>
      <c r="T505">
        <v>6.3</v>
      </c>
    </row>
    <row r="506" spans="1:20" x14ac:dyDescent="0.3">
      <c r="A506" t="s">
        <v>536</v>
      </c>
      <c r="B506" t="s">
        <v>38</v>
      </c>
      <c r="C506" t="s">
        <v>39</v>
      </c>
      <c r="D506">
        <v>0</v>
      </c>
      <c r="E506" t="s">
        <v>1032</v>
      </c>
      <c r="F506" t="s">
        <v>32</v>
      </c>
      <c r="G506" s="5">
        <v>88.45</v>
      </c>
      <c r="H506">
        <v>1</v>
      </c>
      <c r="I506" s="5">
        <v>4.4225000000000003</v>
      </c>
      <c r="J506" s="4">
        <v>92.872500000000002</v>
      </c>
      <c r="K506" s="1">
        <v>43521</v>
      </c>
      <c r="L506" s="1" t="str">
        <f t="shared" si="21"/>
        <v>February</v>
      </c>
      <c r="M506" s="1" t="str">
        <f t="shared" si="22"/>
        <v>Monday</v>
      </c>
      <c r="N506" s="2">
        <v>0.69166666666666665</v>
      </c>
      <c r="O506" s="2" t="str">
        <f t="shared" si="23"/>
        <v>16</v>
      </c>
      <c r="P506" t="s">
        <v>29</v>
      </c>
      <c r="Q506" s="3">
        <v>88.45</v>
      </c>
      <c r="R506" s="10">
        <v>4.7619047620000003</v>
      </c>
      <c r="S506" s="4">
        <v>4.4225000000000003</v>
      </c>
      <c r="T506">
        <v>9.5</v>
      </c>
    </row>
    <row r="507" spans="1:20" x14ac:dyDescent="0.3">
      <c r="A507" t="s">
        <v>537</v>
      </c>
      <c r="B507" t="s">
        <v>18</v>
      </c>
      <c r="C507" t="s">
        <v>19</v>
      </c>
      <c r="D507">
        <v>1</v>
      </c>
      <c r="E507" t="s">
        <v>1032</v>
      </c>
      <c r="F507" t="s">
        <v>25</v>
      </c>
      <c r="G507" s="5">
        <v>24.18</v>
      </c>
      <c r="H507">
        <v>8</v>
      </c>
      <c r="I507" s="5">
        <v>9.6720000000000006</v>
      </c>
      <c r="J507" s="4">
        <v>203.11199999999999</v>
      </c>
      <c r="K507" s="1">
        <v>43493</v>
      </c>
      <c r="L507" s="1" t="str">
        <f t="shared" si="21"/>
        <v>January</v>
      </c>
      <c r="M507" s="1" t="str">
        <f t="shared" si="22"/>
        <v>Monday</v>
      </c>
      <c r="N507" s="2">
        <v>0.87083333333333335</v>
      </c>
      <c r="O507" s="2" t="str">
        <f t="shared" si="23"/>
        <v>20</v>
      </c>
      <c r="P507" t="s">
        <v>21</v>
      </c>
      <c r="Q507" s="3">
        <v>193.44</v>
      </c>
      <c r="R507" s="10">
        <v>4.7619047620000003</v>
      </c>
      <c r="S507" s="4">
        <v>9.6720000000000006</v>
      </c>
      <c r="T507">
        <v>9.8000000000000007</v>
      </c>
    </row>
    <row r="508" spans="1:20" x14ac:dyDescent="0.3">
      <c r="A508" t="s">
        <v>538</v>
      </c>
      <c r="B508" t="s">
        <v>38</v>
      </c>
      <c r="C508" t="s">
        <v>39</v>
      </c>
      <c r="D508">
        <v>1</v>
      </c>
      <c r="E508" t="s">
        <v>1033</v>
      </c>
      <c r="F508" t="s">
        <v>32</v>
      </c>
      <c r="G508" s="5">
        <v>48.5</v>
      </c>
      <c r="H508">
        <v>3</v>
      </c>
      <c r="I508" s="5">
        <v>7.2750000000000004</v>
      </c>
      <c r="J508" s="4">
        <v>152.77500000000001</v>
      </c>
      <c r="K508" s="1">
        <v>43473</v>
      </c>
      <c r="L508" s="1" t="str">
        <f t="shared" si="21"/>
        <v>January</v>
      </c>
      <c r="M508" s="1" t="str">
        <f t="shared" si="22"/>
        <v>Tuesday</v>
      </c>
      <c r="N508" s="2">
        <v>0.53472222222222221</v>
      </c>
      <c r="O508" s="2" t="str">
        <f t="shared" si="23"/>
        <v>12</v>
      </c>
      <c r="P508" t="s">
        <v>26</v>
      </c>
      <c r="Q508" s="3">
        <v>145.5</v>
      </c>
      <c r="R508" s="10">
        <v>4.7619047620000003</v>
      </c>
      <c r="S508" s="4">
        <v>7.2750000000000004</v>
      </c>
      <c r="T508">
        <v>6.7</v>
      </c>
    </row>
    <row r="509" spans="1:20" x14ac:dyDescent="0.3">
      <c r="A509" t="s">
        <v>539</v>
      </c>
      <c r="B509" t="s">
        <v>38</v>
      </c>
      <c r="C509" t="s">
        <v>39</v>
      </c>
      <c r="D509">
        <v>0</v>
      </c>
      <c r="E509" t="s">
        <v>1033</v>
      </c>
      <c r="F509" t="s">
        <v>40</v>
      </c>
      <c r="G509" s="5">
        <v>84.05</v>
      </c>
      <c r="H509">
        <v>6</v>
      </c>
      <c r="I509" s="5">
        <v>25.215</v>
      </c>
      <c r="J509" s="4">
        <v>529.51499999999999</v>
      </c>
      <c r="K509" s="1">
        <v>43494</v>
      </c>
      <c r="L509" s="1" t="str">
        <f t="shared" si="21"/>
        <v>January</v>
      </c>
      <c r="M509" s="1" t="str">
        <f t="shared" si="22"/>
        <v>Tuesday</v>
      </c>
      <c r="N509" s="2">
        <v>0.45</v>
      </c>
      <c r="O509" s="2" t="str">
        <f t="shared" si="23"/>
        <v>10</v>
      </c>
      <c r="P509" t="s">
        <v>29</v>
      </c>
      <c r="Q509" s="3">
        <v>504.3</v>
      </c>
      <c r="R509" s="10">
        <v>4.7619047620000003</v>
      </c>
      <c r="S509" s="4">
        <v>25.215</v>
      </c>
      <c r="T509">
        <v>7.7</v>
      </c>
    </row>
    <row r="510" spans="1:20" x14ac:dyDescent="0.3">
      <c r="A510" t="s">
        <v>540</v>
      </c>
      <c r="B510" t="s">
        <v>38</v>
      </c>
      <c r="C510" t="s">
        <v>39</v>
      </c>
      <c r="D510">
        <v>1</v>
      </c>
      <c r="E510" t="s">
        <v>1032</v>
      </c>
      <c r="F510" t="s">
        <v>20</v>
      </c>
      <c r="G510" s="5">
        <v>61.29</v>
      </c>
      <c r="H510">
        <v>5</v>
      </c>
      <c r="I510" s="5">
        <v>15.3225</v>
      </c>
      <c r="J510" s="4">
        <v>321.77249999999998</v>
      </c>
      <c r="K510" s="1">
        <v>43553</v>
      </c>
      <c r="L510" s="1" t="str">
        <f t="shared" si="21"/>
        <v>March</v>
      </c>
      <c r="M510" s="1" t="str">
        <f t="shared" si="22"/>
        <v>Friday</v>
      </c>
      <c r="N510" s="2">
        <v>0.60277777777777775</v>
      </c>
      <c r="O510" s="2" t="str">
        <f t="shared" si="23"/>
        <v>14</v>
      </c>
      <c r="P510" t="s">
        <v>26</v>
      </c>
      <c r="Q510" s="3">
        <v>306.45</v>
      </c>
      <c r="R510" s="10">
        <v>4.7619047620000003</v>
      </c>
      <c r="S510" s="4">
        <v>15.3225</v>
      </c>
      <c r="T510">
        <v>7</v>
      </c>
    </row>
    <row r="511" spans="1:20" x14ac:dyDescent="0.3">
      <c r="A511" t="s">
        <v>541</v>
      </c>
      <c r="B511" t="s">
        <v>23</v>
      </c>
      <c r="C511" t="s">
        <v>24</v>
      </c>
      <c r="D511">
        <v>1</v>
      </c>
      <c r="E511" t="s">
        <v>1033</v>
      </c>
      <c r="F511" t="s">
        <v>28</v>
      </c>
      <c r="G511" s="5">
        <v>15.95</v>
      </c>
      <c r="H511">
        <v>6</v>
      </c>
      <c r="I511" s="5">
        <v>4.7850000000000001</v>
      </c>
      <c r="J511" s="4">
        <v>100.485</v>
      </c>
      <c r="K511" s="1">
        <v>43505</v>
      </c>
      <c r="L511" s="1" t="str">
        <f t="shared" si="21"/>
        <v>February</v>
      </c>
      <c r="M511" s="1" t="str">
        <f t="shared" si="22"/>
        <v>Saturday</v>
      </c>
      <c r="N511" s="2">
        <v>0.71875</v>
      </c>
      <c r="O511" s="2" t="str">
        <f t="shared" si="23"/>
        <v>17</v>
      </c>
      <c r="P511" t="s">
        <v>29</v>
      </c>
      <c r="Q511" s="3">
        <v>95.7</v>
      </c>
      <c r="R511" s="10">
        <v>4.7619047620000003</v>
      </c>
      <c r="S511" s="4">
        <v>4.7850000000000001</v>
      </c>
      <c r="T511">
        <v>5.0999999999999996</v>
      </c>
    </row>
    <row r="512" spans="1:20" x14ac:dyDescent="0.3">
      <c r="A512" t="s">
        <v>542</v>
      </c>
      <c r="B512" t="s">
        <v>38</v>
      </c>
      <c r="C512" t="s">
        <v>39</v>
      </c>
      <c r="D512">
        <v>1</v>
      </c>
      <c r="E512" t="s">
        <v>1033</v>
      </c>
      <c r="F512" t="s">
        <v>32</v>
      </c>
      <c r="G512" s="5">
        <v>90.74</v>
      </c>
      <c r="H512">
        <v>7</v>
      </c>
      <c r="I512" s="5">
        <v>31.759</v>
      </c>
      <c r="J512" s="4">
        <v>666.93899999999996</v>
      </c>
      <c r="K512" s="1">
        <v>43481</v>
      </c>
      <c r="L512" s="1" t="str">
        <f t="shared" si="21"/>
        <v>January</v>
      </c>
      <c r="M512" s="1" t="str">
        <f t="shared" si="22"/>
        <v>Wednesday</v>
      </c>
      <c r="N512" s="2">
        <v>0.75208333333333333</v>
      </c>
      <c r="O512" s="2" t="str">
        <f t="shared" si="23"/>
        <v>18</v>
      </c>
      <c r="P512" t="s">
        <v>29</v>
      </c>
      <c r="Q512" s="3">
        <v>635.17999999999995</v>
      </c>
      <c r="R512" s="10">
        <v>4.7619047620000003</v>
      </c>
      <c r="S512" s="4">
        <v>31.759</v>
      </c>
      <c r="T512">
        <v>6.2</v>
      </c>
    </row>
    <row r="513" spans="1:20" x14ac:dyDescent="0.3">
      <c r="A513" t="s">
        <v>543</v>
      </c>
      <c r="B513" t="s">
        <v>18</v>
      </c>
      <c r="C513" t="s">
        <v>19</v>
      </c>
      <c r="D513">
        <v>0</v>
      </c>
      <c r="E513" t="s">
        <v>1033</v>
      </c>
      <c r="F513" t="s">
        <v>28</v>
      </c>
      <c r="G513" s="5">
        <v>42.91</v>
      </c>
      <c r="H513">
        <v>5</v>
      </c>
      <c r="I513" s="5">
        <v>10.727499999999999</v>
      </c>
      <c r="J513" s="4">
        <v>225.2775</v>
      </c>
      <c r="K513" s="1">
        <v>43470</v>
      </c>
      <c r="L513" s="1" t="str">
        <f t="shared" si="21"/>
        <v>January</v>
      </c>
      <c r="M513" s="1" t="str">
        <f t="shared" si="22"/>
        <v>Saturday</v>
      </c>
      <c r="N513" s="2">
        <v>0.72847222222222219</v>
      </c>
      <c r="O513" s="2" t="str">
        <f t="shared" si="23"/>
        <v>17</v>
      </c>
      <c r="P513" t="s">
        <v>21</v>
      </c>
      <c r="Q513" s="3">
        <v>214.55</v>
      </c>
      <c r="R513" s="10">
        <v>4.7619047620000003</v>
      </c>
      <c r="S513" s="4">
        <v>10.727499999999999</v>
      </c>
      <c r="T513">
        <v>6.1</v>
      </c>
    </row>
    <row r="514" spans="1:20" x14ac:dyDescent="0.3">
      <c r="A514" t="s">
        <v>544</v>
      </c>
      <c r="B514" t="s">
        <v>18</v>
      </c>
      <c r="C514" t="s">
        <v>19</v>
      </c>
      <c r="D514">
        <v>0</v>
      </c>
      <c r="E514" t="s">
        <v>1033</v>
      </c>
      <c r="F514" t="s">
        <v>42</v>
      </c>
      <c r="G514" s="5">
        <v>54.28</v>
      </c>
      <c r="H514">
        <v>7</v>
      </c>
      <c r="I514" s="5">
        <v>18.998000000000001</v>
      </c>
      <c r="J514" s="4">
        <v>398.95800000000003</v>
      </c>
      <c r="K514" s="1">
        <v>43492</v>
      </c>
      <c r="L514" s="1" t="str">
        <f t="shared" ref="L514:L577" si="24">TEXT(K514, "mmmm")</f>
        <v>January</v>
      </c>
      <c r="M514" s="1" t="str">
        <f t="shared" ref="M514:M577" si="25">TEXT(K514, "dddd")</f>
        <v>Sunday</v>
      </c>
      <c r="N514" s="2">
        <v>0.75347222222222221</v>
      </c>
      <c r="O514" s="2" t="str">
        <f t="shared" ref="O514:O577" si="26">TEXT(N514, "hh")</f>
        <v>18</v>
      </c>
      <c r="P514" t="s">
        <v>21</v>
      </c>
      <c r="Q514" s="3">
        <v>379.96</v>
      </c>
      <c r="R514" s="10">
        <v>4.7619047620000003</v>
      </c>
      <c r="S514" s="4">
        <v>18.998000000000001</v>
      </c>
      <c r="T514">
        <v>9.3000000000000007</v>
      </c>
    </row>
    <row r="515" spans="1:20" x14ac:dyDescent="0.3">
      <c r="A515" t="s">
        <v>545</v>
      </c>
      <c r="B515" t="s">
        <v>18</v>
      </c>
      <c r="C515" t="s">
        <v>19</v>
      </c>
      <c r="D515">
        <v>0</v>
      </c>
      <c r="E515" t="s">
        <v>1032</v>
      </c>
      <c r="F515" t="s">
        <v>25</v>
      </c>
      <c r="G515" s="5">
        <v>99.55</v>
      </c>
      <c r="H515">
        <v>7</v>
      </c>
      <c r="I515" s="5">
        <v>34.842500000000001</v>
      </c>
      <c r="J515" s="4">
        <v>731.6925</v>
      </c>
      <c r="K515" s="1">
        <v>43538</v>
      </c>
      <c r="L515" s="1" t="str">
        <f t="shared" si="24"/>
        <v>March</v>
      </c>
      <c r="M515" s="1" t="str">
        <f t="shared" si="25"/>
        <v>Thursday</v>
      </c>
      <c r="N515" s="2">
        <v>0.50486111111111109</v>
      </c>
      <c r="O515" s="2" t="str">
        <f t="shared" si="26"/>
        <v>12</v>
      </c>
      <c r="P515" t="s">
        <v>26</v>
      </c>
      <c r="Q515" s="3">
        <v>696.85</v>
      </c>
      <c r="R515" s="10">
        <v>4.7619047620000003</v>
      </c>
      <c r="S515" s="4">
        <v>34.842500000000001</v>
      </c>
      <c r="T515">
        <v>7.6</v>
      </c>
    </row>
    <row r="516" spans="1:20" x14ac:dyDescent="0.3">
      <c r="A516" t="s">
        <v>546</v>
      </c>
      <c r="B516" t="s">
        <v>23</v>
      </c>
      <c r="C516" t="s">
        <v>24</v>
      </c>
      <c r="D516">
        <v>1</v>
      </c>
      <c r="E516" t="s">
        <v>1032</v>
      </c>
      <c r="F516" t="s">
        <v>32</v>
      </c>
      <c r="G516" s="5">
        <v>58.39</v>
      </c>
      <c r="H516">
        <v>7</v>
      </c>
      <c r="I516" s="5">
        <v>20.436499999999999</v>
      </c>
      <c r="J516" s="4">
        <v>429.16649999999998</v>
      </c>
      <c r="K516" s="1">
        <v>43519</v>
      </c>
      <c r="L516" s="1" t="str">
        <f t="shared" si="24"/>
        <v>February</v>
      </c>
      <c r="M516" s="1" t="str">
        <f t="shared" si="25"/>
        <v>Saturday</v>
      </c>
      <c r="N516" s="2">
        <v>0.8256944444444444</v>
      </c>
      <c r="O516" s="2" t="str">
        <f t="shared" si="26"/>
        <v>19</v>
      </c>
      <c r="P516" t="s">
        <v>29</v>
      </c>
      <c r="Q516" s="3">
        <v>408.73</v>
      </c>
      <c r="R516" s="10">
        <v>4.7619047620000003</v>
      </c>
      <c r="S516" s="4">
        <v>20.436499999999999</v>
      </c>
      <c r="T516">
        <v>8.1999999999999993</v>
      </c>
    </row>
    <row r="517" spans="1:20" x14ac:dyDescent="0.3">
      <c r="A517" t="s">
        <v>547</v>
      </c>
      <c r="B517" t="s">
        <v>23</v>
      </c>
      <c r="C517" t="s">
        <v>24</v>
      </c>
      <c r="D517">
        <v>1</v>
      </c>
      <c r="E517" t="s">
        <v>1033</v>
      </c>
      <c r="F517" t="s">
        <v>42</v>
      </c>
      <c r="G517" s="5">
        <v>51.47</v>
      </c>
      <c r="H517">
        <v>1</v>
      </c>
      <c r="I517" s="5">
        <v>2.5735000000000001</v>
      </c>
      <c r="J517" s="4">
        <v>54.043500000000002</v>
      </c>
      <c r="K517" s="1">
        <v>43542</v>
      </c>
      <c r="L517" s="1" t="str">
        <f t="shared" si="24"/>
        <v>March</v>
      </c>
      <c r="M517" s="1" t="str">
        <f t="shared" si="25"/>
        <v>Monday</v>
      </c>
      <c r="N517" s="2">
        <v>0.66111111111111109</v>
      </c>
      <c r="O517" s="2" t="str">
        <f t="shared" si="26"/>
        <v>15</v>
      </c>
      <c r="P517" t="s">
        <v>21</v>
      </c>
      <c r="Q517" s="3">
        <v>51.47</v>
      </c>
      <c r="R517" s="10">
        <v>4.7619047620000003</v>
      </c>
      <c r="S517" s="4">
        <v>2.5735000000000001</v>
      </c>
      <c r="T517">
        <v>8.5</v>
      </c>
    </row>
    <row r="518" spans="1:20" x14ac:dyDescent="0.3">
      <c r="A518" t="s">
        <v>548</v>
      </c>
      <c r="B518" t="s">
        <v>38</v>
      </c>
      <c r="C518" t="s">
        <v>39</v>
      </c>
      <c r="D518">
        <v>1</v>
      </c>
      <c r="E518" t="s">
        <v>1032</v>
      </c>
      <c r="F518" t="s">
        <v>20</v>
      </c>
      <c r="G518" s="5">
        <v>54.86</v>
      </c>
      <c r="H518">
        <v>5</v>
      </c>
      <c r="I518" s="5">
        <v>13.715</v>
      </c>
      <c r="J518" s="4">
        <v>288.01499999999999</v>
      </c>
      <c r="K518" s="1">
        <v>43553</v>
      </c>
      <c r="L518" s="1" t="str">
        <f t="shared" si="24"/>
        <v>March</v>
      </c>
      <c r="M518" s="1" t="str">
        <f t="shared" si="25"/>
        <v>Friday</v>
      </c>
      <c r="N518" s="2">
        <v>0.7</v>
      </c>
      <c r="O518" s="2" t="str">
        <f t="shared" si="26"/>
        <v>16</v>
      </c>
      <c r="P518" t="s">
        <v>21</v>
      </c>
      <c r="Q518" s="3">
        <v>274.3</v>
      </c>
      <c r="R518" s="10">
        <v>4.7619047620000003</v>
      </c>
      <c r="S518" s="4">
        <v>13.715</v>
      </c>
      <c r="T518">
        <v>9.8000000000000007</v>
      </c>
    </row>
    <row r="519" spans="1:20" x14ac:dyDescent="0.3">
      <c r="A519" t="s">
        <v>549</v>
      </c>
      <c r="B519" t="s">
        <v>23</v>
      </c>
      <c r="C519" t="s">
        <v>24</v>
      </c>
      <c r="D519">
        <v>1</v>
      </c>
      <c r="E519" t="s">
        <v>1032</v>
      </c>
      <c r="F519" t="s">
        <v>28</v>
      </c>
      <c r="G519" s="5">
        <v>39.39</v>
      </c>
      <c r="H519">
        <v>5</v>
      </c>
      <c r="I519" s="5">
        <v>9.8475000000000001</v>
      </c>
      <c r="J519" s="4">
        <v>206.79750000000001</v>
      </c>
      <c r="K519" s="1">
        <v>43487</v>
      </c>
      <c r="L519" s="1" t="str">
        <f t="shared" si="24"/>
        <v>January</v>
      </c>
      <c r="M519" s="1" t="str">
        <f t="shared" si="25"/>
        <v>Tuesday</v>
      </c>
      <c r="N519" s="2">
        <v>0.86527777777777781</v>
      </c>
      <c r="O519" s="2" t="str">
        <f t="shared" si="26"/>
        <v>20</v>
      </c>
      <c r="P519" t="s">
        <v>29</v>
      </c>
      <c r="Q519" s="3">
        <v>196.95</v>
      </c>
      <c r="R519" s="10">
        <v>4.7619047620000003</v>
      </c>
      <c r="S519" s="4">
        <v>9.8475000000000001</v>
      </c>
      <c r="T519">
        <v>8.6999999999999993</v>
      </c>
    </row>
    <row r="520" spans="1:20" x14ac:dyDescent="0.3">
      <c r="A520" t="s">
        <v>550</v>
      </c>
      <c r="B520" t="s">
        <v>18</v>
      </c>
      <c r="C520" t="s">
        <v>19</v>
      </c>
      <c r="D520">
        <v>0</v>
      </c>
      <c r="E520" t="s">
        <v>1032</v>
      </c>
      <c r="F520" t="s">
        <v>28</v>
      </c>
      <c r="G520" s="5">
        <v>34.729999999999997</v>
      </c>
      <c r="H520">
        <v>2</v>
      </c>
      <c r="I520" s="5">
        <v>3.4729999999999999</v>
      </c>
      <c r="J520" s="4">
        <v>72.933000000000007</v>
      </c>
      <c r="K520" s="1">
        <v>43525</v>
      </c>
      <c r="L520" s="1" t="str">
        <f t="shared" si="24"/>
        <v>March</v>
      </c>
      <c r="M520" s="1" t="str">
        <f t="shared" si="25"/>
        <v>Friday</v>
      </c>
      <c r="N520" s="2">
        <v>0.75972222222222219</v>
      </c>
      <c r="O520" s="2" t="str">
        <f t="shared" si="26"/>
        <v>18</v>
      </c>
      <c r="P520" t="s">
        <v>21</v>
      </c>
      <c r="Q520" s="3">
        <v>69.459999999999994</v>
      </c>
      <c r="R520" s="10">
        <v>4.7619047620000003</v>
      </c>
      <c r="S520" s="4">
        <v>3.4729999999999999</v>
      </c>
      <c r="T520">
        <v>9.6999999999999993</v>
      </c>
    </row>
    <row r="521" spans="1:20" x14ac:dyDescent="0.3">
      <c r="A521" t="s">
        <v>551</v>
      </c>
      <c r="B521" t="s">
        <v>23</v>
      </c>
      <c r="C521" t="s">
        <v>24</v>
      </c>
      <c r="D521">
        <v>1</v>
      </c>
      <c r="E521" t="s">
        <v>1032</v>
      </c>
      <c r="F521" t="s">
        <v>32</v>
      </c>
      <c r="G521" s="5">
        <v>71.92</v>
      </c>
      <c r="H521">
        <v>5</v>
      </c>
      <c r="I521" s="5">
        <v>17.98</v>
      </c>
      <c r="J521" s="4">
        <v>377.58</v>
      </c>
      <c r="K521" s="1">
        <v>43482</v>
      </c>
      <c r="L521" s="1" t="str">
        <f t="shared" si="24"/>
        <v>January</v>
      </c>
      <c r="M521" s="1" t="str">
        <f t="shared" si="25"/>
        <v>Thursday</v>
      </c>
      <c r="N521" s="2">
        <v>0.62847222222222221</v>
      </c>
      <c r="O521" s="2" t="str">
        <f t="shared" si="26"/>
        <v>15</v>
      </c>
      <c r="P521" t="s">
        <v>29</v>
      </c>
      <c r="Q521" s="3">
        <v>359.6</v>
      </c>
      <c r="R521" s="10">
        <v>4.7619047620000003</v>
      </c>
      <c r="S521" s="4">
        <v>17.98</v>
      </c>
      <c r="T521">
        <v>4.3</v>
      </c>
    </row>
    <row r="522" spans="1:20" x14ac:dyDescent="0.3">
      <c r="A522" t="s">
        <v>552</v>
      </c>
      <c r="B522" t="s">
        <v>38</v>
      </c>
      <c r="C522" t="s">
        <v>39</v>
      </c>
      <c r="D522">
        <v>0</v>
      </c>
      <c r="E522" t="s">
        <v>1033</v>
      </c>
      <c r="F522" t="s">
        <v>25</v>
      </c>
      <c r="G522" s="5">
        <v>45.71</v>
      </c>
      <c r="H522">
        <v>3</v>
      </c>
      <c r="I522" s="5">
        <v>6.8564999999999996</v>
      </c>
      <c r="J522" s="4">
        <v>143.98650000000001</v>
      </c>
      <c r="K522" s="1">
        <v>43550</v>
      </c>
      <c r="L522" s="1" t="str">
        <f t="shared" si="24"/>
        <v>March</v>
      </c>
      <c r="M522" s="1" t="str">
        <f t="shared" si="25"/>
        <v>Tuesday</v>
      </c>
      <c r="N522" s="2">
        <v>0.44027777777777777</v>
      </c>
      <c r="O522" s="2" t="str">
        <f t="shared" si="26"/>
        <v>10</v>
      </c>
      <c r="P522" t="s">
        <v>29</v>
      </c>
      <c r="Q522" s="3">
        <v>137.13</v>
      </c>
      <c r="R522" s="10">
        <v>4.7619047620000003</v>
      </c>
      <c r="S522" s="4">
        <v>6.8564999999999996</v>
      </c>
      <c r="T522">
        <v>7.7</v>
      </c>
    </row>
    <row r="523" spans="1:20" x14ac:dyDescent="0.3">
      <c r="A523" t="s">
        <v>553</v>
      </c>
      <c r="B523" t="s">
        <v>23</v>
      </c>
      <c r="C523" t="s">
        <v>24</v>
      </c>
      <c r="D523">
        <v>1</v>
      </c>
      <c r="E523" t="s">
        <v>1033</v>
      </c>
      <c r="F523" t="s">
        <v>28</v>
      </c>
      <c r="G523" s="5">
        <v>83.17</v>
      </c>
      <c r="H523">
        <v>6</v>
      </c>
      <c r="I523" s="5">
        <v>24.951000000000001</v>
      </c>
      <c r="J523" s="4">
        <v>523.971</v>
      </c>
      <c r="K523" s="1">
        <v>43544</v>
      </c>
      <c r="L523" s="1" t="str">
        <f t="shared" si="24"/>
        <v>March</v>
      </c>
      <c r="M523" s="1" t="str">
        <f t="shared" si="25"/>
        <v>Wednesday</v>
      </c>
      <c r="N523" s="2">
        <v>0.47430555555555554</v>
      </c>
      <c r="O523" s="2" t="str">
        <f t="shared" si="26"/>
        <v>11</v>
      </c>
      <c r="P523" t="s">
        <v>26</v>
      </c>
      <c r="Q523" s="3">
        <v>499.02</v>
      </c>
      <c r="R523" s="10">
        <v>4.7619047620000003</v>
      </c>
      <c r="S523" s="4">
        <v>24.951000000000001</v>
      </c>
      <c r="T523">
        <v>7.3</v>
      </c>
    </row>
    <row r="524" spans="1:20" x14ac:dyDescent="0.3">
      <c r="A524" t="s">
        <v>554</v>
      </c>
      <c r="B524" t="s">
        <v>18</v>
      </c>
      <c r="C524" t="s">
        <v>19</v>
      </c>
      <c r="D524">
        <v>1</v>
      </c>
      <c r="E524" t="s">
        <v>1033</v>
      </c>
      <c r="F524" t="s">
        <v>28</v>
      </c>
      <c r="G524" s="5">
        <v>37.44</v>
      </c>
      <c r="H524">
        <v>6</v>
      </c>
      <c r="I524" s="5">
        <v>11.231999999999999</v>
      </c>
      <c r="J524" s="4">
        <v>235.87200000000001</v>
      </c>
      <c r="K524" s="1">
        <v>43502</v>
      </c>
      <c r="L524" s="1" t="str">
        <f t="shared" si="24"/>
        <v>February</v>
      </c>
      <c r="M524" s="1" t="str">
        <f t="shared" si="25"/>
        <v>Wednesday</v>
      </c>
      <c r="N524" s="2">
        <v>0.57986111111111116</v>
      </c>
      <c r="O524" s="2" t="str">
        <f t="shared" si="26"/>
        <v>13</v>
      </c>
      <c r="P524" t="s">
        <v>29</v>
      </c>
      <c r="Q524" s="3">
        <v>224.64</v>
      </c>
      <c r="R524" s="10">
        <v>4.7619047620000003</v>
      </c>
      <c r="S524" s="4">
        <v>11.231999999999999</v>
      </c>
      <c r="T524">
        <v>5.9</v>
      </c>
    </row>
    <row r="525" spans="1:20" x14ac:dyDescent="0.3">
      <c r="A525" t="s">
        <v>555</v>
      </c>
      <c r="B525" t="s">
        <v>23</v>
      </c>
      <c r="C525" t="s">
        <v>24</v>
      </c>
      <c r="D525">
        <v>0</v>
      </c>
      <c r="E525" t="s">
        <v>1032</v>
      </c>
      <c r="F525" t="s">
        <v>20</v>
      </c>
      <c r="G525" s="5">
        <v>62.87</v>
      </c>
      <c r="H525">
        <v>2</v>
      </c>
      <c r="I525" s="5">
        <v>6.2869999999999999</v>
      </c>
      <c r="J525" s="4">
        <v>132.02699999999999</v>
      </c>
      <c r="K525" s="1">
        <v>43466</v>
      </c>
      <c r="L525" s="1" t="str">
        <f t="shared" si="24"/>
        <v>January</v>
      </c>
      <c r="M525" s="1" t="str">
        <f t="shared" si="25"/>
        <v>Tuesday</v>
      </c>
      <c r="N525" s="2">
        <v>0.48819444444444443</v>
      </c>
      <c r="O525" s="2" t="str">
        <f t="shared" si="26"/>
        <v>11</v>
      </c>
      <c r="P525" t="s">
        <v>26</v>
      </c>
      <c r="Q525" s="3">
        <v>125.74</v>
      </c>
      <c r="R525" s="10">
        <v>4.7619047620000003</v>
      </c>
      <c r="S525" s="4">
        <v>6.2869999999999999</v>
      </c>
      <c r="T525">
        <v>5</v>
      </c>
    </row>
    <row r="526" spans="1:20" x14ac:dyDescent="0.3">
      <c r="A526" t="s">
        <v>556</v>
      </c>
      <c r="B526" t="s">
        <v>18</v>
      </c>
      <c r="C526" t="s">
        <v>19</v>
      </c>
      <c r="D526">
        <v>0</v>
      </c>
      <c r="E526" t="s">
        <v>1032</v>
      </c>
      <c r="F526" t="s">
        <v>40</v>
      </c>
      <c r="G526" s="5">
        <v>81.709999999999994</v>
      </c>
      <c r="H526">
        <v>6</v>
      </c>
      <c r="I526" s="5">
        <v>24.513000000000002</v>
      </c>
      <c r="J526" s="4">
        <v>514.77300000000002</v>
      </c>
      <c r="K526" s="1">
        <v>43492</v>
      </c>
      <c r="L526" s="1" t="str">
        <f t="shared" si="24"/>
        <v>January</v>
      </c>
      <c r="M526" s="1" t="str">
        <f t="shared" si="25"/>
        <v>Sunday</v>
      </c>
      <c r="N526" s="2">
        <v>0.60833333333333328</v>
      </c>
      <c r="O526" s="2" t="str">
        <f t="shared" si="26"/>
        <v>14</v>
      </c>
      <c r="P526" t="s">
        <v>29</v>
      </c>
      <c r="Q526" s="3">
        <v>490.26</v>
      </c>
      <c r="R526" s="10">
        <v>4.7619047620000003</v>
      </c>
      <c r="S526" s="4">
        <v>24.513000000000002</v>
      </c>
      <c r="T526">
        <v>8</v>
      </c>
    </row>
    <row r="527" spans="1:20" x14ac:dyDescent="0.3">
      <c r="A527" t="s">
        <v>557</v>
      </c>
      <c r="B527" t="s">
        <v>18</v>
      </c>
      <c r="C527" t="s">
        <v>19</v>
      </c>
      <c r="D527">
        <v>1</v>
      </c>
      <c r="E527" t="s">
        <v>1033</v>
      </c>
      <c r="F527" t="s">
        <v>32</v>
      </c>
      <c r="G527" s="5">
        <v>91.41</v>
      </c>
      <c r="H527">
        <v>5</v>
      </c>
      <c r="I527" s="5">
        <v>22.852499999999999</v>
      </c>
      <c r="J527" s="4">
        <v>479.90249999999997</v>
      </c>
      <c r="K527" s="1">
        <v>43521</v>
      </c>
      <c r="L527" s="1" t="str">
        <f t="shared" si="24"/>
        <v>February</v>
      </c>
      <c r="M527" s="1" t="str">
        <f t="shared" si="25"/>
        <v>Monday</v>
      </c>
      <c r="N527" s="2">
        <v>0.66874999999999996</v>
      </c>
      <c r="O527" s="2" t="str">
        <f t="shared" si="26"/>
        <v>16</v>
      </c>
      <c r="P527" t="s">
        <v>21</v>
      </c>
      <c r="Q527" s="3">
        <v>457.05</v>
      </c>
      <c r="R527" s="10">
        <v>4.7619047620000003</v>
      </c>
      <c r="S527" s="4">
        <v>22.852499999999999</v>
      </c>
      <c r="T527">
        <v>7.1</v>
      </c>
    </row>
    <row r="528" spans="1:20" x14ac:dyDescent="0.3">
      <c r="A528" t="s">
        <v>558</v>
      </c>
      <c r="B528" t="s">
        <v>38</v>
      </c>
      <c r="C528" t="s">
        <v>39</v>
      </c>
      <c r="D528">
        <v>0</v>
      </c>
      <c r="E528" t="s">
        <v>1032</v>
      </c>
      <c r="F528" t="s">
        <v>42</v>
      </c>
      <c r="G528" s="5">
        <v>39.21</v>
      </c>
      <c r="H528">
        <v>4</v>
      </c>
      <c r="I528" s="5">
        <v>7.8419999999999996</v>
      </c>
      <c r="J528" s="4">
        <v>164.68199999999999</v>
      </c>
      <c r="K528" s="1">
        <v>43481</v>
      </c>
      <c r="L528" s="1" t="str">
        <f t="shared" si="24"/>
        <v>January</v>
      </c>
      <c r="M528" s="1" t="str">
        <f t="shared" si="25"/>
        <v>Wednesday</v>
      </c>
      <c r="N528" s="2">
        <v>0.8354166666666667</v>
      </c>
      <c r="O528" s="2" t="str">
        <f t="shared" si="26"/>
        <v>20</v>
      </c>
      <c r="P528" t="s">
        <v>29</v>
      </c>
      <c r="Q528" s="3">
        <v>156.84</v>
      </c>
      <c r="R528" s="10">
        <v>4.7619047620000003</v>
      </c>
      <c r="S528" s="4">
        <v>7.8419999999999996</v>
      </c>
      <c r="T528">
        <v>9</v>
      </c>
    </row>
    <row r="529" spans="1:20" x14ac:dyDescent="0.3">
      <c r="A529" t="s">
        <v>559</v>
      </c>
      <c r="B529" t="s">
        <v>38</v>
      </c>
      <c r="C529" t="s">
        <v>39</v>
      </c>
      <c r="D529">
        <v>1</v>
      </c>
      <c r="E529" t="s">
        <v>1032</v>
      </c>
      <c r="F529" t="s">
        <v>42</v>
      </c>
      <c r="G529" s="5">
        <v>59.86</v>
      </c>
      <c r="H529">
        <v>2</v>
      </c>
      <c r="I529" s="5">
        <v>5.9859999999999998</v>
      </c>
      <c r="J529" s="4">
        <v>125.706</v>
      </c>
      <c r="K529" s="1">
        <v>43478</v>
      </c>
      <c r="L529" s="1" t="str">
        <f t="shared" si="24"/>
        <v>January</v>
      </c>
      <c r="M529" s="1" t="str">
        <f t="shared" si="25"/>
        <v>Sunday</v>
      </c>
      <c r="N529" s="2">
        <v>0.62152777777777779</v>
      </c>
      <c r="O529" s="2" t="str">
        <f t="shared" si="26"/>
        <v>14</v>
      </c>
      <c r="P529" t="s">
        <v>21</v>
      </c>
      <c r="Q529" s="3">
        <v>119.72</v>
      </c>
      <c r="R529" s="10">
        <v>4.7619047620000003</v>
      </c>
      <c r="S529" s="4">
        <v>5.9859999999999998</v>
      </c>
      <c r="T529">
        <v>6.7</v>
      </c>
    </row>
    <row r="530" spans="1:20" x14ac:dyDescent="0.3">
      <c r="A530" t="s">
        <v>560</v>
      </c>
      <c r="B530" t="s">
        <v>38</v>
      </c>
      <c r="C530" t="s">
        <v>39</v>
      </c>
      <c r="D530">
        <v>1</v>
      </c>
      <c r="E530" t="s">
        <v>1033</v>
      </c>
      <c r="F530" t="s">
        <v>40</v>
      </c>
      <c r="G530" s="5">
        <v>54.36</v>
      </c>
      <c r="H530">
        <v>10</v>
      </c>
      <c r="I530" s="5">
        <v>27.18</v>
      </c>
      <c r="J530" s="4">
        <v>570.78</v>
      </c>
      <c r="K530" s="1">
        <v>43503</v>
      </c>
      <c r="L530" s="1" t="str">
        <f t="shared" si="24"/>
        <v>February</v>
      </c>
      <c r="M530" s="1" t="str">
        <f t="shared" si="25"/>
        <v>Thursday</v>
      </c>
      <c r="N530" s="2">
        <v>0.4777777777777778</v>
      </c>
      <c r="O530" s="2" t="str">
        <f t="shared" si="26"/>
        <v>11</v>
      </c>
      <c r="P530" t="s">
        <v>29</v>
      </c>
      <c r="Q530" s="3">
        <v>543.6</v>
      </c>
      <c r="R530" s="10">
        <v>4.7619047620000003</v>
      </c>
      <c r="S530" s="4">
        <v>27.18</v>
      </c>
      <c r="T530">
        <v>6.1</v>
      </c>
    </row>
    <row r="531" spans="1:20" x14ac:dyDescent="0.3">
      <c r="A531" t="s">
        <v>561</v>
      </c>
      <c r="B531" t="s">
        <v>18</v>
      </c>
      <c r="C531" t="s">
        <v>19</v>
      </c>
      <c r="D531">
        <v>0</v>
      </c>
      <c r="E531" t="s">
        <v>1032</v>
      </c>
      <c r="F531" t="s">
        <v>32</v>
      </c>
      <c r="G531" s="5">
        <v>98.09</v>
      </c>
      <c r="H531">
        <v>9</v>
      </c>
      <c r="I531" s="5">
        <v>44.140500000000003</v>
      </c>
      <c r="J531" s="4">
        <v>926.95050000000003</v>
      </c>
      <c r="K531" s="1">
        <v>43513</v>
      </c>
      <c r="L531" s="1" t="str">
        <f t="shared" si="24"/>
        <v>February</v>
      </c>
      <c r="M531" s="1" t="str">
        <f t="shared" si="25"/>
        <v>Sunday</v>
      </c>
      <c r="N531" s="2">
        <v>0.82013888888888886</v>
      </c>
      <c r="O531" s="2" t="str">
        <f t="shared" si="26"/>
        <v>19</v>
      </c>
      <c r="P531" t="s">
        <v>26</v>
      </c>
      <c r="Q531" s="3">
        <v>882.81</v>
      </c>
      <c r="R531" s="10">
        <v>4.7619047620000003</v>
      </c>
      <c r="S531" s="4">
        <v>44.140500000000003</v>
      </c>
      <c r="T531">
        <v>9.3000000000000007</v>
      </c>
    </row>
    <row r="532" spans="1:20" x14ac:dyDescent="0.3">
      <c r="A532" t="s">
        <v>562</v>
      </c>
      <c r="B532" t="s">
        <v>18</v>
      </c>
      <c r="C532" t="s">
        <v>19</v>
      </c>
      <c r="D532">
        <v>0</v>
      </c>
      <c r="E532" t="s">
        <v>1032</v>
      </c>
      <c r="F532" t="s">
        <v>20</v>
      </c>
      <c r="G532" s="5">
        <v>25.43</v>
      </c>
      <c r="H532">
        <v>6</v>
      </c>
      <c r="I532" s="5">
        <v>7.6289999999999996</v>
      </c>
      <c r="J532" s="4">
        <v>160.209</v>
      </c>
      <c r="K532" s="1">
        <v>43508</v>
      </c>
      <c r="L532" s="1" t="str">
        <f t="shared" si="24"/>
        <v>February</v>
      </c>
      <c r="M532" s="1" t="str">
        <f t="shared" si="25"/>
        <v>Tuesday</v>
      </c>
      <c r="N532" s="2">
        <v>0.79236111111111107</v>
      </c>
      <c r="O532" s="2" t="str">
        <f t="shared" si="26"/>
        <v>19</v>
      </c>
      <c r="P532" t="s">
        <v>21</v>
      </c>
      <c r="Q532" s="3">
        <v>152.58000000000001</v>
      </c>
      <c r="R532" s="10">
        <v>4.7619047620000003</v>
      </c>
      <c r="S532" s="4">
        <v>7.6289999999999996</v>
      </c>
      <c r="T532">
        <v>7</v>
      </c>
    </row>
    <row r="533" spans="1:20" x14ac:dyDescent="0.3">
      <c r="A533" t="s">
        <v>563</v>
      </c>
      <c r="B533" t="s">
        <v>18</v>
      </c>
      <c r="C533" t="s">
        <v>19</v>
      </c>
      <c r="D533">
        <v>1</v>
      </c>
      <c r="E533" t="s">
        <v>1032</v>
      </c>
      <c r="F533" t="s">
        <v>42</v>
      </c>
      <c r="G533" s="5">
        <v>86.68</v>
      </c>
      <c r="H533">
        <v>8</v>
      </c>
      <c r="I533" s="5">
        <v>34.671999999999997</v>
      </c>
      <c r="J533" s="4">
        <v>728.11199999999997</v>
      </c>
      <c r="K533" s="1">
        <v>43489</v>
      </c>
      <c r="L533" s="1" t="str">
        <f t="shared" si="24"/>
        <v>January</v>
      </c>
      <c r="M533" s="1" t="str">
        <f t="shared" si="25"/>
        <v>Thursday</v>
      </c>
      <c r="N533" s="2">
        <v>0.75277777777777777</v>
      </c>
      <c r="O533" s="2" t="str">
        <f t="shared" si="26"/>
        <v>18</v>
      </c>
      <c r="P533" t="s">
        <v>29</v>
      </c>
      <c r="Q533" s="3">
        <v>693.44</v>
      </c>
      <c r="R533" s="10">
        <v>4.7619047620000003</v>
      </c>
      <c r="S533" s="4">
        <v>34.671999999999997</v>
      </c>
      <c r="T533">
        <v>7.2</v>
      </c>
    </row>
    <row r="534" spans="1:20" x14ac:dyDescent="0.3">
      <c r="A534" t="s">
        <v>564</v>
      </c>
      <c r="B534" t="s">
        <v>38</v>
      </c>
      <c r="C534" t="s">
        <v>39</v>
      </c>
      <c r="D534">
        <v>0</v>
      </c>
      <c r="E534" t="s">
        <v>1032</v>
      </c>
      <c r="F534" t="s">
        <v>25</v>
      </c>
      <c r="G534" s="5">
        <v>22.95</v>
      </c>
      <c r="H534">
        <v>10</v>
      </c>
      <c r="I534" s="5">
        <v>11.475</v>
      </c>
      <c r="J534" s="4">
        <v>240.97499999999999</v>
      </c>
      <c r="K534" s="1">
        <v>43502</v>
      </c>
      <c r="L534" s="1" t="str">
        <f t="shared" si="24"/>
        <v>February</v>
      </c>
      <c r="M534" s="1" t="str">
        <f t="shared" si="25"/>
        <v>Wednesday</v>
      </c>
      <c r="N534" s="2">
        <v>0.80555555555555558</v>
      </c>
      <c r="O534" s="2" t="str">
        <f t="shared" si="26"/>
        <v>19</v>
      </c>
      <c r="P534" t="s">
        <v>21</v>
      </c>
      <c r="Q534" s="3">
        <v>229.5</v>
      </c>
      <c r="R534" s="10">
        <v>4.7619047620000003</v>
      </c>
      <c r="S534" s="4">
        <v>11.475</v>
      </c>
      <c r="T534">
        <v>8.1999999999999993</v>
      </c>
    </row>
    <row r="535" spans="1:20" x14ac:dyDescent="0.3">
      <c r="A535" t="s">
        <v>565</v>
      </c>
      <c r="B535" t="s">
        <v>23</v>
      </c>
      <c r="C535" t="s">
        <v>24</v>
      </c>
      <c r="D535">
        <v>0</v>
      </c>
      <c r="E535" t="s">
        <v>1033</v>
      </c>
      <c r="F535" t="s">
        <v>40</v>
      </c>
      <c r="G535" s="5">
        <v>16.309999999999999</v>
      </c>
      <c r="H535">
        <v>9</v>
      </c>
      <c r="I535" s="5">
        <v>7.3395000000000001</v>
      </c>
      <c r="J535" s="4">
        <v>154.12950000000001</v>
      </c>
      <c r="K535" s="1">
        <v>43550</v>
      </c>
      <c r="L535" s="1" t="str">
        <f t="shared" si="24"/>
        <v>March</v>
      </c>
      <c r="M535" s="1" t="str">
        <f t="shared" si="25"/>
        <v>Tuesday</v>
      </c>
      <c r="N535" s="2">
        <v>0.43819444444444444</v>
      </c>
      <c r="O535" s="2" t="str">
        <f t="shared" si="26"/>
        <v>10</v>
      </c>
      <c r="P535" t="s">
        <v>21</v>
      </c>
      <c r="Q535" s="3">
        <v>146.79</v>
      </c>
      <c r="R535" s="10">
        <v>4.7619047620000003</v>
      </c>
      <c r="S535" s="4">
        <v>7.3395000000000001</v>
      </c>
      <c r="T535">
        <v>8.4</v>
      </c>
    </row>
    <row r="536" spans="1:20" x14ac:dyDescent="0.3">
      <c r="A536" t="s">
        <v>566</v>
      </c>
      <c r="B536" t="s">
        <v>18</v>
      </c>
      <c r="C536" t="s">
        <v>19</v>
      </c>
      <c r="D536">
        <v>0</v>
      </c>
      <c r="E536" t="s">
        <v>1033</v>
      </c>
      <c r="F536" t="s">
        <v>28</v>
      </c>
      <c r="G536" s="5">
        <v>28.32</v>
      </c>
      <c r="H536">
        <v>5</v>
      </c>
      <c r="I536" s="5">
        <v>7.08</v>
      </c>
      <c r="J536" s="4">
        <v>148.68</v>
      </c>
      <c r="K536" s="1">
        <v>43535</v>
      </c>
      <c r="L536" s="1" t="str">
        <f t="shared" si="24"/>
        <v>March</v>
      </c>
      <c r="M536" s="1" t="str">
        <f t="shared" si="25"/>
        <v>Monday</v>
      </c>
      <c r="N536" s="2">
        <v>0.56111111111111112</v>
      </c>
      <c r="O536" s="2" t="str">
        <f t="shared" si="26"/>
        <v>13</v>
      </c>
      <c r="P536" t="s">
        <v>21</v>
      </c>
      <c r="Q536" s="3">
        <v>141.6</v>
      </c>
      <c r="R536" s="10">
        <v>4.7619047620000003</v>
      </c>
      <c r="S536" s="4">
        <v>7.08</v>
      </c>
      <c r="T536">
        <v>6.2</v>
      </c>
    </row>
    <row r="537" spans="1:20" x14ac:dyDescent="0.3">
      <c r="A537" t="s">
        <v>567</v>
      </c>
      <c r="B537" t="s">
        <v>23</v>
      </c>
      <c r="C537" t="s">
        <v>24</v>
      </c>
      <c r="D537">
        <v>0</v>
      </c>
      <c r="E537" t="s">
        <v>1032</v>
      </c>
      <c r="F537" t="s">
        <v>28</v>
      </c>
      <c r="G537" s="5">
        <v>16.670000000000002</v>
      </c>
      <c r="H537">
        <v>7</v>
      </c>
      <c r="I537" s="5">
        <v>5.8345000000000002</v>
      </c>
      <c r="J537" s="4">
        <v>122.5245</v>
      </c>
      <c r="K537" s="1">
        <v>43503</v>
      </c>
      <c r="L537" s="1" t="str">
        <f t="shared" si="24"/>
        <v>February</v>
      </c>
      <c r="M537" s="1" t="str">
        <f t="shared" si="25"/>
        <v>Thursday</v>
      </c>
      <c r="N537" s="2">
        <v>0.48333333333333334</v>
      </c>
      <c r="O537" s="2" t="str">
        <f t="shared" si="26"/>
        <v>11</v>
      </c>
      <c r="P537" t="s">
        <v>21</v>
      </c>
      <c r="Q537" s="3">
        <v>116.69</v>
      </c>
      <c r="R537" s="10">
        <v>4.7619047620000003</v>
      </c>
      <c r="S537" s="4">
        <v>5.8345000000000002</v>
      </c>
      <c r="T537">
        <v>7.4</v>
      </c>
    </row>
    <row r="538" spans="1:20" x14ac:dyDescent="0.3">
      <c r="A538" t="s">
        <v>568</v>
      </c>
      <c r="B538" t="s">
        <v>38</v>
      </c>
      <c r="C538" t="s">
        <v>39</v>
      </c>
      <c r="D538">
        <v>1</v>
      </c>
      <c r="E538" t="s">
        <v>1033</v>
      </c>
      <c r="F538" t="s">
        <v>42</v>
      </c>
      <c r="G538" s="5">
        <v>73.959999999999994</v>
      </c>
      <c r="H538">
        <v>1</v>
      </c>
      <c r="I538" s="5">
        <v>3.698</v>
      </c>
      <c r="J538" s="4">
        <v>77.658000000000001</v>
      </c>
      <c r="K538" s="1">
        <v>43470</v>
      </c>
      <c r="L538" s="1" t="str">
        <f t="shared" si="24"/>
        <v>January</v>
      </c>
      <c r="M538" s="1" t="str">
        <f t="shared" si="25"/>
        <v>Saturday</v>
      </c>
      <c r="N538" s="2">
        <v>0.48055555555555557</v>
      </c>
      <c r="O538" s="2" t="str">
        <f t="shared" si="26"/>
        <v>11</v>
      </c>
      <c r="P538" t="s">
        <v>29</v>
      </c>
      <c r="Q538" s="3">
        <v>73.959999999999994</v>
      </c>
      <c r="R538" s="10">
        <v>4.7619047620000003</v>
      </c>
      <c r="S538" s="4">
        <v>3.698</v>
      </c>
      <c r="T538">
        <v>5</v>
      </c>
    </row>
    <row r="539" spans="1:20" x14ac:dyDescent="0.3">
      <c r="A539" t="s">
        <v>569</v>
      </c>
      <c r="B539" t="s">
        <v>18</v>
      </c>
      <c r="C539" t="s">
        <v>19</v>
      </c>
      <c r="D539">
        <v>0</v>
      </c>
      <c r="E539" t="s">
        <v>1032</v>
      </c>
      <c r="F539" t="s">
        <v>28</v>
      </c>
      <c r="G539" s="5">
        <v>97.94</v>
      </c>
      <c r="H539">
        <v>1</v>
      </c>
      <c r="I539" s="5">
        <v>4.8970000000000002</v>
      </c>
      <c r="J539" s="4">
        <v>102.837</v>
      </c>
      <c r="K539" s="1">
        <v>43531</v>
      </c>
      <c r="L539" s="1" t="str">
        <f t="shared" si="24"/>
        <v>March</v>
      </c>
      <c r="M539" s="1" t="str">
        <f t="shared" si="25"/>
        <v>Thursday</v>
      </c>
      <c r="N539" s="2">
        <v>0.48888888888888887</v>
      </c>
      <c r="O539" s="2" t="str">
        <f t="shared" si="26"/>
        <v>11</v>
      </c>
      <c r="P539" t="s">
        <v>21</v>
      </c>
      <c r="Q539" s="3">
        <v>97.94</v>
      </c>
      <c r="R539" s="10">
        <v>4.7619047620000003</v>
      </c>
      <c r="S539" s="4">
        <v>4.8970000000000002</v>
      </c>
      <c r="T539">
        <v>6.9</v>
      </c>
    </row>
    <row r="540" spans="1:20" x14ac:dyDescent="0.3">
      <c r="A540" t="s">
        <v>570</v>
      </c>
      <c r="B540" t="s">
        <v>18</v>
      </c>
      <c r="C540" t="s">
        <v>19</v>
      </c>
      <c r="D540">
        <v>0</v>
      </c>
      <c r="E540" t="s">
        <v>1033</v>
      </c>
      <c r="F540" t="s">
        <v>42</v>
      </c>
      <c r="G540" s="5">
        <v>73.05</v>
      </c>
      <c r="H540">
        <v>4</v>
      </c>
      <c r="I540" s="5">
        <v>14.61</v>
      </c>
      <c r="J540" s="4">
        <v>306.81</v>
      </c>
      <c r="K540" s="1">
        <v>43521</v>
      </c>
      <c r="L540" s="1" t="str">
        <f t="shared" si="24"/>
        <v>February</v>
      </c>
      <c r="M540" s="1" t="str">
        <f t="shared" si="25"/>
        <v>Monday</v>
      </c>
      <c r="N540" s="2">
        <v>0.71944444444444444</v>
      </c>
      <c r="O540" s="2" t="str">
        <f t="shared" si="26"/>
        <v>17</v>
      </c>
      <c r="P540" t="s">
        <v>29</v>
      </c>
      <c r="Q540" s="3">
        <v>292.2</v>
      </c>
      <c r="R540" s="10">
        <v>4.7619047620000003</v>
      </c>
      <c r="S540" s="4">
        <v>14.61</v>
      </c>
      <c r="T540">
        <v>4.9000000000000004</v>
      </c>
    </row>
    <row r="541" spans="1:20" x14ac:dyDescent="0.3">
      <c r="A541" t="s">
        <v>571</v>
      </c>
      <c r="B541" t="s">
        <v>23</v>
      </c>
      <c r="C541" t="s">
        <v>24</v>
      </c>
      <c r="D541">
        <v>1</v>
      </c>
      <c r="E541" t="s">
        <v>1033</v>
      </c>
      <c r="F541" t="s">
        <v>40</v>
      </c>
      <c r="G541" s="5">
        <v>87.48</v>
      </c>
      <c r="H541">
        <v>6</v>
      </c>
      <c r="I541" s="5">
        <v>26.244</v>
      </c>
      <c r="J541" s="4">
        <v>551.12400000000002</v>
      </c>
      <c r="K541" s="1">
        <v>43497</v>
      </c>
      <c r="L541" s="1" t="str">
        <f t="shared" si="24"/>
        <v>February</v>
      </c>
      <c r="M541" s="1" t="str">
        <f t="shared" si="25"/>
        <v>Friday</v>
      </c>
      <c r="N541" s="2">
        <v>0.77986111111111112</v>
      </c>
      <c r="O541" s="2" t="str">
        <f t="shared" si="26"/>
        <v>18</v>
      </c>
      <c r="P541" t="s">
        <v>21</v>
      </c>
      <c r="Q541" s="3">
        <v>524.88</v>
      </c>
      <c r="R541" s="10">
        <v>4.7619047620000003</v>
      </c>
      <c r="S541" s="4">
        <v>26.244</v>
      </c>
      <c r="T541">
        <v>5.0999999999999996</v>
      </c>
    </row>
    <row r="542" spans="1:20" x14ac:dyDescent="0.3">
      <c r="A542" t="s">
        <v>572</v>
      </c>
      <c r="B542" t="s">
        <v>18</v>
      </c>
      <c r="C542" t="s">
        <v>19</v>
      </c>
      <c r="D542">
        <v>0</v>
      </c>
      <c r="E542" t="s">
        <v>1032</v>
      </c>
      <c r="F542" t="s">
        <v>28</v>
      </c>
      <c r="G542" s="5">
        <v>30.68</v>
      </c>
      <c r="H542">
        <v>3</v>
      </c>
      <c r="I542" s="5">
        <v>4.6020000000000003</v>
      </c>
      <c r="J542" s="4">
        <v>96.641999999999996</v>
      </c>
      <c r="K542" s="1">
        <v>43487</v>
      </c>
      <c r="L542" s="1" t="str">
        <f t="shared" si="24"/>
        <v>January</v>
      </c>
      <c r="M542" s="1" t="str">
        <f t="shared" si="25"/>
        <v>Tuesday</v>
      </c>
      <c r="N542" s="2">
        <v>0.45833333333333331</v>
      </c>
      <c r="O542" s="2" t="str">
        <f t="shared" si="26"/>
        <v>11</v>
      </c>
      <c r="P542" t="s">
        <v>21</v>
      </c>
      <c r="Q542" s="3">
        <v>92.04</v>
      </c>
      <c r="R542" s="10">
        <v>4.7619047620000003</v>
      </c>
      <c r="S542" s="4">
        <v>4.6020000000000003</v>
      </c>
      <c r="T542">
        <v>9.1</v>
      </c>
    </row>
    <row r="543" spans="1:20" x14ac:dyDescent="0.3">
      <c r="A543" t="s">
        <v>573</v>
      </c>
      <c r="B543" t="s">
        <v>23</v>
      </c>
      <c r="C543" t="s">
        <v>24</v>
      </c>
      <c r="D543">
        <v>1</v>
      </c>
      <c r="E543" t="s">
        <v>1032</v>
      </c>
      <c r="F543" t="s">
        <v>20</v>
      </c>
      <c r="G543" s="5">
        <v>75.88</v>
      </c>
      <c r="H543">
        <v>1</v>
      </c>
      <c r="I543" s="5">
        <v>3.794</v>
      </c>
      <c r="J543" s="4">
        <v>79.674000000000007</v>
      </c>
      <c r="K543" s="1">
        <v>43468</v>
      </c>
      <c r="L543" s="1" t="str">
        <f t="shared" si="24"/>
        <v>January</v>
      </c>
      <c r="M543" s="1" t="str">
        <f t="shared" si="25"/>
        <v>Thursday</v>
      </c>
      <c r="N543" s="2">
        <v>0.4375</v>
      </c>
      <c r="O543" s="2" t="str">
        <f t="shared" si="26"/>
        <v>10</v>
      </c>
      <c r="P543" t="s">
        <v>29</v>
      </c>
      <c r="Q543" s="3">
        <v>75.88</v>
      </c>
      <c r="R543" s="10">
        <v>4.7619047620000003</v>
      </c>
      <c r="S543" s="4">
        <v>3.794</v>
      </c>
      <c r="T543">
        <v>7.1</v>
      </c>
    </row>
    <row r="544" spans="1:20" x14ac:dyDescent="0.3">
      <c r="A544" t="s">
        <v>574</v>
      </c>
      <c r="B544" t="s">
        <v>38</v>
      </c>
      <c r="C544" t="s">
        <v>39</v>
      </c>
      <c r="D544">
        <v>1</v>
      </c>
      <c r="E544" t="s">
        <v>1033</v>
      </c>
      <c r="F544" t="s">
        <v>32</v>
      </c>
      <c r="G544" s="5">
        <v>20.18</v>
      </c>
      <c r="H544">
        <v>4</v>
      </c>
      <c r="I544" s="5">
        <v>4.0359999999999996</v>
      </c>
      <c r="J544" s="4">
        <v>84.756</v>
      </c>
      <c r="K544" s="1">
        <v>43509</v>
      </c>
      <c r="L544" s="1" t="str">
        <f t="shared" si="24"/>
        <v>February</v>
      </c>
      <c r="M544" s="1" t="str">
        <f t="shared" si="25"/>
        <v>Wednesday</v>
      </c>
      <c r="N544" s="2">
        <v>0.50972222222222219</v>
      </c>
      <c r="O544" s="2" t="str">
        <f t="shared" si="26"/>
        <v>12</v>
      </c>
      <c r="P544" t="s">
        <v>29</v>
      </c>
      <c r="Q544" s="3">
        <v>80.72</v>
      </c>
      <c r="R544" s="10">
        <v>4.7619047620000003</v>
      </c>
      <c r="S544" s="4">
        <v>4.0359999999999996</v>
      </c>
      <c r="T544">
        <v>5</v>
      </c>
    </row>
    <row r="545" spans="1:20" x14ac:dyDescent="0.3">
      <c r="A545" t="s">
        <v>575</v>
      </c>
      <c r="B545" t="s">
        <v>23</v>
      </c>
      <c r="C545" t="s">
        <v>24</v>
      </c>
      <c r="D545">
        <v>1</v>
      </c>
      <c r="E545" t="s">
        <v>1032</v>
      </c>
      <c r="F545" t="s">
        <v>25</v>
      </c>
      <c r="G545" s="5">
        <v>18.77</v>
      </c>
      <c r="H545">
        <v>6</v>
      </c>
      <c r="I545" s="5">
        <v>5.6310000000000002</v>
      </c>
      <c r="J545" s="4">
        <v>118.251</v>
      </c>
      <c r="K545" s="1">
        <v>43493</v>
      </c>
      <c r="L545" s="1" t="str">
        <f t="shared" si="24"/>
        <v>January</v>
      </c>
      <c r="M545" s="1" t="str">
        <f t="shared" si="25"/>
        <v>Monday</v>
      </c>
      <c r="N545" s="2">
        <v>0.69652777777777775</v>
      </c>
      <c r="O545" s="2" t="str">
        <f t="shared" si="26"/>
        <v>16</v>
      </c>
      <c r="P545" t="s">
        <v>29</v>
      </c>
      <c r="Q545" s="3">
        <v>112.62</v>
      </c>
      <c r="R545" s="10">
        <v>4.7619047620000003</v>
      </c>
      <c r="S545" s="4">
        <v>5.6310000000000002</v>
      </c>
      <c r="T545">
        <v>5.5</v>
      </c>
    </row>
    <row r="546" spans="1:20" x14ac:dyDescent="0.3">
      <c r="A546" t="s">
        <v>576</v>
      </c>
      <c r="B546" t="s">
        <v>38</v>
      </c>
      <c r="C546" t="s">
        <v>39</v>
      </c>
      <c r="D546">
        <v>0</v>
      </c>
      <c r="E546" t="s">
        <v>1033</v>
      </c>
      <c r="F546" t="s">
        <v>40</v>
      </c>
      <c r="G546" s="5">
        <v>71.2</v>
      </c>
      <c r="H546">
        <v>1</v>
      </c>
      <c r="I546" s="5">
        <v>3.56</v>
      </c>
      <c r="J546" s="4">
        <v>74.760000000000005</v>
      </c>
      <c r="K546" s="1">
        <v>43470</v>
      </c>
      <c r="L546" s="1" t="str">
        <f t="shared" si="24"/>
        <v>January</v>
      </c>
      <c r="M546" s="1" t="str">
        <f t="shared" si="25"/>
        <v>Saturday</v>
      </c>
      <c r="N546" s="2">
        <v>0.86111111111111116</v>
      </c>
      <c r="O546" s="2" t="str">
        <f t="shared" si="26"/>
        <v>20</v>
      </c>
      <c r="P546" t="s">
        <v>29</v>
      </c>
      <c r="Q546" s="3">
        <v>71.2</v>
      </c>
      <c r="R546" s="10">
        <v>4.7619047620000003</v>
      </c>
      <c r="S546" s="4">
        <v>3.56</v>
      </c>
      <c r="T546">
        <v>9.1999999999999993</v>
      </c>
    </row>
    <row r="547" spans="1:20" x14ac:dyDescent="0.3">
      <c r="A547" t="s">
        <v>577</v>
      </c>
      <c r="B547" t="s">
        <v>38</v>
      </c>
      <c r="C547" t="s">
        <v>39</v>
      </c>
      <c r="D547">
        <v>1</v>
      </c>
      <c r="E547" t="s">
        <v>1032</v>
      </c>
      <c r="F547" t="s">
        <v>28</v>
      </c>
      <c r="G547" s="5">
        <v>38.81</v>
      </c>
      <c r="H547">
        <v>4</v>
      </c>
      <c r="I547" s="5">
        <v>7.7619999999999996</v>
      </c>
      <c r="J547" s="4">
        <v>163.00200000000001</v>
      </c>
      <c r="K547" s="1">
        <v>43543</v>
      </c>
      <c r="L547" s="1" t="str">
        <f t="shared" si="24"/>
        <v>March</v>
      </c>
      <c r="M547" s="1" t="str">
        <f t="shared" si="25"/>
        <v>Tuesday</v>
      </c>
      <c r="N547" s="2">
        <v>0.56944444444444442</v>
      </c>
      <c r="O547" s="2" t="str">
        <f t="shared" si="26"/>
        <v>13</v>
      </c>
      <c r="P547" t="s">
        <v>21</v>
      </c>
      <c r="Q547" s="3">
        <v>155.24</v>
      </c>
      <c r="R547" s="10">
        <v>4.7619047620000003</v>
      </c>
      <c r="S547" s="4">
        <v>7.7619999999999996</v>
      </c>
      <c r="T547">
        <v>4.9000000000000004</v>
      </c>
    </row>
    <row r="548" spans="1:20" x14ac:dyDescent="0.3">
      <c r="A548" t="s">
        <v>578</v>
      </c>
      <c r="B548" t="s">
        <v>18</v>
      </c>
      <c r="C548" t="s">
        <v>19</v>
      </c>
      <c r="D548">
        <v>0</v>
      </c>
      <c r="E548" t="s">
        <v>1033</v>
      </c>
      <c r="F548" t="s">
        <v>42</v>
      </c>
      <c r="G548" s="5">
        <v>29.42</v>
      </c>
      <c r="H548">
        <v>10</v>
      </c>
      <c r="I548" s="5">
        <v>14.71</v>
      </c>
      <c r="J548" s="4">
        <v>308.91000000000003</v>
      </c>
      <c r="K548" s="1">
        <v>43477</v>
      </c>
      <c r="L548" s="1" t="str">
        <f t="shared" si="24"/>
        <v>January</v>
      </c>
      <c r="M548" s="1" t="str">
        <f t="shared" si="25"/>
        <v>Saturday</v>
      </c>
      <c r="N548" s="2">
        <v>0.68263888888888891</v>
      </c>
      <c r="O548" s="2" t="str">
        <f t="shared" si="26"/>
        <v>16</v>
      </c>
      <c r="P548" t="s">
        <v>21</v>
      </c>
      <c r="Q548" s="3">
        <v>294.2</v>
      </c>
      <c r="R548" s="10">
        <v>4.7619047620000003</v>
      </c>
      <c r="S548" s="4">
        <v>14.71</v>
      </c>
      <c r="T548">
        <v>8.9</v>
      </c>
    </row>
    <row r="549" spans="1:20" x14ac:dyDescent="0.3">
      <c r="A549" t="s">
        <v>579</v>
      </c>
      <c r="B549" t="s">
        <v>18</v>
      </c>
      <c r="C549" t="s">
        <v>19</v>
      </c>
      <c r="D549">
        <v>0</v>
      </c>
      <c r="E549" t="s">
        <v>1032</v>
      </c>
      <c r="F549" t="s">
        <v>32</v>
      </c>
      <c r="G549" s="5">
        <v>60.95</v>
      </c>
      <c r="H549">
        <v>9</v>
      </c>
      <c r="I549" s="5">
        <v>27.427499999999998</v>
      </c>
      <c r="J549" s="4">
        <v>575.97749999999996</v>
      </c>
      <c r="K549" s="1">
        <v>43472</v>
      </c>
      <c r="L549" s="1" t="str">
        <f t="shared" si="24"/>
        <v>January</v>
      </c>
      <c r="M549" s="1" t="str">
        <f t="shared" si="25"/>
        <v>Monday</v>
      </c>
      <c r="N549" s="2">
        <v>0.50555555555555554</v>
      </c>
      <c r="O549" s="2" t="str">
        <f t="shared" si="26"/>
        <v>12</v>
      </c>
      <c r="P549" t="s">
        <v>29</v>
      </c>
      <c r="Q549" s="3">
        <v>548.54999999999995</v>
      </c>
      <c r="R549" s="10">
        <v>4.7619047620000003</v>
      </c>
      <c r="S549" s="4">
        <v>27.427499999999998</v>
      </c>
      <c r="T549">
        <v>6</v>
      </c>
    </row>
    <row r="550" spans="1:20" x14ac:dyDescent="0.3">
      <c r="A550" t="s">
        <v>580</v>
      </c>
      <c r="B550" t="s">
        <v>38</v>
      </c>
      <c r="C550" t="s">
        <v>39</v>
      </c>
      <c r="D550">
        <v>0</v>
      </c>
      <c r="E550" t="s">
        <v>1033</v>
      </c>
      <c r="F550" t="s">
        <v>32</v>
      </c>
      <c r="G550" s="5">
        <v>51.54</v>
      </c>
      <c r="H550">
        <v>5</v>
      </c>
      <c r="I550" s="5">
        <v>12.885</v>
      </c>
      <c r="J550" s="4">
        <v>270.58499999999998</v>
      </c>
      <c r="K550" s="1">
        <v>43491</v>
      </c>
      <c r="L550" s="1" t="str">
        <f t="shared" si="24"/>
        <v>January</v>
      </c>
      <c r="M550" s="1" t="str">
        <f t="shared" si="25"/>
        <v>Saturday</v>
      </c>
      <c r="N550" s="2">
        <v>0.73958333333333337</v>
      </c>
      <c r="O550" s="2" t="str">
        <f t="shared" si="26"/>
        <v>17</v>
      </c>
      <c r="P550" t="s">
        <v>26</v>
      </c>
      <c r="Q550" s="3">
        <v>257.7</v>
      </c>
      <c r="R550" s="10">
        <v>4.7619047620000003</v>
      </c>
      <c r="S550" s="4">
        <v>12.885</v>
      </c>
      <c r="T550">
        <v>4.2</v>
      </c>
    </row>
    <row r="551" spans="1:20" x14ac:dyDescent="0.3">
      <c r="A551" t="s">
        <v>581</v>
      </c>
      <c r="B551" t="s">
        <v>18</v>
      </c>
      <c r="C551" t="s">
        <v>19</v>
      </c>
      <c r="D551">
        <v>0</v>
      </c>
      <c r="E551" t="s">
        <v>1033</v>
      </c>
      <c r="F551" t="s">
        <v>25</v>
      </c>
      <c r="G551" s="5">
        <v>66.06</v>
      </c>
      <c r="H551">
        <v>6</v>
      </c>
      <c r="I551" s="5">
        <v>19.818000000000001</v>
      </c>
      <c r="J551" s="4">
        <v>416.178</v>
      </c>
      <c r="K551" s="1">
        <v>43488</v>
      </c>
      <c r="L551" s="1" t="str">
        <f t="shared" si="24"/>
        <v>January</v>
      </c>
      <c r="M551" s="1" t="str">
        <f t="shared" si="25"/>
        <v>Wednesday</v>
      </c>
      <c r="N551" s="2">
        <v>0.43611111111111112</v>
      </c>
      <c r="O551" s="2" t="str">
        <f t="shared" si="26"/>
        <v>10</v>
      </c>
      <c r="P551" t="s">
        <v>26</v>
      </c>
      <c r="Q551" s="3">
        <v>396.36</v>
      </c>
      <c r="R551" s="10">
        <v>4.7619047620000003</v>
      </c>
      <c r="S551" s="4">
        <v>19.818000000000001</v>
      </c>
      <c r="T551">
        <v>7.3</v>
      </c>
    </row>
    <row r="552" spans="1:20" x14ac:dyDescent="0.3">
      <c r="A552" t="s">
        <v>582</v>
      </c>
      <c r="B552" t="s">
        <v>38</v>
      </c>
      <c r="C552" t="s">
        <v>39</v>
      </c>
      <c r="D552">
        <v>0</v>
      </c>
      <c r="E552" t="s">
        <v>1032</v>
      </c>
      <c r="F552" t="s">
        <v>42</v>
      </c>
      <c r="G552" s="5">
        <v>57.27</v>
      </c>
      <c r="H552">
        <v>3</v>
      </c>
      <c r="I552" s="5">
        <v>8.5905000000000005</v>
      </c>
      <c r="J552" s="4">
        <v>180.40049999999999</v>
      </c>
      <c r="K552" s="1">
        <v>43505</v>
      </c>
      <c r="L552" s="1" t="str">
        <f t="shared" si="24"/>
        <v>February</v>
      </c>
      <c r="M552" s="1" t="str">
        <f t="shared" si="25"/>
        <v>Saturday</v>
      </c>
      <c r="N552" s="2">
        <v>0.85486111111111107</v>
      </c>
      <c r="O552" s="2" t="str">
        <f t="shared" si="26"/>
        <v>20</v>
      </c>
      <c r="P552" t="s">
        <v>21</v>
      </c>
      <c r="Q552" s="3">
        <v>171.81</v>
      </c>
      <c r="R552" s="10">
        <v>4.7619047620000003</v>
      </c>
      <c r="S552" s="4">
        <v>8.5905000000000005</v>
      </c>
      <c r="T552">
        <v>6.5</v>
      </c>
    </row>
    <row r="553" spans="1:20" x14ac:dyDescent="0.3">
      <c r="A553" t="s">
        <v>583</v>
      </c>
      <c r="B553" t="s">
        <v>38</v>
      </c>
      <c r="C553" t="s">
        <v>39</v>
      </c>
      <c r="D553">
        <v>0</v>
      </c>
      <c r="E553" t="s">
        <v>1033</v>
      </c>
      <c r="F553" t="s">
        <v>42</v>
      </c>
      <c r="G553" s="5">
        <v>54.31</v>
      </c>
      <c r="H553">
        <v>9</v>
      </c>
      <c r="I553" s="5">
        <v>24.439499999999999</v>
      </c>
      <c r="J553" s="4">
        <v>513.22950000000003</v>
      </c>
      <c r="K553" s="1">
        <v>43518</v>
      </c>
      <c r="L553" s="1" t="str">
        <f t="shared" si="24"/>
        <v>February</v>
      </c>
      <c r="M553" s="1" t="str">
        <f t="shared" si="25"/>
        <v>Friday</v>
      </c>
      <c r="N553" s="2">
        <v>0.45069444444444445</v>
      </c>
      <c r="O553" s="2" t="str">
        <f t="shared" si="26"/>
        <v>10</v>
      </c>
      <c r="P553" t="s">
        <v>26</v>
      </c>
      <c r="Q553" s="3">
        <v>488.79</v>
      </c>
      <c r="R553" s="10">
        <v>4.7619047620000003</v>
      </c>
      <c r="S553" s="4">
        <v>24.439499999999999</v>
      </c>
      <c r="T553">
        <v>8.9</v>
      </c>
    </row>
    <row r="554" spans="1:20" x14ac:dyDescent="0.3">
      <c r="A554" t="s">
        <v>584</v>
      </c>
      <c r="B554" t="s">
        <v>38</v>
      </c>
      <c r="C554" t="s">
        <v>39</v>
      </c>
      <c r="D554">
        <v>0</v>
      </c>
      <c r="E554" t="s">
        <v>1033</v>
      </c>
      <c r="F554" t="s">
        <v>20</v>
      </c>
      <c r="G554" s="5">
        <v>58.24</v>
      </c>
      <c r="H554">
        <v>9</v>
      </c>
      <c r="I554" s="5">
        <v>26.207999999999998</v>
      </c>
      <c r="J554" s="4">
        <v>550.36800000000005</v>
      </c>
      <c r="K554" s="1">
        <v>43501</v>
      </c>
      <c r="L554" s="1" t="str">
        <f t="shared" si="24"/>
        <v>February</v>
      </c>
      <c r="M554" s="1" t="str">
        <f t="shared" si="25"/>
        <v>Tuesday</v>
      </c>
      <c r="N554" s="2">
        <v>0.52361111111111114</v>
      </c>
      <c r="O554" s="2" t="str">
        <f t="shared" si="26"/>
        <v>12</v>
      </c>
      <c r="P554" t="s">
        <v>26</v>
      </c>
      <c r="Q554" s="3">
        <v>524.16</v>
      </c>
      <c r="R554" s="10">
        <v>4.7619047620000003</v>
      </c>
      <c r="S554" s="4">
        <v>26.207999999999998</v>
      </c>
      <c r="T554">
        <v>9.6999999999999993</v>
      </c>
    </row>
    <row r="555" spans="1:20" x14ac:dyDescent="0.3">
      <c r="A555" t="s">
        <v>585</v>
      </c>
      <c r="B555" t="s">
        <v>23</v>
      </c>
      <c r="C555" t="s">
        <v>24</v>
      </c>
      <c r="D555">
        <v>0</v>
      </c>
      <c r="E555" t="s">
        <v>1032</v>
      </c>
      <c r="F555" t="s">
        <v>25</v>
      </c>
      <c r="G555" s="5">
        <v>22.21</v>
      </c>
      <c r="H555">
        <v>6</v>
      </c>
      <c r="I555" s="5">
        <v>6.6630000000000003</v>
      </c>
      <c r="J555" s="4">
        <v>139.923</v>
      </c>
      <c r="K555" s="1">
        <v>43531</v>
      </c>
      <c r="L555" s="1" t="str">
        <f t="shared" si="24"/>
        <v>March</v>
      </c>
      <c r="M555" s="1" t="str">
        <f t="shared" si="25"/>
        <v>Thursday</v>
      </c>
      <c r="N555" s="2">
        <v>0.43263888888888891</v>
      </c>
      <c r="O555" s="2" t="str">
        <f t="shared" si="26"/>
        <v>10</v>
      </c>
      <c r="P555" t="s">
        <v>29</v>
      </c>
      <c r="Q555" s="3">
        <v>133.26</v>
      </c>
      <c r="R555" s="10">
        <v>4.7619047620000003</v>
      </c>
      <c r="S555" s="4">
        <v>6.6630000000000003</v>
      </c>
      <c r="T555">
        <v>8.6</v>
      </c>
    </row>
    <row r="556" spans="1:20" x14ac:dyDescent="0.3">
      <c r="A556" t="s">
        <v>586</v>
      </c>
      <c r="B556" t="s">
        <v>18</v>
      </c>
      <c r="C556" t="s">
        <v>19</v>
      </c>
      <c r="D556">
        <v>1</v>
      </c>
      <c r="E556" t="s">
        <v>1032</v>
      </c>
      <c r="F556" t="s">
        <v>25</v>
      </c>
      <c r="G556" s="5">
        <v>19.32</v>
      </c>
      <c r="H556">
        <v>7</v>
      </c>
      <c r="I556" s="5">
        <v>6.7619999999999996</v>
      </c>
      <c r="J556" s="4">
        <v>142.00200000000001</v>
      </c>
      <c r="K556" s="1">
        <v>43549</v>
      </c>
      <c r="L556" s="1" t="str">
        <f t="shared" si="24"/>
        <v>March</v>
      </c>
      <c r="M556" s="1" t="str">
        <f t="shared" si="25"/>
        <v>Monday</v>
      </c>
      <c r="N556" s="2">
        <v>0.78541666666666665</v>
      </c>
      <c r="O556" s="2" t="str">
        <f t="shared" si="26"/>
        <v>18</v>
      </c>
      <c r="P556" t="s">
        <v>26</v>
      </c>
      <c r="Q556" s="3">
        <v>135.24</v>
      </c>
      <c r="R556" s="10">
        <v>4.7619047620000003</v>
      </c>
      <c r="S556" s="4">
        <v>6.7619999999999996</v>
      </c>
      <c r="T556">
        <v>6.9</v>
      </c>
    </row>
    <row r="557" spans="1:20" x14ac:dyDescent="0.3">
      <c r="A557" t="s">
        <v>587</v>
      </c>
      <c r="B557" t="s">
        <v>38</v>
      </c>
      <c r="C557" t="s">
        <v>39</v>
      </c>
      <c r="D557">
        <v>0</v>
      </c>
      <c r="E557" t="s">
        <v>1032</v>
      </c>
      <c r="F557" t="s">
        <v>28</v>
      </c>
      <c r="G557" s="5">
        <v>37.479999999999997</v>
      </c>
      <c r="H557">
        <v>3</v>
      </c>
      <c r="I557" s="5">
        <v>5.6219999999999999</v>
      </c>
      <c r="J557" s="4">
        <v>118.062</v>
      </c>
      <c r="K557" s="1">
        <v>43485</v>
      </c>
      <c r="L557" s="1" t="str">
        <f t="shared" si="24"/>
        <v>January</v>
      </c>
      <c r="M557" s="1" t="str">
        <f t="shared" si="25"/>
        <v>Sunday</v>
      </c>
      <c r="N557" s="2">
        <v>0.57291666666666663</v>
      </c>
      <c r="O557" s="2" t="str">
        <f t="shared" si="26"/>
        <v>13</v>
      </c>
      <c r="P557" t="s">
        <v>29</v>
      </c>
      <c r="Q557" s="3">
        <v>112.44</v>
      </c>
      <c r="R557" s="10">
        <v>4.7619047620000003</v>
      </c>
      <c r="S557" s="4">
        <v>5.6219999999999999</v>
      </c>
      <c r="T557">
        <v>7.7</v>
      </c>
    </row>
    <row r="558" spans="1:20" x14ac:dyDescent="0.3">
      <c r="A558" t="s">
        <v>588</v>
      </c>
      <c r="B558" t="s">
        <v>38</v>
      </c>
      <c r="C558" t="s">
        <v>39</v>
      </c>
      <c r="D558">
        <v>1</v>
      </c>
      <c r="E558" t="s">
        <v>1033</v>
      </c>
      <c r="F558" t="s">
        <v>42</v>
      </c>
      <c r="G558" s="5">
        <v>72.040000000000006</v>
      </c>
      <c r="H558">
        <v>2</v>
      </c>
      <c r="I558" s="5">
        <v>7.2039999999999997</v>
      </c>
      <c r="J558" s="4">
        <v>151.28399999999999</v>
      </c>
      <c r="K558" s="1">
        <v>43500</v>
      </c>
      <c r="L558" s="1" t="str">
        <f t="shared" si="24"/>
        <v>February</v>
      </c>
      <c r="M558" s="1" t="str">
        <f t="shared" si="25"/>
        <v>Monday</v>
      </c>
      <c r="N558" s="2">
        <v>0.81805555555555554</v>
      </c>
      <c r="O558" s="2" t="str">
        <f t="shared" si="26"/>
        <v>19</v>
      </c>
      <c r="P558" t="s">
        <v>26</v>
      </c>
      <c r="Q558" s="3">
        <v>144.08000000000001</v>
      </c>
      <c r="R558" s="10">
        <v>4.7619047620000003</v>
      </c>
      <c r="S558" s="4">
        <v>7.2039999999999997</v>
      </c>
      <c r="T558">
        <v>9.5</v>
      </c>
    </row>
    <row r="559" spans="1:20" x14ac:dyDescent="0.3">
      <c r="A559" t="s">
        <v>589</v>
      </c>
      <c r="B559" t="s">
        <v>23</v>
      </c>
      <c r="C559" t="s">
        <v>24</v>
      </c>
      <c r="D559">
        <v>1</v>
      </c>
      <c r="E559" t="s">
        <v>1033</v>
      </c>
      <c r="F559" t="s">
        <v>40</v>
      </c>
      <c r="G559" s="5">
        <v>98.52</v>
      </c>
      <c r="H559">
        <v>10</v>
      </c>
      <c r="I559" s="5">
        <v>49.26</v>
      </c>
      <c r="J559" s="4">
        <v>1034.46</v>
      </c>
      <c r="K559" s="1">
        <v>43495</v>
      </c>
      <c r="L559" s="1" t="str">
        <f t="shared" si="24"/>
        <v>January</v>
      </c>
      <c r="M559" s="1" t="str">
        <f t="shared" si="25"/>
        <v>Wednesday</v>
      </c>
      <c r="N559" s="2">
        <v>0.84930555555555554</v>
      </c>
      <c r="O559" s="2" t="str">
        <f t="shared" si="26"/>
        <v>20</v>
      </c>
      <c r="P559" t="s">
        <v>21</v>
      </c>
      <c r="Q559" s="3">
        <v>985.2</v>
      </c>
      <c r="R559" s="10">
        <v>4.7619047620000003</v>
      </c>
      <c r="S559" s="4">
        <v>49.26</v>
      </c>
      <c r="T559">
        <v>4.5</v>
      </c>
    </row>
    <row r="560" spans="1:20" x14ac:dyDescent="0.3">
      <c r="A560" t="s">
        <v>590</v>
      </c>
      <c r="B560" t="s">
        <v>18</v>
      </c>
      <c r="C560" t="s">
        <v>19</v>
      </c>
      <c r="D560">
        <v>1</v>
      </c>
      <c r="E560" t="s">
        <v>1032</v>
      </c>
      <c r="F560" t="s">
        <v>40</v>
      </c>
      <c r="G560" s="5">
        <v>41.66</v>
      </c>
      <c r="H560">
        <v>6</v>
      </c>
      <c r="I560" s="5">
        <v>12.497999999999999</v>
      </c>
      <c r="J560" s="4">
        <v>262.45800000000003</v>
      </c>
      <c r="K560" s="1">
        <v>43467</v>
      </c>
      <c r="L560" s="1" t="str">
        <f t="shared" si="24"/>
        <v>January</v>
      </c>
      <c r="M560" s="1" t="str">
        <f t="shared" si="25"/>
        <v>Wednesday</v>
      </c>
      <c r="N560" s="2">
        <v>0.64166666666666672</v>
      </c>
      <c r="O560" s="2" t="str">
        <f t="shared" si="26"/>
        <v>15</v>
      </c>
      <c r="P560" t="s">
        <v>21</v>
      </c>
      <c r="Q560" s="3">
        <v>249.96</v>
      </c>
      <c r="R560" s="10">
        <v>4.7619047620000003</v>
      </c>
      <c r="S560" s="4">
        <v>12.497999999999999</v>
      </c>
      <c r="T560">
        <v>5.6</v>
      </c>
    </row>
    <row r="561" spans="1:20" x14ac:dyDescent="0.3">
      <c r="A561" t="s">
        <v>591</v>
      </c>
      <c r="B561" t="s">
        <v>18</v>
      </c>
      <c r="C561" t="s">
        <v>19</v>
      </c>
      <c r="D561">
        <v>1</v>
      </c>
      <c r="E561" t="s">
        <v>1033</v>
      </c>
      <c r="F561" t="s">
        <v>28</v>
      </c>
      <c r="G561" s="5">
        <v>72.42</v>
      </c>
      <c r="H561">
        <v>3</v>
      </c>
      <c r="I561" s="5">
        <v>10.863</v>
      </c>
      <c r="J561" s="4">
        <v>228.12299999999999</v>
      </c>
      <c r="K561" s="1">
        <v>43553</v>
      </c>
      <c r="L561" s="1" t="str">
        <f t="shared" si="24"/>
        <v>March</v>
      </c>
      <c r="M561" s="1" t="str">
        <f t="shared" si="25"/>
        <v>Friday</v>
      </c>
      <c r="N561" s="2">
        <v>0.70416666666666672</v>
      </c>
      <c r="O561" s="2" t="str">
        <f t="shared" si="26"/>
        <v>16</v>
      </c>
      <c r="P561" t="s">
        <v>21</v>
      </c>
      <c r="Q561" s="3">
        <v>217.26</v>
      </c>
      <c r="R561" s="10">
        <v>4.7619047620000003</v>
      </c>
      <c r="S561" s="4">
        <v>10.863</v>
      </c>
      <c r="T561">
        <v>8.1999999999999993</v>
      </c>
    </row>
    <row r="562" spans="1:20" x14ac:dyDescent="0.3">
      <c r="A562" t="s">
        <v>592</v>
      </c>
      <c r="B562" t="s">
        <v>38</v>
      </c>
      <c r="C562" t="s">
        <v>39</v>
      </c>
      <c r="D562">
        <v>0</v>
      </c>
      <c r="E562" t="s">
        <v>1032</v>
      </c>
      <c r="F562" t="s">
        <v>25</v>
      </c>
      <c r="G562" s="5">
        <v>21.58</v>
      </c>
      <c r="H562">
        <v>9</v>
      </c>
      <c r="I562" s="5">
        <v>9.7110000000000003</v>
      </c>
      <c r="J562" s="4">
        <v>203.93100000000001</v>
      </c>
      <c r="K562" s="1">
        <v>43538</v>
      </c>
      <c r="L562" s="1" t="str">
        <f t="shared" si="24"/>
        <v>March</v>
      </c>
      <c r="M562" s="1" t="str">
        <f t="shared" si="25"/>
        <v>Thursday</v>
      </c>
      <c r="N562" s="2">
        <v>0.52222222222222225</v>
      </c>
      <c r="O562" s="2" t="str">
        <f t="shared" si="26"/>
        <v>12</v>
      </c>
      <c r="P562" t="s">
        <v>26</v>
      </c>
      <c r="Q562" s="3">
        <v>194.22</v>
      </c>
      <c r="R562" s="10">
        <v>4.7619047620000003</v>
      </c>
      <c r="S562" s="4">
        <v>9.7110000000000003</v>
      </c>
      <c r="T562">
        <v>7.3</v>
      </c>
    </row>
    <row r="563" spans="1:20" x14ac:dyDescent="0.3">
      <c r="A563" t="s">
        <v>593</v>
      </c>
      <c r="B563" t="s">
        <v>23</v>
      </c>
      <c r="C563" t="s">
        <v>24</v>
      </c>
      <c r="D563">
        <v>0</v>
      </c>
      <c r="E563" t="s">
        <v>1032</v>
      </c>
      <c r="F563" t="s">
        <v>40</v>
      </c>
      <c r="G563" s="5">
        <v>89.2</v>
      </c>
      <c r="H563">
        <v>10</v>
      </c>
      <c r="I563" s="5">
        <v>44.6</v>
      </c>
      <c r="J563" s="4">
        <v>936.6</v>
      </c>
      <c r="K563" s="1">
        <v>43507</v>
      </c>
      <c r="L563" s="1" t="str">
        <f t="shared" si="24"/>
        <v>February</v>
      </c>
      <c r="M563" s="1" t="str">
        <f t="shared" si="25"/>
        <v>Monday</v>
      </c>
      <c r="N563" s="2">
        <v>0.65416666666666667</v>
      </c>
      <c r="O563" s="2" t="str">
        <f t="shared" si="26"/>
        <v>15</v>
      </c>
      <c r="P563" t="s">
        <v>29</v>
      </c>
      <c r="Q563" s="3">
        <v>892</v>
      </c>
      <c r="R563" s="10">
        <v>4.7619047620000003</v>
      </c>
      <c r="S563" s="4">
        <v>44.6</v>
      </c>
      <c r="T563">
        <v>4.4000000000000004</v>
      </c>
    </row>
    <row r="564" spans="1:20" x14ac:dyDescent="0.3">
      <c r="A564" t="s">
        <v>594</v>
      </c>
      <c r="B564" t="s">
        <v>38</v>
      </c>
      <c r="C564" t="s">
        <v>39</v>
      </c>
      <c r="D564">
        <v>0</v>
      </c>
      <c r="E564" t="s">
        <v>1033</v>
      </c>
      <c r="F564" t="s">
        <v>25</v>
      </c>
      <c r="G564" s="5">
        <v>42.42</v>
      </c>
      <c r="H564">
        <v>8</v>
      </c>
      <c r="I564" s="5">
        <v>16.968</v>
      </c>
      <c r="J564" s="4">
        <v>356.32799999999997</v>
      </c>
      <c r="K564" s="1">
        <v>43495</v>
      </c>
      <c r="L564" s="1" t="str">
        <f t="shared" si="24"/>
        <v>January</v>
      </c>
      <c r="M564" s="1" t="str">
        <f t="shared" si="25"/>
        <v>Wednesday</v>
      </c>
      <c r="N564" s="2">
        <v>0.58194444444444449</v>
      </c>
      <c r="O564" s="2" t="str">
        <f t="shared" si="26"/>
        <v>13</v>
      </c>
      <c r="P564" t="s">
        <v>21</v>
      </c>
      <c r="Q564" s="3">
        <v>339.36</v>
      </c>
      <c r="R564" s="10">
        <v>4.7619047620000003</v>
      </c>
      <c r="S564" s="4">
        <v>16.968</v>
      </c>
      <c r="T564">
        <v>5.7</v>
      </c>
    </row>
    <row r="565" spans="1:20" x14ac:dyDescent="0.3">
      <c r="A565" t="s">
        <v>595</v>
      </c>
      <c r="B565" t="s">
        <v>18</v>
      </c>
      <c r="C565" t="s">
        <v>19</v>
      </c>
      <c r="D565">
        <v>1</v>
      </c>
      <c r="E565" t="s">
        <v>1032</v>
      </c>
      <c r="F565" t="s">
        <v>25</v>
      </c>
      <c r="G565" s="5">
        <v>74.510000000000005</v>
      </c>
      <c r="H565">
        <v>6</v>
      </c>
      <c r="I565" s="5">
        <v>22.353000000000002</v>
      </c>
      <c r="J565" s="4">
        <v>469.41300000000001</v>
      </c>
      <c r="K565" s="1">
        <v>43544</v>
      </c>
      <c r="L565" s="1" t="str">
        <f t="shared" si="24"/>
        <v>March</v>
      </c>
      <c r="M565" s="1" t="str">
        <f t="shared" si="25"/>
        <v>Wednesday</v>
      </c>
      <c r="N565" s="2">
        <v>0.63055555555555554</v>
      </c>
      <c r="O565" s="2" t="str">
        <f t="shared" si="26"/>
        <v>15</v>
      </c>
      <c r="P565" t="s">
        <v>21</v>
      </c>
      <c r="Q565" s="3">
        <v>447.06</v>
      </c>
      <c r="R565" s="10">
        <v>4.7619047620000003</v>
      </c>
      <c r="S565" s="4">
        <v>22.353000000000002</v>
      </c>
      <c r="T565">
        <v>5</v>
      </c>
    </row>
    <row r="566" spans="1:20" x14ac:dyDescent="0.3">
      <c r="A566" t="s">
        <v>596</v>
      </c>
      <c r="B566" t="s">
        <v>38</v>
      </c>
      <c r="C566" t="s">
        <v>39</v>
      </c>
      <c r="D566">
        <v>0</v>
      </c>
      <c r="E566" t="s">
        <v>1032</v>
      </c>
      <c r="F566" t="s">
        <v>42</v>
      </c>
      <c r="G566" s="5">
        <v>99.25</v>
      </c>
      <c r="H566">
        <v>2</v>
      </c>
      <c r="I566" s="5">
        <v>9.9250000000000007</v>
      </c>
      <c r="J566" s="4">
        <v>208.42500000000001</v>
      </c>
      <c r="K566" s="1">
        <v>43544</v>
      </c>
      <c r="L566" s="1" t="str">
        <f t="shared" si="24"/>
        <v>March</v>
      </c>
      <c r="M566" s="1" t="str">
        <f t="shared" si="25"/>
        <v>Wednesday</v>
      </c>
      <c r="N566" s="2">
        <v>0.54305555555555551</v>
      </c>
      <c r="O566" s="2" t="str">
        <f t="shared" si="26"/>
        <v>13</v>
      </c>
      <c r="P566" t="s">
        <v>26</v>
      </c>
      <c r="Q566" s="3">
        <v>198.5</v>
      </c>
      <c r="R566" s="10">
        <v>4.7619047620000003</v>
      </c>
      <c r="S566" s="4">
        <v>9.9250000000000007</v>
      </c>
      <c r="T566">
        <v>9</v>
      </c>
    </row>
    <row r="567" spans="1:20" x14ac:dyDescent="0.3">
      <c r="A567" t="s">
        <v>597</v>
      </c>
      <c r="B567" t="s">
        <v>18</v>
      </c>
      <c r="C567" t="s">
        <v>19</v>
      </c>
      <c r="D567">
        <v>0</v>
      </c>
      <c r="E567" t="s">
        <v>1033</v>
      </c>
      <c r="F567" t="s">
        <v>40</v>
      </c>
      <c r="G567" s="5">
        <v>81.209999999999994</v>
      </c>
      <c r="H567">
        <v>10</v>
      </c>
      <c r="I567" s="5">
        <v>40.604999999999997</v>
      </c>
      <c r="J567" s="4">
        <v>852.70500000000004</v>
      </c>
      <c r="K567" s="1">
        <v>43482</v>
      </c>
      <c r="L567" s="1" t="str">
        <f t="shared" si="24"/>
        <v>January</v>
      </c>
      <c r="M567" s="1" t="str">
        <f t="shared" si="25"/>
        <v>Thursday</v>
      </c>
      <c r="N567" s="2">
        <v>0.54236111111111107</v>
      </c>
      <c r="O567" s="2" t="str">
        <f t="shared" si="26"/>
        <v>13</v>
      </c>
      <c r="P567" t="s">
        <v>29</v>
      </c>
      <c r="Q567" s="3">
        <v>812.1</v>
      </c>
      <c r="R567" s="10">
        <v>4.7619047620000003</v>
      </c>
      <c r="S567" s="4">
        <v>40.604999999999997</v>
      </c>
      <c r="T567">
        <v>6.3</v>
      </c>
    </row>
    <row r="568" spans="1:20" x14ac:dyDescent="0.3">
      <c r="A568" t="s">
        <v>598</v>
      </c>
      <c r="B568" t="s">
        <v>23</v>
      </c>
      <c r="C568" t="s">
        <v>24</v>
      </c>
      <c r="D568">
        <v>0</v>
      </c>
      <c r="E568" t="s">
        <v>1033</v>
      </c>
      <c r="F568" t="s">
        <v>32</v>
      </c>
      <c r="G568" s="5">
        <v>49.33</v>
      </c>
      <c r="H568">
        <v>10</v>
      </c>
      <c r="I568" s="5">
        <v>24.664999999999999</v>
      </c>
      <c r="J568" s="4">
        <v>517.96500000000003</v>
      </c>
      <c r="K568" s="1">
        <v>43499</v>
      </c>
      <c r="L568" s="1" t="str">
        <f t="shared" si="24"/>
        <v>February</v>
      </c>
      <c r="M568" s="1" t="str">
        <f t="shared" si="25"/>
        <v>Sunday</v>
      </c>
      <c r="N568" s="2">
        <v>0.69444444444444442</v>
      </c>
      <c r="O568" s="2" t="str">
        <f t="shared" si="26"/>
        <v>16</v>
      </c>
      <c r="P568" t="s">
        <v>29</v>
      </c>
      <c r="Q568" s="3">
        <v>493.3</v>
      </c>
      <c r="R568" s="10">
        <v>4.7619047620000003</v>
      </c>
      <c r="S568" s="4">
        <v>24.664999999999999</v>
      </c>
      <c r="T568">
        <v>9.4</v>
      </c>
    </row>
    <row r="569" spans="1:20" x14ac:dyDescent="0.3">
      <c r="A569" t="s">
        <v>599</v>
      </c>
      <c r="B569" t="s">
        <v>18</v>
      </c>
      <c r="C569" t="s">
        <v>19</v>
      </c>
      <c r="D569">
        <v>0</v>
      </c>
      <c r="E569" t="s">
        <v>1033</v>
      </c>
      <c r="F569" t="s">
        <v>42</v>
      </c>
      <c r="G569" s="5">
        <v>65.739999999999995</v>
      </c>
      <c r="H569">
        <v>9</v>
      </c>
      <c r="I569" s="5">
        <v>29.582999999999998</v>
      </c>
      <c r="J569" s="4">
        <v>621.24300000000005</v>
      </c>
      <c r="K569" s="1">
        <v>43466</v>
      </c>
      <c r="L569" s="1" t="str">
        <f t="shared" si="24"/>
        <v>January</v>
      </c>
      <c r="M569" s="1" t="str">
        <f t="shared" si="25"/>
        <v>Tuesday</v>
      </c>
      <c r="N569" s="2">
        <v>0.57986111111111116</v>
      </c>
      <c r="O569" s="2" t="str">
        <f t="shared" si="26"/>
        <v>13</v>
      </c>
      <c r="P569" t="s">
        <v>26</v>
      </c>
      <c r="Q569" s="3">
        <v>591.66</v>
      </c>
      <c r="R569" s="10">
        <v>4.7619047620000003</v>
      </c>
      <c r="S569" s="4">
        <v>29.582999999999998</v>
      </c>
      <c r="T569">
        <v>7.7</v>
      </c>
    </row>
    <row r="570" spans="1:20" x14ac:dyDescent="0.3">
      <c r="A570" t="s">
        <v>600</v>
      </c>
      <c r="B570" t="s">
        <v>38</v>
      </c>
      <c r="C570" t="s">
        <v>39</v>
      </c>
      <c r="D570">
        <v>0</v>
      </c>
      <c r="E570" t="s">
        <v>1033</v>
      </c>
      <c r="F570" t="s">
        <v>42</v>
      </c>
      <c r="G570" s="5">
        <v>79.86</v>
      </c>
      <c r="H570">
        <v>7</v>
      </c>
      <c r="I570" s="5">
        <v>27.951000000000001</v>
      </c>
      <c r="J570" s="4">
        <v>586.971</v>
      </c>
      <c r="K570" s="1">
        <v>43475</v>
      </c>
      <c r="L570" s="1" t="str">
        <f t="shared" si="24"/>
        <v>January</v>
      </c>
      <c r="M570" s="1" t="str">
        <f t="shared" si="25"/>
        <v>Thursday</v>
      </c>
      <c r="N570" s="2">
        <v>0.43958333333333333</v>
      </c>
      <c r="O570" s="2" t="str">
        <f t="shared" si="26"/>
        <v>10</v>
      </c>
      <c r="P570" t="s">
        <v>29</v>
      </c>
      <c r="Q570" s="3">
        <v>559.02</v>
      </c>
      <c r="R570" s="10">
        <v>4.7619047620000003</v>
      </c>
      <c r="S570" s="4">
        <v>27.951000000000001</v>
      </c>
      <c r="T570">
        <v>5.5</v>
      </c>
    </row>
    <row r="571" spans="1:20" x14ac:dyDescent="0.3">
      <c r="A571" t="s">
        <v>601</v>
      </c>
      <c r="B571" t="s">
        <v>23</v>
      </c>
      <c r="C571" t="s">
        <v>24</v>
      </c>
      <c r="D571">
        <v>0</v>
      </c>
      <c r="E571" t="s">
        <v>1033</v>
      </c>
      <c r="F571" t="s">
        <v>32</v>
      </c>
      <c r="G571" s="5">
        <v>73.98</v>
      </c>
      <c r="H571">
        <v>7</v>
      </c>
      <c r="I571" s="5">
        <v>25.893000000000001</v>
      </c>
      <c r="J571" s="4">
        <v>543.75300000000004</v>
      </c>
      <c r="K571" s="1">
        <v>43526</v>
      </c>
      <c r="L571" s="1" t="str">
        <f t="shared" si="24"/>
        <v>March</v>
      </c>
      <c r="M571" s="1" t="str">
        <f t="shared" si="25"/>
        <v>Saturday</v>
      </c>
      <c r="N571" s="2">
        <v>0.6958333333333333</v>
      </c>
      <c r="O571" s="2" t="str">
        <f t="shared" si="26"/>
        <v>16</v>
      </c>
      <c r="P571" t="s">
        <v>21</v>
      </c>
      <c r="Q571" s="3">
        <v>517.86</v>
      </c>
      <c r="R571" s="10">
        <v>4.7619047620000003</v>
      </c>
      <c r="S571" s="4">
        <v>25.893000000000001</v>
      </c>
      <c r="T571">
        <v>4.0999999999999996</v>
      </c>
    </row>
    <row r="572" spans="1:20" x14ac:dyDescent="0.3">
      <c r="A572" t="s">
        <v>602</v>
      </c>
      <c r="B572" t="s">
        <v>38</v>
      </c>
      <c r="C572" t="s">
        <v>39</v>
      </c>
      <c r="D572">
        <v>1</v>
      </c>
      <c r="E572" t="s">
        <v>1033</v>
      </c>
      <c r="F572" t="s">
        <v>28</v>
      </c>
      <c r="G572" s="5">
        <v>82.04</v>
      </c>
      <c r="H572">
        <v>5</v>
      </c>
      <c r="I572" s="5">
        <v>20.51</v>
      </c>
      <c r="J572" s="4">
        <v>430.71</v>
      </c>
      <c r="K572" s="1">
        <v>43521</v>
      </c>
      <c r="L572" s="1" t="str">
        <f t="shared" si="24"/>
        <v>February</v>
      </c>
      <c r="M572" s="1" t="str">
        <f t="shared" si="25"/>
        <v>Monday</v>
      </c>
      <c r="N572" s="2">
        <v>0.71944444444444444</v>
      </c>
      <c r="O572" s="2" t="str">
        <f t="shared" si="26"/>
        <v>17</v>
      </c>
      <c r="P572" t="s">
        <v>29</v>
      </c>
      <c r="Q572" s="3">
        <v>410.2</v>
      </c>
      <c r="R572" s="10">
        <v>4.7619047620000003</v>
      </c>
      <c r="S572" s="4">
        <v>20.51</v>
      </c>
      <c r="T572">
        <v>7.6</v>
      </c>
    </row>
    <row r="573" spans="1:20" x14ac:dyDescent="0.3">
      <c r="A573" t="s">
        <v>603</v>
      </c>
      <c r="B573" t="s">
        <v>38</v>
      </c>
      <c r="C573" t="s">
        <v>39</v>
      </c>
      <c r="D573">
        <v>1</v>
      </c>
      <c r="E573" t="s">
        <v>1032</v>
      </c>
      <c r="F573" t="s">
        <v>32</v>
      </c>
      <c r="G573" s="5">
        <v>26.67</v>
      </c>
      <c r="H573">
        <v>10</v>
      </c>
      <c r="I573" s="5">
        <v>13.335000000000001</v>
      </c>
      <c r="J573" s="4">
        <v>280.03500000000003</v>
      </c>
      <c r="K573" s="1">
        <v>43494</v>
      </c>
      <c r="L573" s="1" t="str">
        <f t="shared" si="24"/>
        <v>January</v>
      </c>
      <c r="M573" s="1" t="str">
        <f t="shared" si="25"/>
        <v>Tuesday</v>
      </c>
      <c r="N573" s="2">
        <v>0.49166666666666664</v>
      </c>
      <c r="O573" s="2" t="str">
        <f t="shared" si="26"/>
        <v>11</v>
      </c>
      <c r="P573" t="s">
        <v>26</v>
      </c>
      <c r="Q573" s="3">
        <v>266.7</v>
      </c>
      <c r="R573" s="10">
        <v>4.7619047620000003</v>
      </c>
      <c r="S573" s="4">
        <v>13.335000000000001</v>
      </c>
      <c r="T573">
        <v>8.6</v>
      </c>
    </row>
    <row r="574" spans="1:20" x14ac:dyDescent="0.3">
      <c r="A574" t="s">
        <v>604</v>
      </c>
      <c r="B574" t="s">
        <v>18</v>
      </c>
      <c r="C574" t="s">
        <v>19</v>
      </c>
      <c r="D574">
        <v>1</v>
      </c>
      <c r="E574" t="s">
        <v>1032</v>
      </c>
      <c r="F574" t="s">
        <v>40</v>
      </c>
      <c r="G574" s="5">
        <v>10.130000000000001</v>
      </c>
      <c r="H574">
        <v>7</v>
      </c>
      <c r="I574" s="5">
        <v>3.5455000000000001</v>
      </c>
      <c r="J574" s="4">
        <v>74.455500000000001</v>
      </c>
      <c r="K574" s="1">
        <v>43534</v>
      </c>
      <c r="L574" s="1" t="str">
        <f t="shared" si="24"/>
        <v>March</v>
      </c>
      <c r="M574" s="1" t="str">
        <f t="shared" si="25"/>
        <v>Sunday</v>
      </c>
      <c r="N574" s="2">
        <v>0.81597222222222221</v>
      </c>
      <c r="O574" s="2" t="str">
        <f t="shared" si="26"/>
        <v>19</v>
      </c>
      <c r="P574" t="s">
        <v>21</v>
      </c>
      <c r="Q574" s="3">
        <v>70.91</v>
      </c>
      <c r="R574" s="10">
        <v>4.7619047620000003</v>
      </c>
      <c r="S574" s="4">
        <v>3.5455000000000001</v>
      </c>
      <c r="T574">
        <v>8.3000000000000007</v>
      </c>
    </row>
    <row r="575" spans="1:20" x14ac:dyDescent="0.3">
      <c r="A575" t="s">
        <v>605</v>
      </c>
      <c r="B575" t="s">
        <v>38</v>
      </c>
      <c r="C575" t="s">
        <v>39</v>
      </c>
      <c r="D575">
        <v>0</v>
      </c>
      <c r="E575" t="s">
        <v>1032</v>
      </c>
      <c r="F575" t="s">
        <v>40</v>
      </c>
      <c r="G575" s="5">
        <v>72.39</v>
      </c>
      <c r="H575">
        <v>2</v>
      </c>
      <c r="I575" s="5">
        <v>7.2389999999999999</v>
      </c>
      <c r="J575" s="4">
        <v>152.01900000000001</v>
      </c>
      <c r="K575" s="1">
        <v>43478</v>
      </c>
      <c r="L575" s="1" t="str">
        <f t="shared" si="24"/>
        <v>January</v>
      </c>
      <c r="M575" s="1" t="str">
        <f t="shared" si="25"/>
        <v>Sunday</v>
      </c>
      <c r="N575" s="2">
        <v>0.82986111111111116</v>
      </c>
      <c r="O575" s="2" t="str">
        <f t="shared" si="26"/>
        <v>19</v>
      </c>
      <c r="P575" t="s">
        <v>29</v>
      </c>
      <c r="Q575" s="3">
        <v>144.78</v>
      </c>
      <c r="R575" s="10">
        <v>4.7619047620000003</v>
      </c>
      <c r="S575" s="4">
        <v>7.2389999999999999</v>
      </c>
      <c r="T575">
        <v>8.1</v>
      </c>
    </row>
    <row r="576" spans="1:20" x14ac:dyDescent="0.3">
      <c r="A576" t="s">
        <v>606</v>
      </c>
      <c r="B576" t="s">
        <v>18</v>
      </c>
      <c r="C576" t="s">
        <v>19</v>
      </c>
      <c r="D576">
        <v>0</v>
      </c>
      <c r="E576" t="s">
        <v>1032</v>
      </c>
      <c r="F576" t="s">
        <v>32</v>
      </c>
      <c r="G576" s="5">
        <v>85.91</v>
      </c>
      <c r="H576">
        <v>5</v>
      </c>
      <c r="I576" s="5">
        <v>21.477499999999999</v>
      </c>
      <c r="J576" s="4">
        <v>451.02749999999997</v>
      </c>
      <c r="K576" s="1">
        <v>43546</v>
      </c>
      <c r="L576" s="1" t="str">
        <f t="shared" si="24"/>
        <v>March</v>
      </c>
      <c r="M576" s="1" t="str">
        <f t="shared" si="25"/>
        <v>Friday</v>
      </c>
      <c r="N576" s="2">
        <v>0.60624999999999996</v>
      </c>
      <c r="O576" s="2" t="str">
        <f t="shared" si="26"/>
        <v>14</v>
      </c>
      <c r="P576" t="s">
        <v>29</v>
      </c>
      <c r="Q576" s="3">
        <v>429.55</v>
      </c>
      <c r="R576" s="10">
        <v>4.7619047620000003</v>
      </c>
      <c r="S576" s="4">
        <v>21.477499999999999</v>
      </c>
      <c r="T576">
        <v>8.6</v>
      </c>
    </row>
    <row r="577" spans="1:20" x14ac:dyDescent="0.3">
      <c r="A577" t="s">
        <v>607</v>
      </c>
      <c r="B577" t="s">
        <v>38</v>
      </c>
      <c r="C577" t="s">
        <v>39</v>
      </c>
      <c r="D577">
        <v>1</v>
      </c>
      <c r="E577" t="s">
        <v>1032</v>
      </c>
      <c r="F577" t="s">
        <v>42</v>
      </c>
      <c r="G577" s="5">
        <v>81.31</v>
      </c>
      <c r="H577">
        <v>7</v>
      </c>
      <c r="I577" s="5">
        <v>28.458500000000001</v>
      </c>
      <c r="J577" s="4">
        <v>597.62850000000003</v>
      </c>
      <c r="K577" s="1">
        <v>43525</v>
      </c>
      <c r="L577" s="1" t="str">
        <f t="shared" si="24"/>
        <v>March</v>
      </c>
      <c r="M577" s="1" t="str">
        <f t="shared" si="25"/>
        <v>Friday</v>
      </c>
      <c r="N577" s="2">
        <v>0.8256944444444444</v>
      </c>
      <c r="O577" s="2" t="str">
        <f t="shared" si="26"/>
        <v>19</v>
      </c>
      <c r="P577" t="s">
        <v>21</v>
      </c>
      <c r="Q577" s="3">
        <v>569.16999999999996</v>
      </c>
      <c r="R577" s="10">
        <v>4.7619047620000003</v>
      </c>
      <c r="S577" s="4">
        <v>28.458500000000001</v>
      </c>
      <c r="T577">
        <v>6.3</v>
      </c>
    </row>
    <row r="578" spans="1:20" x14ac:dyDescent="0.3">
      <c r="A578" t="s">
        <v>608</v>
      </c>
      <c r="B578" t="s">
        <v>38</v>
      </c>
      <c r="C578" t="s">
        <v>39</v>
      </c>
      <c r="D578">
        <v>0</v>
      </c>
      <c r="E578" t="s">
        <v>1032</v>
      </c>
      <c r="F578" t="s">
        <v>40</v>
      </c>
      <c r="G578" s="5">
        <v>60.3</v>
      </c>
      <c r="H578">
        <v>4</v>
      </c>
      <c r="I578" s="5">
        <v>12.06</v>
      </c>
      <c r="J578" s="4">
        <v>253.26</v>
      </c>
      <c r="K578" s="1">
        <v>43516</v>
      </c>
      <c r="L578" s="1" t="str">
        <f t="shared" ref="L578:L641" si="27">TEXT(K578, "mmmm")</f>
        <v>February</v>
      </c>
      <c r="M578" s="1" t="str">
        <f t="shared" ref="M578:M641" si="28">TEXT(K578, "dddd")</f>
        <v>Wednesday</v>
      </c>
      <c r="N578" s="2">
        <v>0.77986111111111112</v>
      </c>
      <c r="O578" s="2" t="str">
        <f t="shared" ref="O578:O641" si="29">TEXT(N578, "hh")</f>
        <v>18</v>
      </c>
      <c r="P578" t="s">
        <v>26</v>
      </c>
      <c r="Q578" s="3">
        <v>241.2</v>
      </c>
      <c r="R578" s="10">
        <v>4.7619047620000003</v>
      </c>
      <c r="S578" s="4">
        <v>12.06</v>
      </c>
      <c r="T578">
        <v>5.8</v>
      </c>
    </row>
    <row r="579" spans="1:20" x14ac:dyDescent="0.3">
      <c r="A579" t="s">
        <v>609</v>
      </c>
      <c r="B579" t="s">
        <v>23</v>
      </c>
      <c r="C579" t="s">
        <v>24</v>
      </c>
      <c r="D579">
        <v>0</v>
      </c>
      <c r="E579" t="s">
        <v>1032</v>
      </c>
      <c r="F579" t="s">
        <v>40</v>
      </c>
      <c r="G579" s="5">
        <v>31.77</v>
      </c>
      <c r="H579">
        <v>4</v>
      </c>
      <c r="I579" s="5">
        <v>6.3540000000000001</v>
      </c>
      <c r="J579" s="4">
        <v>133.434</v>
      </c>
      <c r="K579" s="1">
        <v>43479</v>
      </c>
      <c r="L579" s="1" t="str">
        <f t="shared" si="27"/>
        <v>January</v>
      </c>
      <c r="M579" s="1" t="str">
        <f t="shared" si="28"/>
        <v>Monday</v>
      </c>
      <c r="N579" s="2">
        <v>0.61319444444444449</v>
      </c>
      <c r="O579" s="2" t="str">
        <f t="shared" si="29"/>
        <v>14</v>
      </c>
      <c r="P579" t="s">
        <v>21</v>
      </c>
      <c r="Q579" s="3">
        <v>127.08</v>
      </c>
      <c r="R579" s="10">
        <v>4.7619047620000003</v>
      </c>
      <c r="S579" s="4">
        <v>6.3540000000000001</v>
      </c>
      <c r="T579">
        <v>6.2</v>
      </c>
    </row>
    <row r="580" spans="1:20" x14ac:dyDescent="0.3">
      <c r="A580" t="s">
        <v>610</v>
      </c>
      <c r="B580" t="s">
        <v>18</v>
      </c>
      <c r="C580" t="s">
        <v>19</v>
      </c>
      <c r="D580">
        <v>0</v>
      </c>
      <c r="E580" t="s">
        <v>1033</v>
      </c>
      <c r="F580" t="s">
        <v>20</v>
      </c>
      <c r="G580" s="5">
        <v>64.27</v>
      </c>
      <c r="H580">
        <v>4</v>
      </c>
      <c r="I580" s="5">
        <v>12.853999999999999</v>
      </c>
      <c r="J580" s="4">
        <v>269.93400000000003</v>
      </c>
      <c r="K580" s="1">
        <v>43550</v>
      </c>
      <c r="L580" s="1" t="str">
        <f t="shared" si="27"/>
        <v>March</v>
      </c>
      <c r="M580" s="1" t="str">
        <f t="shared" si="28"/>
        <v>Tuesday</v>
      </c>
      <c r="N580" s="2">
        <v>0.57916666666666672</v>
      </c>
      <c r="O580" s="2" t="str">
        <f t="shared" si="29"/>
        <v>13</v>
      </c>
      <c r="P580" t="s">
        <v>26</v>
      </c>
      <c r="Q580" s="3">
        <v>257.08</v>
      </c>
      <c r="R580" s="10">
        <v>4.7619047620000003</v>
      </c>
      <c r="S580" s="4">
        <v>12.853999999999999</v>
      </c>
      <c r="T580">
        <v>7.7</v>
      </c>
    </row>
    <row r="581" spans="1:20" x14ac:dyDescent="0.3">
      <c r="A581" t="s">
        <v>611</v>
      </c>
      <c r="B581" t="s">
        <v>38</v>
      </c>
      <c r="C581" t="s">
        <v>39</v>
      </c>
      <c r="D581">
        <v>0</v>
      </c>
      <c r="E581" t="s">
        <v>1032</v>
      </c>
      <c r="F581" t="s">
        <v>20</v>
      </c>
      <c r="G581" s="5">
        <v>69.510000000000005</v>
      </c>
      <c r="H581">
        <v>2</v>
      </c>
      <c r="I581" s="5">
        <v>6.9509999999999996</v>
      </c>
      <c r="J581" s="4">
        <v>145.971</v>
      </c>
      <c r="K581" s="1">
        <v>43525</v>
      </c>
      <c r="L581" s="1" t="str">
        <f t="shared" si="27"/>
        <v>March</v>
      </c>
      <c r="M581" s="1" t="str">
        <f t="shared" si="28"/>
        <v>Friday</v>
      </c>
      <c r="N581" s="2">
        <v>0.51041666666666663</v>
      </c>
      <c r="O581" s="2" t="str">
        <f t="shared" si="29"/>
        <v>12</v>
      </c>
      <c r="P581" t="s">
        <v>21</v>
      </c>
      <c r="Q581" s="3">
        <v>139.02000000000001</v>
      </c>
      <c r="R581" s="10">
        <v>4.7619047620000003</v>
      </c>
      <c r="S581" s="4">
        <v>6.9509999999999996</v>
      </c>
      <c r="T581">
        <v>8.1</v>
      </c>
    </row>
    <row r="582" spans="1:20" x14ac:dyDescent="0.3">
      <c r="A582" t="s">
        <v>612</v>
      </c>
      <c r="B582" t="s">
        <v>23</v>
      </c>
      <c r="C582" t="s">
        <v>24</v>
      </c>
      <c r="D582">
        <v>0</v>
      </c>
      <c r="E582" t="s">
        <v>1032</v>
      </c>
      <c r="F582" t="s">
        <v>40</v>
      </c>
      <c r="G582" s="5">
        <v>27.22</v>
      </c>
      <c r="H582">
        <v>3</v>
      </c>
      <c r="I582" s="5">
        <v>4.0830000000000002</v>
      </c>
      <c r="J582" s="4">
        <v>85.742999999999995</v>
      </c>
      <c r="K582" s="1">
        <v>43472</v>
      </c>
      <c r="L582" s="1" t="str">
        <f t="shared" si="27"/>
        <v>January</v>
      </c>
      <c r="M582" s="1" t="str">
        <f t="shared" si="28"/>
        <v>Monday</v>
      </c>
      <c r="N582" s="2">
        <v>0.52569444444444446</v>
      </c>
      <c r="O582" s="2" t="str">
        <f t="shared" si="29"/>
        <v>12</v>
      </c>
      <c r="P582" t="s">
        <v>26</v>
      </c>
      <c r="Q582" s="3">
        <v>81.66</v>
      </c>
      <c r="R582" s="10">
        <v>4.7619047620000003</v>
      </c>
      <c r="S582" s="4">
        <v>4.0830000000000002</v>
      </c>
      <c r="T582">
        <v>7.3</v>
      </c>
    </row>
    <row r="583" spans="1:20" x14ac:dyDescent="0.3">
      <c r="A583" t="s">
        <v>613</v>
      </c>
      <c r="B583" t="s">
        <v>18</v>
      </c>
      <c r="C583" t="s">
        <v>19</v>
      </c>
      <c r="D583">
        <v>1</v>
      </c>
      <c r="E583" t="s">
        <v>1033</v>
      </c>
      <c r="F583" t="s">
        <v>20</v>
      </c>
      <c r="G583" s="5">
        <v>77.680000000000007</v>
      </c>
      <c r="H583">
        <v>4</v>
      </c>
      <c r="I583" s="5">
        <v>15.536</v>
      </c>
      <c r="J583" s="4">
        <v>326.25599999999997</v>
      </c>
      <c r="K583" s="1">
        <v>43497</v>
      </c>
      <c r="L583" s="1" t="str">
        <f t="shared" si="27"/>
        <v>February</v>
      </c>
      <c r="M583" s="1" t="str">
        <f t="shared" si="28"/>
        <v>Friday</v>
      </c>
      <c r="N583" s="2">
        <v>0.82916666666666672</v>
      </c>
      <c r="O583" s="2" t="str">
        <f t="shared" si="29"/>
        <v>19</v>
      </c>
      <c r="P583" t="s">
        <v>26</v>
      </c>
      <c r="Q583" s="3">
        <v>310.72000000000003</v>
      </c>
      <c r="R583" s="10">
        <v>4.7619047620000003</v>
      </c>
      <c r="S583" s="4">
        <v>15.536</v>
      </c>
      <c r="T583">
        <v>8.4</v>
      </c>
    </row>
    <row r="584" spans="1:20" x14ac:dyDescent="0.3">
      <c r="A584" t="s">
        <v>614</v>
      </c>
      <c r="B584" t="s">
        <v>23</v>
      </c>
      <c r="C584" t="s">
        <v>24</v>
      </c>
      <c r="D584">
        <v>1</v>
      </c>
      <c r="E584" t="s">
        <v>1033</v>
      </c>
      <c r="F584" t="s">
        <v>42</v>
      </c>
      <c r="G584" s="5">
        <v>92.98</v>
      </c>
      <c r="H584">
        <v>2</v>
      </c>
      <c r="I584" s="5">
        <v>9.298</v>
      </c>
      <c r="J584" s="4">
        <v>195.25800000000001</v>
      </c>
      <c r="K584" s="1">
        <v>43509</v>
      </c>
      <c r="L584" s="1" t="str">
        <f t="shared" si="27"/>
        <v>February</v>
      </c>
      <c r="M584" s="1" t="str">
        <f t="shared" si="28"/>
        <v>Wednesday</v>
      </c>
      <c r="N584" s="2">
        <v>0.62916666666666665</v>
      </c>
      <c r="O584" s="2" t="str">
        <f t="shared" si="29"/>
        <v>15</v>
      </c>
      <c r="P584" t="s">
        <v>29</v>
      </c>
      <c r="Q584" s="3">
        <v>185.96</v>
      </c>
      <c r="R584" s="10">
        <v>4.7619047620000003</v>
      </c>
      <c r="S584" s="4">
        <v>9.298</v>
      </c>
      <c r="T584">
        <v>8</v>
      </c>
    </row>
    <row r="585" spans="1:20" x14ac:dyDescent="0.3">
      <c r="A585" t="s">
        <v>615</v>
      </c>
      <c r="B585" t="s">
        <v>38</v>
      </c>
      <c r="C585" t="s">
        <v>39</v>
      </c>
      <c r="D585">
        <v>1</v>
      </c>
      <c r="E585" t="s">
        <v>1033</v>
      </c>
      <c r="F585" t="s">
        <v>42</v>
      </c>
      <c r="G585" s="5">
        <v>18.079999999999998</v>
      </c>
      <c r="H585">
        <v>4</v>
      </c>
      <c r="I585" s="5">
        <v>3.6160000000000001</v>
      </c>
      <c r="J585" s="4">
        <v>75.936000000000007</v>
      </c>
      <c r="K585" s="1">
        <v>43479</v>
      </c>
      <c r="L585" s="1" t="str">
        <f t="shared" si="27"/>
        <v>January</v>
      </c>
      <c r="M585" s="1" t="str">
        <f t="shared" si="28"/>
        <v>Monday</v>
      </c>
      <c r="N585" s="2">
        <v>0.75208333333333333</v>
      </c>
      <c r="O585" s="2" t="str">
        <f t="shared" si="29"/>
        <v>18</v>
      </c>
      <c r="P585" t="s">
        <v>29</v>
      </c>
      <c r="Q585" s="3">
        <v>72.319999999999993</v>
      </c>
      <c r="R585" s="10">
        <v>4.7619047620000003</v>
      </c>
      <c r="S585" s="4">
        <v>3.6160000000000001</v>
      </c>
      <c r="T585">
        <v>9.5</v>
      </c>
    </row>
    <row r="586" spans="1:20" x14ac:dyDescent="0.3">
      <c r="A586" t="s">
        <v>616</v>
      </c>
      <c r="B586" t="s">
        <v>38</v>
      </c>
      <c r="C586" t="s">
        <v>39</v>
      </c>
      <c r="D586">
        <v>0</v>
      </c>
      <c r="E586" t="s">
        <v>1032</v>
      </c>
      <c r="F586" t="s">
        <v>32</v>
      </c>
      <c r="G586" s="5">
        <v>63.06</v>
      </c>
      <c r="H586">
        <v>3</v>
      </c>
      <c r="I586" s="5">
        <v>9.4589999999999996</v>
      </c>
      <c r="J586" s="4">
        <v>198.63900000000001</v>
      </c>
      <c r="K586" s="1">
        <v>43484</v>
      </c>
      <c r="L586" s="1" t="str">
        <f t="shared" si="27"/>
        <v>January</v>
      </c>
      <c r="M586" s="1" t="str">
        <f t="shared" si="28"/>
        <v>Saturday</v>
      </c>
      <c r="N586" s="2">
        <v>0.66527777777777775</v>
      </c>
      <c r="O586" s="2" t="str">
        <f t="shared" si="29"/>
        <v>15</v>
      </c>
      <c r="P586" t="s">
        <v>21</v>
      </c>
      <c r="Q586" s="3">
        <v>189.18</v>
      </c>
      <c r="R586" s="10">
        <v>4.7619047620000003</v>
      </c>
      <c r="S586" s="4">
        <v>9.4589999999999996</v>
      </c>
      <c r="T586">
        <v>7</v>
      </c>
    </row>
    <row r="587" spans="1:20" x14ac:dyDescent="0.3">
      <c r="A587" t="s">
        <v>617</v>
      </c>
      <c r="B587" t="s">
        <v>18</v>
      </c>
      <c r="C587" t="s">
        <v>19</v>
      </c>
      <c r="D587">
        <v>0</v>
      </c>
      <c r="E587" t="s">
        <v>1032</v>
      </c>
      <c r="F587" t="s">
        <v>20</v>
      </c>
      <c r="G587" s="5">
        <v>51.71</v>
      </c>
      <c r="H587">
        <v>4</v>
      </c>
      <c r="I587" s="5">
        <v>10.342000000000001</v>
      </c>
      <c r="J587" s="4">
        <v>217.18199999999999</v>
      </c>
      <c r="K587" s="1">
        <v>43533</v>
      </c>
      <c r="L587" s="1" t="str">
        <f t="shared" si="27"/>
        <v>March</v>
      </c>
      <c r="M587" s="1" t="str">
        <f t="shared" si="28"/>
        <v>Saturday</v>
      </c>
      <c r="N587" s="2">
        <v>0.57847222222222228</v>
      </c>
      <c r="O587" s="2" t="str">
        <f t="shared" si="29"/>
        <v>13</v>
      </c>
      <c r="P587" t="s">
        <v>29</v>
      </c>
      <c r="Q587" s="3">
        <v>206.84</v>
      </c>
      <c r="R587" s="10">
        <v>4.7619047620000003</v>
      </c>
      <c r="S587" s="4">
        <v>10.342000000000001</v>
      </c>
      <c r="T587">
        <v>9.8000000000000007</v>
      </c>
    </row>
    <row r="588" spans="1:20" x14ac:dyDescent="0.3">
      <c r="A588" t="s">
        <v>618</v>
      </c>
      <c r="B588" t="s">
        <v>18</v>
      </c>
      <c r="C588" t="s">
        <v>19</v>
      </c>
      <c r="D588">
        <v>0</v>
      </c>
      <c r="E588" t="s">
        <v>1033</v>
      </c>
      <c r="F588" t="s">
        <v>40</v>
      </c>
      <c r="G588" s="5">
        <v>52.34</v>
      </c>
      <c r="H588">
        <v>3</v>
      </c>
      <c r="I588" s="5">
        <v>7.851</v>
      </c>
      <c r="J588" s="4">
        <v>164.87100000000001</v>
      </c>
      <c r="K588" s="1">
        <v>43551</v>
      </c>
      <c r="L588" s="1" t="str">
        <f t="shared" si="27"/>
        <v>March</v>
      </c>
      <c r="M588" s="1" t="str">
        <f t="shared" si="28"/>
        <v>Wednesday</v>
      </c>
      <c r="N588" s="2">
        <v>0.5854166666666667</v>
      </c>
      <c r="O588" s="2" t="str">
        <f t="shared" si="29"/>
        <v>14</v>
      </c>
      <c r="P588" t="s">
        <v>26</v>
      </c>
      <c r="Q588" s="3">
        <v>157.02000000000001</v>
      </c>
      <c r="R588" s="10">
        <v>4.7619047620000003</v>
      </c>
      <c r="S588" s="4">
        <v>7.851</v>
      </c>
      <c r="T588">
        <v>9.1999999999999993</v>
      </c>
    </row>
    <row r="589" spans="1:20" x14ac:dyDescent="0.3">
      <c r="A589" t="s">
        <v>619</v>
      </c>
      <c r="B589" t="s">
        <v>18</v>
      </c>
      <c r="C589" t="s">
        <v>19</v>
      </c>
      <c r="D589">
        <v>0</v>
      </c>
      <c r="E589" t="s">
        <v>1033</v>
      </c>
      <c r="F589" t="s">
        <v>32</v>
      </c>
      <c r="G589" s="5">
        <v>43.06</v>
      </c>
      <c r="H589">
        <v>5</v>
      </c>
      <c r="I589" s="5">
        <v>10.765000000000001</v>
      </c>
      <c r="J589" s="4">
        <v>226.065</v>
      </c>
      <c r="K589" s="1">
        <v>43500</v>
      </c>
      <c r="L589" s="1" t="str">
        <f t="shared" si="27"/>
        <v>February</v>
      </c>
      <c r="M589" s="1" t="str">
        <f t="shared" si="28"/>
        <v>Monday</v>
      </c>
      <c r="N589" s="2">
        <v>0.69305555555555554</v>
      </c>
      <c r="O589" s="2" t="str">
        <f t="shared" si="29"/>
        <v>16</v>
      </c>
      <c r="P589" t="s">
        <v>21</v>
      </c>
      <c r="Q589" s="3">
        <v>215.3</v>
      </c>
      <c r="R589" s="10">
        <v>4.7619047620000003</v>
      </c>
      <c r="S589" s="4">
        <v>10.765000000000001</v>
      </c>
      <c r="T589">
        <v>7.7</v>
      </c>
    </row>
    <row r="590" spans="1:20" x14ac:dyDescent="0.3">
      <c r="A590" t="s">
        <v>620</v>
      </c>
      <c r="B590" t="s">
        <v>23</v>
      </c>
      <c r="C590" t="s">
        <v>24</v>
      </c>
      <c r="D590">
        <v>0</v>
      </c>
      <c r="E590" t="s">
        <v>1032</v>
      </c>
      <c r="F590" t="s">
        <v>42</v>
      </c>
      <c r="G590" s="5">
        <v>59.61</v>
      </c>
      <c r="H590">
        <v>10</v>
      </c>
      <c r="I590" s="5">
        <v>29.805</v>
      </c>
      <c r="J590" s="4">
        <v>625.90499999999997</v>
      </c>
      <c r="K590" s="1">
        <v>43538</v>
      </c>
      <c r="L590" s="1" t="str">
        <f t="shared" si="27"/>
        <v>March</v>
      </c>
      <c r="M590" s="1" t="str">
        <f t="shared" si="28"/>
        <v>Thursday</v>
      </c>
      <c r="N590" s="2">
        <v>0.46319444444444446</v>
      </c>
      <c r="O590" s="2" t="str">
        <f t="shared" si="29"/>
        <v>11</v>
      </c>
      <c r="P590" t="s">
        <v>26</v>
      </c>
      <c r="Q590" s="3">
        <v>596.1</v>
      </c>
      <c r="R590" s="10">
        <v>4.7619047620000003</v>
      </c>
      <c r="S590" s="4">
        <v>29.805</v>
      </c>
      <c r="T590">
        <v>5.3</v>
      </c>
    </row>
    <row r="591" spans="1:20" x14ac:dyDescent="0.3">
      <c r="A591" t="s">
        <v>621</v>
      </c>
      <c r="B591" t="s">
        <v>18</v>
      </c>
      <c r="C591" t="s">
        <v>19</v>
      </c>
      <c r="D591">
        <v>0</v>
      </c>
      <c r="E591" t="s">
        <v>1032</v>
      </c>
      <c r="F591" t="s">
        <v>20</v>
      </c>
      <c r="G591" s="5">
        <v>14.62</v>
      </c>
      <c r="H591">
        <v>5</v>
      </c>
      <c r="I591" s="5">
        <v>3.6549999999999998</v>
      </c>
      <c r="J591" s="4">
        <v>76.754999999999995</v>
      </c>
      <c r="K591" s="1">
        <v>43528</v>
      </c>
      <c r="L591" s="1" t="str">
        <f t="shared" si="27"/>
        <v>March</v>
      </c>
      <c r="M591" s="1" t="str">
        <f t="shared" si="28"/>
        <v>Monday</v>
      </c>
      <c r="N591" s="2">
        <v>0.51597222222222228</v>
      </c>
      <c r="O591" s="2" t="str">
        <f t="shared" si="29"/>
        <v>12</v>
      </c>
      <c r="P591" t="s">
        <v>26</v>
      </c>
      <c r="Q591" s="3">
        <v>73.099999999999994</v>
      </c>
      <c r="R591" s="10">
        <v>4.7619047620000003</v>
      </c>
      <c r="S591" s="4">
        <v>3.6549999999999998</v>
      </c>
      <c r="T591">
        <v>4.4000000000000004</v>
      </c>
    </row>
    <row r="592" spans="1:20" x14ac:dyDescent="0.3">
      <c r="A592" t="s">
        <v>622</v>
      </c>
      <c r="B592" t="s">
        <v>23</v>
      </c>
      <c r="C592" t="s">
        <v>24</v>
      </c>
      <c r="D592">
        <v>1</v>
      </c>
      <c r="E592" t="s">
        <v>1032</v>
      </c>
      <c r="F592" t="s">
        <v>20</v>
      </c>
      <c r="G592" s="5">
        <v>46.53</v>
      </c>
      <c r="H592">
        <v>6</v>
      </c>
      <c r="I592" s="5">
        <v>13.959</v>
      </c>
      <c r="J592" s="4">
        <v>293.13900000000001</v>
      </c>
      <c r="K592" s="1">
        <v>43527</v>
      </c>
      <c r="L592" s="1" t="str">
        <f t="shared" si="27"/>
        <v>March</v>
      </c>
      <c r="M592" s="1" t="str">
        <f t="shared" si="28"/>
        <v>Sunday</v>
      </c>
      <c r="N592" s="2">
        <v>0.45416666666666666</v>
      </c>
      <c r="O592" s="2" t="str">
        <f t="shared" si="29"/>
        <v>10</v>
      </c>
      <c r="P592" t="s">
        <v>29</v>
      </c>
      <c r="Q592" s="3">
        <v>279.18</v>
      </c>
      <c r="R592" s="10">
        <v>4.7619047620000003</v>
      </c>
      <c r="S592" s="4">
        <v>13.959</v>
      </c>
      <c r="T592">
        <v>4.3</v>
      </c>
    </row>
    <row r="593" spans="1:20" x14ac:dyDescent="0.3">
      <c r="A593" t="s">
        <v>623</v>
      </c>
      <c r="B593" t="s">
        <v>23</v>
      </c>
      <c r="C593" t="s">
        <v>24</v>
      </c>
      <c r="D593">
        <v>1</v>
      </c>
      <c r="E593" t="s">
        <v>1033</v>
      </c>
      <c r="F593" t="s">
        <v>28</v>
      </c>
      <c r="G593" s="5">
        <v>24.24</v>
      </c>
      <c r="H593">
        <v>7</v>
      </c>
      <c r="I593" s="5">
        <v>8.484</v>
      </c>
      <c r="J593" s="4">
        <v>178.16399999999999</v>
      </c>
      <c r="K593" s="1">
        <v>43492</v>
      </c>
      <c r="L593" s="1" t="str">
        <f t="shared" si="27"/>
        <v>January</v>
      </c>
      <c r="M593" s="1" t="str">
        <f t="shared" si="28"/>
        <v>Sunday</v>
      </c>
      <c r="N593" s="2">
        <v>0.73472222222222228</v>
      </c>
      <c r="O593" s="2" t="str">
        <f t="shared" si="29"/>
        <v>17</v>
      </c>
      <c r="P593" t="s">
        <v>21</v>
      </c>
      <c r="Q593" s="3">
        <v>169.68</v>
      </c>
      <c r="R593" s="10">
        <v>4.7619047620000003</v>
      </c>
      <c r="S593" s="4">
        <v>8.484</v>
      </c>
      <c r="T593">
        <v>9.4</v>
      </c>
    </row>
    <row r="594" spans="1:20" x14ac:dyDescent="0.3">
      <c r="A594" t="s">
        <v>624</v>
      </c>
      <c r="B594" t="s">
        <v>18</v>
      </c>
      <c r="C594" t="s">
        <v>19</v>
      </c>
      <c r="D594">
        <v>1</v>
      </c>
      <c r="E594" t="s">
        <v>1033</v>
      </c>
      <c r="F594" t="s">
        <v>32</v>
      </c>
      <c r="G594" s="5">
        <v>45.58</v>
      </c>
      <c r="H594">
        <v>1</v>
      </c>
      <c r="I594" s="5">
        <v>2.2789999999999999</v>
      </c>
      <c r="J594" s="4">
        <v>47.859000000000002</v>
      </c>
      <c r="K594" s="1">
        <v>43503</v>
      </c>
      <c r="L594" s="1" t="str">
        <f t="shared" si="27"/>
        <v>February</v>
      </c>
      <c r="M594" s="1" t="str">
        <f t="shared" si="28"/>
        <v>Thursday</v>
      </c>
      <c r="N594" s="2">
        <v>0.59236111111111112</v>
      </c>
      <c r="O594" s="2" t="str">
        <f t="shared" si="29"/>
        <v>14</v>
      </c>
      <c r="P594" t="s">
        <v>26</v>
      </c>
      <c r="Q594" s="3">
        <v>45.58</v>
      </c>
      <c r="R594" s="10">
        <v>4.7619047620000003</v>
      </c>
      <c r="S594" s="4">
        <v>2.2789999999999999</v>
      </c>
      <c r="T594">
        <v>9.8000000000000007</v>
      </c>
    </row>
    <row r="595" spans="1:20" x14ac:dyDescent="0.3">
      <c r="A595" t="s">
        <v>625</v>
      </c>
      <c r="B595" t="s">
        <v>18</v>
      </c>
      <c r="C595" t="s">
        <v>19</v>
      </c>
      <c r="D595">
        <v>1</v>
      </c>
      <c r="E595" t="s">
        <v>1033</v>
      </c>
      <c r="F595" t="s">
        <v>32</v>
      </c>
      <c r="G595" s="5">
        <v>75.2</v>
      </c>
      <c r="H595">
        <v>3</v>
      </c>
      <c r="I595" s="5">
        <v>11.28</v>
      </c>
      <c r="J595" s="4">
        <v>236.88</v>
      </c>
      <c r="K595" s="1">
        <v>43501</v>
      </c>
      <c r="L595" s="1" t="str">
        <f t="shared" si="27"/>
        <v>February</v>
      </c>
      <c r="M595" s="1" t="str">
        <f t="shared" si="28"/>
        <v>Tuesday</v>
      </c>
      <c r="N595" s="2">
        <v>0.49375000000000002</v>
      </c>
      <c r="O595" s="2" t="str">
        <f t="shared" si="29"/>
        <v>11</v>
      </c>
      <c r="P595" t="s">
        <v>21</v>
      </c>
      <c r="Q595" s="3">
        <v>225.6</v>
      </c>
      <c r="R595" s="10">
        <v>4.7619047620000003</v>
      </c>
      <c r="S595" s="4">
        <v>11.28</v>
      </c>
      <c r="T595">
        <v>4.8</v>
      </c>
    </row>
    <row r="596" spans="1:20" x14ac:dyDescent="0.3">
      <c r="A596" t="s">
        <v>626</v>
      </c>
      <c r="B596" t="s">
        <v>38</v>
      </c>
      <c r="C596" t="s">
        <v>39</v>
      </c>
      <c r="D596">
        <v>1</v>
      </c>
      <c r="E596" t="s">
        <v>1032</v>
      </c>
      <c r="F596" t="s">
        <v>32</v>
      </c>
      <c r="G596" s="5">
        <v>96.8</v>
      </c>
      <c r="H596">
        <v>3</v>
      </c>
      <c r="I596" s="5">
        <v>14.52</v>
      </c>
      <c r="J596" s="4">
        <v>304.92</v>
      </c>
      <c r="K596" s="1">
        <v>43539</v>
      </c>
      <c r="L596" s="1" t="str">
        <f t="shared" si="27"/>
        <v>March</v>
      </c>
      <c r="M596" s="1" t="str">
        <f t="shared" si="28"/>
        <v>Friday</v>
      </c>
      <c r="N596" s="2">
        <v>0.54513888888888884</v>
      </c>
      <c r="O596" s="2" t="str">
        <f t="shared" si="29"/>
        <v>13</v>
      </c>
      <c r="P596" t="s">
        <v>26</v>
      </c>
      <c r="Q596" s="3">
        <v>290.39999999999998</v>
      </c>
      <c r="R596" s="10">
        <v>4.7619047620000003</v>
      </c>
      <c r="S596" s="4">
        <v>14.52</v>
      </c>
      <c r="T596">
        <v>5.3</v>
      </c>
    </row>
    <row r="597" spans="1:20" x14ac:dyDescent="0.3">
      <c r="A597" t="s">
        <v>627</v>
      </c>
      <c r="B597" t="s">
        <v>38</v>
      </c>
      <c r="C597" t="s">
        <v>39</v>
      </c>
      <c r="D597">
        <v>0</v>
      </c>
      <c r="E597" t="s">
        <v>1032</v>
      </c>
      <c r="F597" t="s">
        <v>20</v>
      </c>
      <c r="G597" s="5">
        <v>14.82</v>
      </c>
      <c r="H597">
        <v>3</v>
      </c>
      <c r="I597" s="5">
        <v>2.2229999999999999</v>
      </c>
      <c r="J597" s="4">
        <v>46.683</v>
      </c>
      <c r="K597" s="1">
        <v>43525</v>
      </c>
      <c r="L597" s="1" t="str">
        <f t="shared" si="27"/>
        <v>March</v>
      </c>
      <c r="M597" s="1" t="str">
        <f t="shared" si="28"/>
        <v>Friday</v>
      </c>
      <c r="N597" s="2">
        <v>0.47916666666666669</v>
      </c>
      <c r="O597" s="2" t="str">
        <f t="shared" si="29"/>
        <v>11</v>
      </c>
      <c r="P597" t="s">
        <v>29</v>
      </c>
      <c r="Q597" s="3">
        <v>44.46</v>
      </c>
      <c r="R597" s="10">
        <v>4.7619047620000003</v>
      </c>
      <c r="S597" s="4">
        <v>2.2229999999999999</v>
      </c>
      <c r="T597">
        <v>8.6999999999999993</v>
      </c>
    </row>
    <row r="598" spans="1:20" x14ac:dyDescent="0.3">
      <c r="A598" t="s">
        <v>628</v>
      </c>
      <c r="B598" t="s">
        <v>18</v>
      </c>
      <c r="C598" t="s">
        <v>19</v>
      </c>
      <c r="D598">
        <v>0</v>
      </c>
      <c r="E598" t="s">
        <v>1032</v>
      </c>
      <c r="F598" t="s">
        <v>40</v>
      </c>
      <c r="G598" s="5">
        <v>52.2</v>
      </c>
      <c r="H598">
        <v>3</v>
      </c>
      <c r="I598" s="5">
        <v>7.83</v>
      </c>
      <c r="J598" s="4">
        <v>164.43</v>
      </c>
      <c r="K598" s="1">
        <v>43511</v>
      </c>
      <c r="L598" s="1" t="str">
        <f t="shared" si="27"/>
        <v>February</v>
      </c>
      <c r="M598" s="1" t="str">
        <f t="shared" si="28"/>
        <v>Friday</v>
      </c>
      <c r="N598" s="2">
        <v>0.5625</v>
      </c>
      <c r="O598" s="2" t="str">
        <f t="shared" si="29"/>
        <v>13</v>
      </c>
      <c r="P598" t="s">
        <v>29</v>
      </c>
      <c r="Q598" s="3">
        <v>156.6</v>
      </c>
      <c r="R598" s="10">
        <v>4.7619047620000003</v>
      </c>
      <c r="S598" s="4">
        <v>7.83</v>
      </c>
      <c r="T598">
        <v>9.5</v>
      </c>
    </row>
    <row r="599" spans="1:20" x14ac:dyDescent="0.3">
      <c r="A599" t="s">
        <v>629</v>
      </c>
      <c r="B599" t="s">
        <v>23</v>
      </c>
      <c r="C599" t="s">
        <v>24</v>
      </c>
      <c r="D599">
        <v>0</v>
      </c>
      <c r="E599" t="s">
        <v>1033</v>
      </c>
      <c r="F599" t="s">
        <v>32</v>
      </c>
      <c r="G599" s="5">
        <v>46.66</v>
      </c>
      <c r="H599">
        <v>9</v>
      </c>
      <c r="I599" s="5">
        <v>20.997</v>
      </c>
      <c r="J599" s="4">
        <v>440.93700000000001</v>
      </c>
      <c r="K599" s="1">
        <v>43513</v>
      </c>
      <c r="L599" s="1" t="str">
        <f t="shared" si="27"/>
        <v>February</v>
      </c>
      <c r="M599" s="1" t="str">
        <f t="shared" si="28"/>
        <v>Sunday</v>
      </c>
      <c r="N599" s="2">
        <v>0.7993055555555556</v>
      </c>
      <c r="O599" s="2" t="str">
        <f t="shared" si="29"/>
        <v>19</v>
      </c>
      <c r="P599" t="s">
        <v>21</v>
      </c>
      <c r="Q599" s="3">
        <v>419.94</v>
      </c>
      <c r="R599" s="10">
        <v>4.7619047620000003</v>
      </c>
      <c r="S599" s="4">
        <v>20.997</v>
      </c>
      <c r="T599">
        <v>5.3</v>
      </c>
    </row>
    <row r="600" spans="1:20" x14ac:dyDescent="0.3">
      <c r="A600" t="s">
        <v>630</v>
      </c>
      <c r="B600" t="s">
        <v>23</v>
      </c>
      <c r="C600" t="s">
        <v>24</v>
      </c>
      <c r="D600">
        <v>0</v>
      </c>
      <c r="E600" t="s">
        <v>1033</v>
      </c>
      <c r="F600" t="s">
        <v>42</v>
      </c>
      <c r="G600" s="5">
        <v>36.85</v>
      </c>
      <c r="H600">
        <v>5</v>
      </c>
      <c r="I600" s="5">
        <v>9.2125000000000004</v>
      </c>
      <c r="J600" s="4">
        <v>193.46250000000001</v>
      </c>
      <c r="K600" s="1">
        <v>43491</v>
      </c>
      <c r="L600" s="1" t="str">
        <f t="shared" si="27"/>
        <v>January</v>
      </c>
      <c r="M600" s="1" t="str">
        <f t="shared" si="28"/>
        <v>Saturday</v>
      </c>
      <c r="N600" s="2">
        <v>0.78680555555555554</v>
      </c>
      <c r="O600" s="2" t="str">
        <f t="shared" si="29"/>
        <v>18</v>
      </c>
      <c r="P600" t="s">
        <v>26</v>
      </c>
      <c r="Q600" s="3">
        <v>184.25</v>
      </c>
      <c r="R600" s="10">
        <v>4.7619047620000003</v>
      </c>
      <c r="S600" s="4">
        <v>9.2125000000000004</v>
      </c>
      <c r="T600">
        <v>9.1999999999999993</v>
      </c>
    </row>
    <row r="601" spans="1:20" x14ac:dyDescent="0.3">
      <c r="A601" t="s">
        <v>631</v>
      </c>
      <c r="B601" t="s">
        <v>18</v>
      </c>
      <c r="C601" t="s">
        <v>19</v>
      </c>
      <c r="D601">
        <v>1</v>
      </c>
      <c r="E601" t="s">
        <v>1033</v>
      </c>
      <c r="F601" t="s">
        <v>28</v>
      </c>
      <c r="G601" s="5">
        <v>70.319999999999993</v>
      </c>
      <c r="H601">
        <v>2</v>
      </c>
      <c r="I601" s="5">
        <v>7.032</v>
      </c>
      <c r="J601" s="4">
        <v>147.672</v>
      </c>
      <c r="K601" s="1">
        <v>43548</v>
      </c>
      <c r="L601" s="1" t="str">
        <f t="shared" si="27"/>
        <v>March</v>
      </c>
      <c r="M601" s="1" t="str">
        <f t="shared" si="28"/>
        <v>Sunday</v>
      </c>
      <c r="N601" s="2">
        <v>0.59861111111111109</v>
      </c>
      <c r="O601" s="2" t="str">
        <f t="shared" si="29"/>
        <v>14</v>
      </c>
      <c r="P601" t="s">
        <v>21</v>
      </c>
      <c r="Q601" s="3">
        <v>140.63999999999999</v>
      </c>
      <c r="R601" s="10">
        <v>4.7619047620000003</v>
      </c>
      <c r="S601" s="4">
        <v>7.032</v>
      </c>
      <c r="T601">
        <v>9.6</v>
      </c>
    </row>
    <row r="602" spans="1:20" x14ac:dyDescent="0.3">
      <c r="A602" t="s">
        <v>632</v>
      </c>
      <c r="B602" t="s">
        <v>23</v>
      </c>
      <c r="C602" t="s">
        <v>24</v>
      </c>
      <c r="D602">
        <v>0</v>
      </c>
      <c r="E602" t="s">
        <v>1032</v>
      </c>
      <c r="F602" t="s">
        <v>25</v>
      </c>
      <c r="G602" s="5">
        <v>83.08</v>
      </c>
      <c r="H602">
        <v>1</v>
      </c>
      <c r="I602" s="5">
        <v>4.1539999999999999</v>
      </c>
      <c r="J602" s="4">
        <v>87.233999999999995</v>
      </c>
      <c r="K602" s="1">
        <v>43488</v>
      </c>
      <c r="L602" s="1" t="str">
        <f t="shared" si="27"/>
        <v>January</v>
      </c>
      <c r="M602" s="1" t="str">
        <f t="shared" si="28"/>
        <v>Wednesday</v>
      </c>
      <c r="N602" s="2">
        <v>0.71944444444444444</v>
      </c>
      <c r="O602" s="2" t="str">
        <f t="shared" si="29"/>
        <v>17</v>
      </c>
      <c r="P602" t="s">
        <v>21</v>
      </c>
      <c r="Q602" s="3">
        <v>83.08</v>
      </c>
      <c r="R602" s="10">
        <v>4.7619047620000003</v>
      </c>
      <c r="S602" s="4">
        <v>4.1539999999999999</v>
      </c>
      <c r="T602">
        <v>6.4</v>
      </c>
    </row>
    <row r="603" spans="1:20" x14ac:dyDescent="0.3">
      <c r="A603" t="s">
        <v>633</v>
      </c>
      <c r="B603" t="s">
        <v>23</v>
      </c>
      <c r="C603" t="s">
        <v>24</v>
      </c>
      <c r="D603">
        <v>0</v>
      </c>
      <c r="E603" t="s">
        <v>1033</v>
      </c>
      <c r="F603" t="s">
        <v>42</v>
      </c>
      <c r="G603" s="5">
        <v>64.989999999999995</v>
      </c>
      <c r="H603">
        <v>1</v>
      </c>
      <c r="I603" s="5">
        <v>3.2494999999999998</v>
      </c>
      <c r="J603" s="4">
        <v>68.239500000000007</v>
      </c>
      <c r="K603" s="1">
        <v>43491</v>
      </c>
      <c r="L603" s="1" t="str">
        <f t="shared" si="27"/>
        <v>January</v>
      </c>
      <c r="M603" s="1" t="str">
        <f t="shared" si="28"/>
        <v>Saturday</v>
      </c>
      <c r="N603" s="2">
        <v>0.42083333333333334</v>
      </c>
      <c r="O603" s="2" t="str">
        <f t="shared" si="29"/>
        <v>10</v>
      </c>
      <c r="P603" t="s">
        <v>29</v>
      </c>
      <c r="Q603" s="3">
        <v>64.989999999999995</v>
      </c>
      <c r="R603" s="10">
        <v>4.7619047620000003</v>
      </c>
      <c r="S603" s="4">
        <v>3.2494999999999998</v>
      </c>
      <c r="T603">
        <v>4.5</v>
      </c>
    </row>
    <row r="604" spans="1:20" x14ac:dyDescent="0.3">
      <c r="A604" t="s">
        <v>634</v>
      </c>
      <c r="B604" t="s">
        <v>23</v>
      </c>
      <c r="C604" t="s">
        <v>24</v>
      </c>
      <c r="D604">
        <v>0</v>
      </c>
      <c r="E604" t="s">
        <v>1032</v>
      </c>
      <c r="F604" t="s">
        <v>40</v>
      </c>
      <c r="G604" s="5">
        <v>77.56</v>
      </c>
      <c r="H604">
        <v>10</v>
      </c>
      <c r="I604" s="5">
        <v>38.78</v>
      </c>
      <c r="J604" s="4">
        <v>814.38</v>
      </c>
      <c r="K604" s="1">
        <v>43538</v>
      </c>
      <c r="L604" s="1" t="str">
        <f t="shared" si="27"/>
        <v>March</v>
      </c>
      <c r="M604" s="1" t="str">
        <f t="shared" si="28"/>
        <v>Thursday</v>
      </c>
      <c r="N604" s="2">
        <v>0.85763888888888884</v>
      </c>
      <c r="O604" s="2" t="str">
        <f t="shared" si="29"/>
        <v>20</v>
      </c>
      <c r="P604" t="s">
        <v>21</v>
      </c>
      <c r="Q604" s="3">
        <v>775.6</v>
      </c>
      <c r="R604" s="10">
        <v>4.7619047620000003</v>
      </c>
      <c r="S604" s="4">
        <v>38.78</v>
      </c>
      <c r="T604">
        <v>6.9</v>
      </c>
    </row>
    <row r="605" spans="1:20" x14ac:dyDescent="0.3">
      <c r="A605" t="s">
        <v>635</v>
      </c>
      <c r="B605" t="s">
        <v>38</v>
      </c>
      <c r="C605" t="s">
        <v>39</v>
      </c>
      <c r="D605">
        <v>0</v>
      </c>
      <c r="E605" t="s">
        <v>1033</v>
      </c>
      <c r="F605" t="s">
        <v>32</v>
      </c>
      <c r="G605" s="5">
        <v>54.51</v>
      </c>
      <c r="H605">
        <v>6</v>
      </c>
      <c r="I605" s="5">
        <v>16.353000000000002</v>
      </c>
      <c r="J605" s="4">
        <v>343.41300000000001</v>
      </c>
      <c r="K605" s="1">
        <v>43541</v>
      </c>
      <c r="L605" s="1" t="str">
        <f t="shared" si="27"/>
        <v>March</v>
      </c>
      <c r="M605" s="1" t="str">
        <f t="shared" si="28"/>
        <v>Sunday</v>
      </c>
      <c r="N605" s="2">
        <v>0.57916666666666672</v>
      </c>
      <c r="O605" s="2" t="str">
        <f t="shared" si="29"/>
        <v>13</v>
      </c>
      <c r="P605" t="s">
        <v>21</v>
      </c>
      <c r="Q605" s="3">
        <v>327.06</v>
      </c>
      <c r="R605" s="10">
        <v>4.7619047620000003</v>
      </c>
      <c r="S605" s="4">
        <v>16.353000000000002</v>
      </c>
      <c r="T605">
        <v>7.8</v>
      </c>
    </row>
    <row r="606" spans="1:20" x14ac:dyDescent="0.3">
      <c r="A606" t="s">
        <v>636</v>
      </c>
      <c r="B606" t="s">
        <v>23</v>
      </c>
      <c r="C606" t="s">
        <v>24</v>
      </c>
      <c r="D606">
        <v>1</v>
      </c>
      <c r="E606" t="s">
        <v>1033</v>
      </c>
      <c r="F606" t="s">
        <v>42</v>
      </c>
      <c r="G606" s="5">
        <v>51.89</v>
      </c>
      <c r="H606">
        <v>7</v>
      </c>
      <c r="I606" s="5">
        <v>18.1615</v>
      </c>
      <c r="J606" s="4">
        <v>381.39150000000001</v>
      </c>
      <c r="K606" s="1">
        <v>43473</v>
      </c>
      <c r="L606" s="1" t="str">
        <f t="shared" si="27"/>
        <v>January</v>
      </c>
      <c r="M606" s="1" t="str">
        <f t="shared" si="28"/>
        <v>Tuesday</v>
      </c>
      <c r="N606" s="2">
        <v>0.83888888888888891</v>
      </c>
      <c r="O606" s="2" t="str">
        <f t="shared" si="29"/>
        <v>20</v>
      </c>
      <c r="P606" t="s">
        <v>26</v>
      </c>
      <c r="Q606" s="3">
        <v>363.23</v>
      </c>
      <c r="R606" s="10">
        <v>4.7619047620000003</v>
      </c>
      <c r="S606" s="4">
        <v>18.1615</v>
      </c>
      <c r="T606">
        <v>4.5</v>
      </c>
    </row>
    <row r="607" spans="1:20" x14ac:dyDescent="0.3">
      <c r="A607" t="s">
        <v>637</v>
      </c>
      <c r="B607" t="s">
        <v>38</v>
      </c>
      <c r="C607" t="s">
        <v>39</v>
      </c>
      <c r="D607">
        <v>0</v>
      </c>
      <c r="E607" t="s">
        <v>1032</v>
      </c>
      <c r="F607" t="s">
        <v>28</v>
      </c>
      <c r="G607" s="5">
        <v>31.75</v>
      </c>
      <c r="H607">
        <v>4</v>
      </c>
      <c r="I607" s="5">
        <v>6.35</v>
      </c>
      <c r="J607" s="4">
        <v>133.35</v>
      </c>
      <c r="K607" s="1">
        <v>43504</v>
      </c>
      <c r="L607" s="1" t="str">
        <f t="shared" si="27"/>
        <v>February</v>
      </c>
      <c r="M607" s="1" t="str">
        <f t="shared" si="28"/>
        <v>Friday</v>
      </c>
      <c r="N607" s="2">
        <v>0.6430555555555556</v>
      </c>
      <c r="O607" s="2" t="str">
        <f t="shared" si="29"/>
        <v>15</v>
      </c>
      <c r="P607" t="s">
        <v>26</v>
      </c>
      <c r="Q607" s="3">
        <v>127</v>
      </c>
      <c r="R607" s="10">
        <v>4.7619047620000003</v>
      </c>
      <c r="S607" s="4">
        <v>6.35</v>
      </c>
      <c r="T607">
        <v>8.6</v>
      </c>
    </row>
    <row r="608" spans="1:20" x14ac:dyDescent="0.3">
      <c r="A608" t="s">
        <v>638</v>
      </c>
      <c r="B608" t="s">
        <v>18</v>
      </c>
      <c r="C608" t="s">
        <v>19</v>
      </c>
      <c r="D608">
        <v>1</v>
      </c>
      <c r="E608" t="s">
        <v>1033</v>
      </c>
      <c r="F608" t="s">
        <v>42</v>
      </c>
      <c r="G608" s="5">
        <v>53.65</v>
      </c>
      <c r="H608">
        <v>7</v>
      </c>
      <c r="I608" s="5">
        <v>18.7775</v>
      </c>
      <c r="J608" s="4">
        <v>394.32749999999999</v>
      </c>
      <c r="K608" s="1">
        <v>43506</v>
      </c>
      <c r="L608" s="1" t="str">
        <f t="shared" si="27"/>
        <v>February</v>
      </c>
      <c r="M608" s="1" t="str">
        <f t="shared" si="28"/>
        <v>Sunday</v>
      </c>
      <c r="N608" s="2">
        <v>0.53888888888888886</v>
      </c>
      <c r="O608" s="2" t="str">
        <f t="shared" si="29"/>
        <v>12</v>
      </c>
      <c r="P608" t="s">
        <v>21</v>
      </c>
      <c r="Q608" s="3">
        <v>375.55</v>
      </c>
      <c r="R608" s="10">
        <v>4.7619047620000003</v>
      </c>
      <c r="S608" s="4">
        <v>18.7775</v>
      </c>
      <c r="T608">
        <v>5.2</v>
      </c>
    </row>
    <row r="609" spans="1:20" x14ac:dyDescent="0.3">
      <c r="A609" t="s">
        <v>639</v>
      </c>
      <c r="B609" t="s">
        <v>23</v>
      </c>
      <c r="C609" t="s">
        <v>24</v>
      </c>
      <c r="D609">
        <v>1</v>
      </c>
      <c r="E609" t="s">
        <v>1033</v>
      </c>
      <c r="F609" t="s">
        <v>40</v>
      </c>
      <c r="G609" s="5">
        <v>49.79</v>
      </c>
      <c r="H609">
        <v>4</v>
      </c>
      <c r="I609" s="5">
        <v>9.9580000000000002</v>
      </c>
      <c r="J609" s="4">
        <v>209.11799999999999</v>
      </c>
      <c r="K609" s="1">
        <v>43552</v>
      </c>
      <c r="L609" s="1" t="str">
        <f t="shared" si="27"/>
        <v>March</v>
      </c>
      <c r="M609" s="1" t="str">
        <f t="shared" si="28"/>
        <v>Thursday</v>
      </c>
      <c r="N609" s="2">
        <v>0.80277777777777781</v>
      </c>
      <c r="O609" s="2" t="str">
        <f t="shared" si="29"/>
        <v>19</v>
      </c>
      <c r="P609" t="s">
        <v>29</v>
      </c>
      <c r="Q609" s="3">
        <v>199.16</v>
      </c>
      <c r="R609" s="10">
        <v>4.7619047620000003</v>
      </c>
      <c r="S609" s="4">
        <v>9.9580000000000002</v>
      </c>
      <c r="T609">
        <v>6.4</v>
      </c>
    </row>
    <row r="610" spans="1:20" x14ac:dyDescent="0.3">
      <c r="A610" t="s">
        <v>640</v>
      </c>
      <c r="B610" t="s">
        <v>18</v>
      </c>
      <c r="C610" t="s">
        <v>19</v>
      </c>
      <c r="D610">
        <v>0</v>
      </c>
      <c r="E610" t="s">
        <v>1032</v>
      </c>
      <c r="F610" t="s">
        <v>42</v>
      </c>
      <c r="G610" s="5">
        <v>30.61</v>
      </c>
      <c r="H610">
        <v>1</v>
      </c>
      <c r="I610" s="5">
        <v>1.5305</v>
      </c>
      <c r="J610" s="4">
        <v>32.140500000000003</v>
      </c>
      <c r="K610" s="1">
        <v>43488</v>
      </c>
      <c r="L610" s="1" t="str">
        <f t="shared" si="27"/>
        <v>January</v>
      </c>
      <c r="M610" s="1" t="str">
        <f t="shared" si="28"/>
        <v>Wednesday</v>
      </c>
      <c r="N610" s="2">
        <v>0.51388888888888884</v>
      </c>
      <c r="O610" s="2" t="str">
        <f t="shared" si="29"/>
        <v>12</v>
      </c>
      <c r="P610" t="s">
        <v>21</v>
      </c>
      <c r="Q610" s="3">
        <v>30.61</v>
      </c>
      <c r="R610" s="10">
        <v>4.7619047620000003</v>
      </c>
      <c r="S610" s="4">
        <v>1.5305</v>
      </c>
      <c r="T610">
        <v>5.2</v>
      </c>
    </row>
    <row r="611" spans="1:20" x14ac:dyDescent="0.3">
      <c r="A611" t="s">
        <v>641</v>
      </c>
      <c r="B611" t="s">
        <v>38</v>
      </c>
      <c r="C611" t="s">
        <v>39</v>
      </c>
      <c r="D611">
        <v>1</v>
      </c>
      <c r="E611" t="s">
        <v>1032</v>
      </c>
      <c r="F611" t="s">
        <v>40</v>
      </c>
      <c r="G611" s="5">
        <v>57.89</v>
      </c>
      <c r="H611">
        <v>2</v>
      </c>
      <c r="I611" s="5">
        <v>5.7889999999999997</v>
      </c>
      <c r="J611" s="4">
        <v>121.569</v>
      </c>
      <c r="K611" s="1">
        <v>43482</v>
      </c>
      <c r="L611" s="1" t="str">
        <f t="shared" si="27"/>
        <v>January</v>
      </c>
      <c r="M611" s="1" t="str">
        <f t="shared" si="28"/>
        <v>Thursday</v>
      </c>
      <c r="N611" s="2">
        <v>0.44236111111111109</v>
      </c>
      <c r="O611" s="2" t="str">
        <f t="shared" si="29"/>
        <v>10</v>
      </c>
      <c r="P611" t="s">
        <v>21</v>
      </c>
      <c r="Q611" s="3">
        <v>115.78</v>
      </c>
      <c r="R611" s="10">
        <v>4.7619047620000003</v>
      </c>
      <c r="S611" s="4">
        <v>5.7889999999999997</v>
      </c>
      <c r="T611">
        <v>8.9</v>
      </c>
    </row>
    <row r="612" spans="1:20" x14ac:dyDescent="0.3">
      <c r="A612" t="s">
        <v>642</v>
      </c>
      <c r="B612" t="s">
        <v>18</v>
      </c>
      <c r="C612" t="s">
        <v>19</v>
      </c>
      <c r="D612">
        <v>0</v>
      </c>
      <c r="E612" t="s">
        <v>1033</v>
      </c>
      <c r="F612" t="s">
        <v>25</v>
      </c>
      <c r="G612" s="5">
        <v>28.96</v>
      </c>
      <c r="H612">
        <v>1</v>
      </c>
      <c r="I612" s="5">
        <v>1.448</v>
      </c>
      <c r="J612" s="4">
        <v>30.408000000000001</v>
      </c>
      <c r="K612" s="1">
        <v>43503</v>
      </c>
      <c r="L612" s="1" t="str">
        <f t="shared" si="27"/>
        <v>February</v>
      </c>
      <c r="M612" s="1" t="str">
        <f t="shared" si="28"/>
        <v>Thursday</v>
      </c>
      <c r="N612" s="2">
        <v>0.42916666666666664</v>
      </c>
      <c r="O612" s="2" t="str">
        <f t="shared" si="29"/>
        <v>10</v>
      </c>
      <c r="P612" t="s">
        <v>29</v>
      </c>
      <c r="Q612" s="3">
        <v>28.96</v>
      </c>
      <c r="R612" s="10">
        <v>4.7619047620000003</v>
      </c>
      <c r="S612" s="4">
        <v>1.448</v>
      </c>
      <c r="T612">
        <v>6.2</v>
      </c>
    </row>
    <row r="613" spans="1:20" x14ac:dyDescent="0.3">
      <c r="A613" t="s">
        <v>643</v>
      </c>
      <c r="B613" t="s">
        <v>23</v>
      </c>
      <c r="C613" t="s">
        <v>24</v>
      </c>
      <c r="D613">
        <v>1</v>
      </c>
      <c r="E613" t="s">
        <v>1033</v>
      </c>
      <c r="F613" t="s">
        <v>40</v>
      </c>
      <c r="G613" s="5">
        <v>98.97</v>
      </c>
      <c r="H613">
        <v>9</v>
      </c>
      <c r="I613" s="5">
        <v>44.536499999999997</v>
      </c>
      <c r="J613" s="4">
        <v>935.26649999999995</v>
      </c>
      <c r="K613" s="1">
        <v>43533</v>
      </c>
      <c r="L613" s="1" t="str">
        <f t="shared" si="27"/>
        <v>March</v>
      </c>
      <c r="M613" s="1" t="str">
        <f t="shared" si="28"/>
        <v>Saturday</v>
      </c>
      <c r="N613" s="2">
        <v>0.47430555555555554</v>
      </c>
      <c r="O613" s="2" t="str">
        <f t="shared" si="29"/>
        <v>11</v>
      </c>
      <c r="P613" t="s">
        <v>26</v>
      </c>
      <c r="Q613" s="3">
        <v>890.73</v>
      </c>
      <c r="R613" s="10">
        <v>4.7619047620000003</v>
      </c>
      <c r="S613" s="4">
        <v>44.536499999999997</v>
      </c>
      <c r="T613">
        <v>6.7</v>
      </c>
    </row>
    <row r="614" spans="1:20" x14ac:dyDescent="0.3">
      <c r="A614" t="s">
        <v>644</v>
      </c>
      <c r="B614" t="s">
        <v>38</v>
      </c>
      <c r="C614" t="s">
        <v>39</v>
      </c>
      <c r="D614">
        <v>1</v>
      </c>
      <c r="E614" t="s">
        <v>1032</v>
      </c>
      <c r="F614" t="s">
        <v>42</v>
      </c>
      <c r="G614" s="5">
        <v>93.22</v>
      </c>
      <c r="H614">
        <v>3</v>
      </c>
      <c r="I614" s="5">
        <v>13.983000000000001</v>
      </c>
      <c r="J614" s="4">
        <v>293.64299999999997</v>
      </c>
      <c r="K614" s="1">
        <v>43489</v>
      </c>
      <c r="L614" s="1" t="str">
        <f t="shared" si="27"/>
        <v>January</v>
      </c>
      <c r="M614" s="1" t="str">
        <f t="shared" si="28"/>
        <v>Thursday</v>
      </c>
      <c r="N614" s="2">
        <v>0.48958333333333331</v>
      </c>
      <c r="O614" s="2" t="str">
        <f t="shared" si="29"/>
        <v>11</v>
      </c>
      <c r="P614" t="s">
        <v>26</v>
      </c>
      <c r="Q614" s="3">
        <v>279.66000000000003</v>
      </c>
      <c r="R614" s="10">
        <v>4.7619047620000003</v>
      </c>
      <c r="S614" s="4">
        <v>13.983000000000001</v>
      </c>
      <c r="T614">
        <v>7.2</v>
      </c>
    </row>
    <row r="615" spans="1:20" x14ac:dyDescent="0.3">
      <c r="A615" t="s">
        <v>645</v>
      </c>
      <c r="B615" t="s">
        <v>23</v>
      </c>
      <c r="C615" t="s">
        <v>24</v>
      </c>
      <c r="D615">
        <v>1</v>
      </c>
      <c r="E615" t="s">
        <v>1032</v>
      </c>
      <c r="F615" t="s">
        <v>32</v>
      </c>
      <c r="G615" s="5">
        <v>80.930000000000007</v>
      </c>
      <c r="H615">
        <v>1</v>
      </c>
      <c r="I615" s="5">
        <v>4.0465</v>
      </c>
      <c r="J615" s="4">
        <v>84.976500000000001</v>
      </c>
      <c r="K615" s="1">
        <v>43484</v>
      </c>
      <c r="L615" s="1" t="str">
        <f t="shared" si="27"/>
        <v>January</v>
      </c>
      <c r="M615" s="1" t="str">
        <f t="shared" si="28"/>
        <v>Saturday</v>
      </c>
      <c r="N615" s="2">
        <v>0.67222222222222228</v>
      </c>
      <c r="O615" s="2" t="str">
        <f t="shared" si="29"/>
        <v>16</v>
      </c>
      <c r="P615" t="s">
        <v>29</v>
      </c>
      <c r="Q615" s="3">
        <v>80.930000000000007</v>
      </c>
      <c r="R615" s="10">
        <v>4.7619047620000003</v>
      </c>
      <c r="S615" s="4">
        <v>4.0465</v>
      </c>
      <c r="T615">
        <v>9</v>
      </c>
    </row>
    <row r="616" spans="1:20" x14ac:dyDescent="0.3">
      <c r="A616" t="s">
        <v>646</v>
      </c>
      <c r="B616" t="s">
        <v>18</v>
      </c>
      <c r="C616" t="s">
        <v>19</v>
      </c>
      <c r="D616">
        <v>1</v>
      </c>
      <c r="E616" t="s">
        <v>1032</v>
      </c>
      <c r="F616" t="s">
        <v>40</v>
      </c>
      <c r="G616" s="5">
        <v>67.45</v>
      </c>
      <c r="H616">
        <v>10</v>
      </c>
      <c r="I616" s="5">
        <v>33.725000000000001</v>
      </c>
      <c r="J616" s="4">
        <v>708.22500000000002</v>
      </c>
      <c r="K616" s="1">
        <v>43499</v>
      </c>
      <c r="L616" s="1" t="str">
        <f t="shared" si="27"/>
        <v>February</v>
      </c>
      <c r="M616" s="1" t="str">
        <f t="shared" si="28"/>
        <v>Sunday</v>
      </c>
      <c r="N616" s="2">
        <v>0.47569444444444442</v>
      </c>
      <c r="O616" s="2" t="str">
        <f t="shared" si="29"/>
        <v>11</v>
      </c>
      <c r="P616" t="s">
        <v>21</v>
      </c>
      <c r="Q616" s="3">
        <v>674.5</v>
      </c>
      <c r="R616" s="10">
        <v>4.7619047620000003</v>
      </c>
      <c r="S616" s="4">
        <v>33.725000000000001</v>
      </c>
      <c r="T616">
        <v>4.2</v>
      </c>
    </row>
    <row r="617" spans="1:20" x14ac:dyDescent="0.3">
      <c r="A617" t="s">
        <v>647</v>
      </c>
      <c r="B617" t="s">
        <v>18</v>
      </c>
      <c r="C617" t="s">
        <v>19</v>
      </c>
      <c r="D617">
        <v>1</v>
      </c>
      <c r="E617" t="s">
        <v>1033</v>
      </c>
      <c r="F617" t="s">
        <v>32</v>
      </c>
      <c r="G617" s="5">
        <v>38.72</v>
      </c>
      <c r="H617">
        <v>9</v>
      </c>
      <c r="I617" s="5">
        <v>17.423999999999999</v>
      </c>
      <c r="J617" s="4">
        <v>365.904</v>
      </c>
      <c r="K617" s="1">
        <v>43544</v>
      </c>
      <c r="L617" s="1" t="str">
        <f t="shared" si="27"/>
        <v>March</v>
      </c>
      <c r="M617" s="1" t="str">
        <f t="shared" si="28"/>
        <v>Wednesday</v>
      </c>
      <c r="N617" s="2">
        <v>0.51666666666666672</v>
      </c>
      <c r="O617" s="2" t="str">
        <f t="shared" si="29"/>
        <v>12</v>
      </c>
      <c r="P617" t="s">
        <v>21</v>
      </c>
      <c r="Q617" s="3">
        <v>348.48</v>
      </c>
      <c r="R617" s="10">
        <v>4.7619047620000003</v>
      </c>
      <c r="S617" s="4">
        <v>17.423999999999999</v>
      </c>
      <c r="T617">
        <v>4.2</v>
      </c>
    </row>
    <row r="618" spans="1:20" x14ac:dyDescent="0.3">
      <c r="A618" t="s">
        <v>648</v>
      </c>
      <c r="B618" t="s">
        <v>38</v>
      </c>
      <c r="C618" t="s">
        <v>39</v>
      </c>
      <c r="D618">
        <v>1</v>
      </c>
      <c r="E618" t="s">
        <v>1032</v>
      </c>
      <c r="F618" t="s">
        <v>32</v>
      </c>
      <c r="G618" s="5">
        <v>72.599999999999994</v>
      </c>
      <c r="H618">
        <v>6</v>
      </c>
      <c r="I618" s="5">
        <v>21.78</v>
      </c>
      <c r="J618" s="4">
        <v>457.38</v>
      </c>
      <c r="K618" s="1">
        <v>43478</v>
      </c>
      <c r="L618" s="1" t="str">
        <f t="shared" si="27"/>
        <v>January</v>
      </c>
      <c r="M618" s="1" t="str">
        <f t="shared" si="28"/>
        <v>Sunday</v>
      </c>
      <c r="N618" s="2">
        <v>0.82708333333333328</v>
      </c>
      <c r="O618" s="2" t="str">
        <f t="shared" si="29"/>
        <v>19</v>
      </c>
      <c r="P618" t="s">
        <v>26</v>
      </c>
      <c r="Q618" s="3">
        <v>435.6</v>
      </c>
      <c r="R618" s="10">
        <v>4.7619047620000003</v>
      </c>
      <c r="S618" s="4">
        <v>21.78</v>
      </c>
      <c r="T618">
        <v>6.9</v>
      </c>
    </row>
    <row r="619" spans="1:20" x14ac:dyDescent="0.3">
      <c r="A619" t="s">
        <v>649</v>
      </c>
      <c r="B619" t="s">
        <v>23</v>
      </c>
      <c r="C619" t="s">
        <v>24</v>
      </c>
      <c r="D619">
        <v>1</v>
      </c>
      <c r="E619" t="s">
        <v>1032</v>
      </c>
      <c r="F619" t="s">
        <v>25</v>
      </c>
      <c r="G619" s="5">
        <v>87.91</v>
      </c>
      <c r="H619">
        <v>5</v>
      </c>
      <c r="I619" s="5">
        <v>21.977499999999999</v>
      </c>
      <c r="J619" s="4">
        <v>461.52749999999997</v>
      </c>
      <c r="K619" s="1">
        <v>43538</v>
      </c>
      <c r="L619" s="1" t="str">
        <f t="shared" si="27"/>
        <v>March</v>
      </c>
      <c r="M619" s="1" t="str">
        <f t="shared" si="28"/>
        <v>Thursday</v>
      </c>
      <c r="N619" s="2">
        <v>0.75694444444444442</v>
      </c>
      <c r="O619" s="2" t="str">
        <f t="shared" si="29"/>
        <v>18</v>
      </c>
      <c r="P619" t="s">
        <v>21</v>
      </c>
      <c r="Q619" s="3">
        <v>439.55</v>
      </c>
      <c r="R619" s="10">
        <v>4.7619047620000003</v>
      </c>
      <c r="S619" s="4">
        <v>21.977499999999999</v>
      </c>
      <c r="T619">
        <v>4.4000000000000004</v>
      </c>
    </row>
    <row r="620" spans="1:20" x14ac:dyDescent="0.3">
      <c r="A620" t="s">
        <v>650</v>
      </c>
      <c r="B620" t="s">
        <v>18</v>
      </c>
      <c r="C620" t="s">
        <v>19</v>
      </c>
      <c r="D620">
        <v>1</v>
      </c>
      <c r="E620" t="s">
        <v>1032</v>
      </c>
      <c r="F620" t="s">
        <v>40</v>
      </c>
      <c r="G620" s="5">
        <v>98.53</v>
      </c>
      <c r="H620">
        <v>6</v>
      </c>
      <c r="I620" s="5">
        <v>29.559000000000001</v>
      </c>
      <c r="J620" s="4">
        <v>620.73900000000003</v>
      </c>
      <c r="K620" s="1">
        <v>43488</v>
      </c>
      <c r="L620" s="1" t="str">
        <f t="shared" si="27"/>
        <v>January</v>
      </c>
      <c r="M620" s="1" t="str">
        <f t="shared" si="28"/>
        <v>Wednesday</v>
      </c>
      <c r="N620" s="2">
        <v>0.47361111111111109</v>
      </c>
      <c r="O620" s="2" t="str">
        <f t="shared" si="29"/>
        <v>11</v>
      </c>
      <c r="P620" t="s">
        <v>29</v>
      </c>
      <c r="Q620" s="3">
        <v>591.17999999999995</v>
      </c>
      <c r="R620" s="10">
        <v>4.7619047620000003</v>
      </c>
      <c r="S620" s="4">
        <v>29.559000000000001</v>
      </c>
      <c r="T620">
        <v>4</v>
      </c>
    </row>
    <row r="621" spans="1:20" x14ac:dyDescent="0.3">
      <c r="A621" t="s">
        <v>651</v>
      </c>
      <c r="B621" t="s">
        <v>23</v>
      </c>
      <c r="C621" t="s">
        <v>24</v>
      </c>
      <c r="D621">
        <v>1</v>
      </c>
      <c r="E621" t="s">
        <v>1033</v>
      </c>
      <c r="F621" t="s">
        <v>42</v>
      </c>
      <c r="G621" s="5">
        <v>43.46</v>
      </c>
      <c r="H621">
        <v>6</v>
      </c>
      <c r="I621" s="5">
        <v>13.038</v>
      </c>
      <c r="J621" s="4">
        <v>273.798</v>
      </c>
      <c r="K621" s="1">
        <v>43503</v>
      </c>
      <c r="L621" s="1" t="str">
        <f t="shared" si="27"/>
        <v>February</v>
      </c>
      <c r="M621" s="1" t="str">
        <f t="shared" si="28"/>
        <v>Thursday</v>
      </c>
      <c r="N621" s="2">
        <v>0.74652777777777779</v>
      </c>
      <c r="O621" s="2" t="str">
        <f t="shared" si="29"/>
        <v>17</v>
      </c>
      <c r="P621" t="s">
        <v>21</v>
      </c>
      <c r="Q621" s="3">
        <v>260.76</v>
      </c>
      <c r="R621" s="10">
        <v>4.7619047620000003</v>
      </c>
      <c r="S621" s="4">
        <v>13.038</v>
      </c>
      <c r="T621">
        <v>8.5</v>
      </c>
    </row>
    <row r="622" spans="1:20" x14ac:dyDescent="0.3">
      <c r="A622" t="s">
        <v>652</v>
      </c>
      <c r="B622" t="s">
        <v>18</v>
      </c>
      <c r="C622" t="s">
        <v>19</v>
      </c>
      <c r="D622">
        <v>0</v>
      </c>
      <c r="E622" t="s">
        <v>1033</v>
      </c>
      <c r="F622" t="s">
        <v>40</v>
      </c>
      <c r="G622" s="5">
        <v>71.680000000000007</v>
      </c>
      <c r="H622">
        <v>3</v>
      </c>
      <c r="I622" s="5">
        <v>10.752000000000001</v>
      </c>
      <c r="J622" s="4">
        <v>225.792</v>
      </c>
      <c r="K622" s="1">
        <v>43552</v>
      </c>
      <c r="L622" s="1" t="str">
        <f t="shared" si="27"/>
        <v>March</v>
      </c>
      <c r="M622" s="1" t="str">
        <f t="shared" si="28"/>
        <v>Thursday</v>
      </c>
      <c r="N622" s="2">
        <v>0.64583333333333337</v>
      </c>
      <c r="O622" s="2" t="str">
        <f t="shared" si="29"/>
        <v>15</v>
      </c>
      <c r="P622" t="s">
        <v>29</v>
      </c>
      <c r="Q622" s="3">
        <v>215.04</v>
      </c>
      <c r="R622" s="10">
        <v>4.7619047620000003</v>
      </c>
      <c r="S622" s="4">
        <v>10.752000000000001</v>
      </c>
      <c r="T622">
        <v>9.1999999999999993</v>
      </c>
    </row>
    <row r="623" spans="1:20" x14ac:dyDescent="0.3">
      <c r="A623" t="s">
        <v>653</v>
      </c>
      <c r="B623" t="s">
        <v>18</v>
      </c>
      <c r="C623" t="s">
        <v>19</v>
      </c>
      <c r="D623">
        <v>1</v>
      </c>
      <c r="E623" t="s">
        <v>1033</v>
      </c>
      <c r="F623" t="s">
        <v>40</v>
      </c>
      <c r="G623" s="5">
        <v>91.61</v>
      </c>
      <c r="H623">
        <v>1</v>
      </c>
      <c r="I623" s="5">
        <v>4.5804999999999998</v>
      </c>
      <c r="J623" s="4">
        <v>96.1905</v>
      </c>
      <c r="K623" s="1">
        <v>43544</v>
      </c>
      <c r="L623" s="1" t="str">
        <f t="shared" si="27"/>
        <v>March</v>
      </c>
      <c r="M623" s="1" t="str">
        <f t="shared" si="28"/>
        <v>Wednesday</v>
      </c>
      <c r="N623" s="2">
        <v>0.82222222222222219</v>
      </c>
      <c r="O623" s="2" t="str">
        <f t="shared" si="29"/>
        <v>19</v>
      </c>
      <c r="P623" t="s">
        <v>26</v>
      </c>
      <c r="Q623" s="3">
        <v>91.61</v>
      </c>
      <c r="R623" s="10">
        <v>4.7619047620000003</v>
      </c>
      <c r="S623" s="4">
        <v>4.5804999999999998</v>
      </c>
      <c r="T623">
        <v>9.8000000000000007</v>
      </c>
    </row>
    <row r="624" spans="1:20" x14ac:dyDescent="0.3">
      <c r="A624" t="s">
        <v>654</v>
      </c>
      <c r="B624" t="s">
        <v>38</v>
      </c>
      <c r="C624" t="s">
        <v>39</v>
      </c>
      <c r="D624">
        <v>1</v>
      </c>
      <c r="E624" t="s">
        <v>1033</v>
      </c>
      <c r="F624" t="s">
        <v>28</v>
      </c>
      <c r="G624" s="5">
        <v>94.59</v>
      </c>
      <c r="H624">
        <v>7</v>
      </c>
      <c r="I624" s="5">
        <v>33.106499999999997</v>
      </c>
      <c r="J624" s="4">
        <v>695.23649999999998</v>
      </c>
      <c r="K624" s="1">
        <v>43482</v>
      </c>
      <c r="L624" s="1" t="str">
        <f t="shared" si="27"/>
        <v>January</v>
      </c>
      <c r="M624" s="1" t="str">
        <f t="shared" si="28"/>
        <v>Thursday</v>
      </c>
      <c r="N624" s="2">
        <v>0.64375000000000004</v>
      </c>
      <c r="O624" s="2" t="str">
        <f t="shared" si="29"/>
        <v>15</v>
      </c>
      <c r="P624" t="s">
        <v>29</v>
      </c>
      <c r="Q624" s="3">
        <v>662.13</v>
      </c>
      <c r="R624" s="10">
        <v>4.7619047620000003</v>
      </c>
      <c r="S624" s="4">
        <v>33.106499999999997</v>
      </c>
      <c r="T624">
        <v>4.9000000000000004</v>
      </c>
    </row>
    <row r="625" spans="1:20" x14ac:dyDescent="0.3">
      <c r="A625" t="s">
        <v>655</v>
      </c>
      <c r="B625" t="s">
        <v>38</v>
      </c>
      <c r="C625" t="s">
        <v>39</v>
      </c>
      <c r="D625">
        <v>0</v>
      </c>
      <c r="E625" t="s">
        <v>1033</v>
      </c>
      <c r="F625" t="s">
        <v>42</v>
      </c>
      <c r="G625" s="5">
        <v>83.25</v>
      </c>
      <c r="H625">
        <v>10</v>
      </c>
      <c r="I625" s="5">
        <v>41.625</v>
      </c>
      <c r="J625" s="4">
        <v>874.125</v>
      </c>
      <c r="K625" s="1">
        <v>43477</v>
      </c>
      <c r="L625" s="1" t="str">
        <f t="shared" si="27"/>
        <v>January</v>
      </c>
      <c r="M625" s="1" t="str">
        <f t="shared" si="28"/>
        <v>Saturday</v>
      </c>
      <c r="N625" s="2">
        <v>0.47569444444444442</v>
      </c>
      <c r="O625" s="2" t="str">
        <f t="shared" si="29"/>
        <v>11</v>
      </c>
      <c r="P625" t="s">
        <v>29</v>
      </c>
      <c r="Q625" s="3">
        <v>832.5</v>
      </c>
      <c r="R625" s="10">
        <v>4.7619047620000003</v>
      </c>
      <c r="S625" s="4">
        <v>41.625</v>
      </c>
      <c r="T625">
        <v>4.4000000000000004</v>
      </c>
    </row>
    <row r="626" spans="1:20" x14ac:dyDescent="0.3">
      <c r="A626" t="s">
        <v>656</v>
      </c>
      <c r="B626" t="s">
        <v>38</v>
      </c>
      <c r="C626" t="s">
        <v>39</v>
      </c>
      <c r="D626">
        <v>1</v>
      </c>
      <c r="E626" t="s">
        <v>1032</v>
      </c>
      <c r="F626" t="s">
        <v>42</v>
      </c>
      <c r="G626" s="5">
        <v>91.35</v>
      </c>
      <c r="H626">
        <v>1</v>
      </c>
      <c r="I626" s="5">
        <v>4.5674999999999999</v>
      </c>
      <c r="J626" s="4">
        <v>95.917500000000004</v>
      </c>
      <c r="K626" s="1">
        <v>43512</v>
      </c>
      <c r="L626" s="1" t="str">
        <f t="shared" si="27"/>
        <v>February</v>
      </c>
      <c r="M626" s="1" t="str">
        <f t="shared" si="28"/>
        <v>Saturday</v>
      </c>
      <c r="N626" s="2">
        <v>0.65416666666666667</v>
      </c>
      <c r="O626" s="2" t="str">
        <f t="shared" si="29"/>
        <v>15</v>
      </c>
      <c r="P626" t="s">
        <v>26</v>
      </c>
      <c r="Q626" s="3">
        <v>91.35</v>
      </c>
      <c r="R626" s="10">
        <v>4.7619047620000003</v>
      </c>
      <c r="S626" s="4">
        <v>4.5674999999999999</v>
      </c>
      <c r="T626">
        <v>6.8</v>
      </c>
    </row>
    <row r="627" spans="1:20" x14ac:dyDescent="0.3">
      <c r="A627" t="s">
        <v>657</v>
      </c>
      <c r="B627" t="s">
        <v>38</v>
      </c>
      <c r="C627" t="s">
        <v>39</v>
      </c>
      <c r="D627">
        <v>1</v>
      </c>
      <c r="E627" t="s">
        <v>1033</v>
      </c>
      <c r="F627" t="s">
        <v>40</v>
      </c>
      <c r="G627" s="5">
        <v>78.88</v>
      </c>
      <c r="H627">
        <v>2</v>
      </c>
      <c r="I627" s="5">
        <v>7.8879999999999999</v>
      </c>
      <c r="J627" s="4">
        <v>165.648</v>
      </c>
      <c r="K627" s="1">
        <v>43491</v>
      </c>
      <c r="L627" s="1" t="str">
        <f t="shared" si="27"/>
        <v>January</v>
      </c>
      <c r="M627" s="1" t="str">
        <f t="shared" si="28"/>
        <v>Saturday</v>
      </c>
      <c r="N627" s="2">
        <v>0.6694444444444444</v>
      </c>
      <c r="O627" s="2" t="str">
        <f t="shared" si="29"/>
        <v>16</v>
      </c>
      <c r="P627" t="s">
        <v>26</v>
      </c>
      <c r="Q627" s="3">
        <v>157.76</v>
      </c>
      <c r="R627" s="10">
        <v>4.7619047620000003</v>
      </c>
      <c r="S627" s="4">
        <v>7.8879999999999999</v>
      </c>
      <c r="T627">
        <v>9.1</v>
      </c>
    </row>
    <row r="628" spans="1:20" x14ac:dyDescent="0.3">
      <c r="A628" t="s">
        <v>658</v>
      </c>
      <c r="B628" t="s">
        <v>18</v>
      </c>
      <c r="C628" t="s">
        <v>19</v>
      </c>
      <c r="D628">
        <v>0</v>
      </c>
      <c r="E628" t="s">
        <v>1032</v>
      </c>
      <c r="F628" t="s">
        <v>32</v>
      </c>
      <c r="G628" s="5">
        <v>60.87</v>
      </c>
      <c r="H628">
        <v>2</v>
      </c>
      <c r="I628" s="5">
        <v>6.0869999999999997</v>
      </c>
      <c r="J628" s="4">
        <v>127.827</v>
      </c>
      <c r="K628" s="1">
        <v>43533</v>
      </c>
      <c r="L628" s="1" t="str">
        <f t="shared" si="27"/>
        <v>March</v>
      </c>
      <c r="M628" s="1" t="str">
        <f t="shared" si="28"/>
        <v>Saturday</v>
      </c>
      <c r="N628" s="2">
        <v>0.52569444444444446</v>
      </c>
      <c r="O628" s="2" t="str">
        <f t="shared" si="29"/>
        <v>12</v>
      </c>
      <c r="P628" t="s">
        <v>21</v>
      </c>
      <c r="Q628" s="3">
        <v>121.74</v>
      </c>
      <c r="R628" s="10">
        <v>4.7619047620000003</v>
      </c>
      <c r="S628" s="4">
        <v>6.0869999999999997</v>
      </c>
      <c r="T628">
        <v>8.6999999999999993</v>
      </c>
    </row>
    <row r="629" spans="1:20" x14ac:dyDescent="0.3">
      <c r="A629" t="s">
        <v>659</v>
      </c>
      <c r="B629" t="s">
        <v>38</v>
      </c>
      <c r="C629" t="s">
        <v>39</v>
      </c>
      <c r="D629">
        <v>1</v>
      </c>
      <c r="E629" t="s">
        <v>1032</v>
      </c>
      <c r="F629" t="s">
        <v>20</v>
      </c>
      <c r="G629" s="5">
        <v>82.58</v>
      </c>
      <c r="H629">
        <v>10</v>
      </c>
      <c r="I629" s="5">
        <v>41.29</v>
      </c>
      <c r="J629" s="4">
        <v>867.09</v>
      </c>
      <c r="K629" s="1">
        <v>43538</v>
      </c>
      <c r="L629" s="1" t="str">
        <f t="shared" si="27"/>
        <v>March</v>
      </c>
      <c r="M629" s="1" t="str">
        <f t="shared" si="28"/>
        <v>Thursday</v>
      </c>
      <c r="N629" s="2">
        <v>0.6118055555555556</v>
      </c>
      <c r="O629" s="2" t="str">
        <f t="shared" si="29"/>
        <v>14</v>
      </c>
      <c r="P629" t="s">
        <v>26</v>
      </c>
      <c r="Q629" s="3">
        <v>825.8</v>
      </c>
      <c r="R629" s="10">
        <v>4.7619047620000003</v>
      </c>
      <c r="S629" s="4">
        <v>41.29</v>
      </c>
      <c r="T629">
        <v>5</v>
      </c>
    </row>
    <row r="630" spans="1:20" x14ac:dyDescent="0.3">
      <c r="A630" t="s">
        <v>660</v>
      </c>
      <c r="B630" t="s">
        <v>18</v>
      </c>
      <c r="C630" t="s">
        <v>19</v>
      </c>
      <c r="D630">
        <v>1</v>
      </c>
      <c r="E630" t="s">
        <v>1032</v>
      </c>
      <c r="F630" t="s">
        <v>28</v>
      </c>
      <c r="G630" s="5">
        <v>53.3</v>
      </c>
      <c r="H630">
        <v>3</v>
      </c>
      <c r="I630" s="5">
        <v>7.9950000000000001</v>
      </c>
      <c r="J630" s="4">
        <v>167.89500000000001</v>
      </c>
      <c r="K630" s="1">
        <v>43490</v>
      </c>
      <c r="L630" s="1" t="str">
        <f t="shared" si="27"/>
        <v>January</v>
      </c>
      <c r="M630" s="1" t="str">
        <f t="shared" si="28"/>
        <v>Friday</v>
      </c>
      <c r="N630" s="2">
        <v>0.59652777777777777</v>
      </c>
      <c r="O630" s="2" t="str">
        <f t="shared" si="29"/>
        <v>14</v>
      </c>
      <c r="P630" t="s">
        <v>21</v>
      </c>
      <c r="Q630" s="3">
        <v>159.9</v>
      </c>
      <c r="R630" s="10">
        <v>4.7619047620000003</v>
      </c>
      <c r="S630" s="4">
        <v>7.9950000000000001</v>
      </c>
      <c r="T630">
        <v>7.5</v>
      </c>
    </row>
    <row r="631" spans="1:20" x14ac:dyDescent="0.3">
      <c r="A631" t="s">
        <v>661</v>
      </c>
      <c r="B631" t="s">
        <v>18</v>
      </c>
      <c r="C631" t="s">
        <v>19</v>
      </c>
      <c r="D631">
        <v>0</v>
      </c>
      <c r="E631" t="s">
        <v>1033</v>
      </c>
      <c r="F631" t="s">
        <v>42</v>
      </c>
      <c r="G631" s="5">
        <v>12.09</v>
      </c>
      <c r="H631">
        <v>1</v>
      </c>
      <c r="I631" s="5">
        <v>0.60450000000000004</v>
      </c>
      <c r="J631" s="4">
        <v>12.6945</v>
      </c>
      <c r="K631" s="1">
        <v>43491</v>
      </c>
      <c r="L631" s="1" t="str">
        <f t="shared" si="27"/>
        <v>January</v>
      </c>
      <c r="M631" s="1" t="str">
        <f t="shared" si="28"/>
        <v>Saturday</v>
      </c>
      <c r="N631" s="2">
        <v>0.7631944444444444</v>
      </c>
      <c r="O631" s="2" t="str">
        <f t="shared" si="29"/>
        <v>18</v>
      </c>
      <c r="P631" t="s">
        <v>29</v>
      </c>
      <c r="Q631" s="3">
        <v>12.09</v>
      </c>
      <c r="R631" s="10">
        <v>4.7619047620000003</v>
      </c>
      <c r="S631" s="4">
        <v>0.60450000000000004</v>
      </c>
      <c r="T631">
        <v>8.1999999999999993</v>
      </c>
    </row>
    <row r="632" spans="1:20" x14ac:dyDescent="0.3">
      <c r="A632" t="s">
        <v>662</v>
      </c>
      <c r="B632" t="s">
        <v>18</v>
      </c>
      <c r="C632" t="s">
        <v>19</v>
      </c>
      <c r="D632">
        <v>0</v>
      </c>
      <c r="E632" t="s">
        <v>1032</v>
      </c>
      <c r="F632" t="s">
        <v>32</v>
      </c>
      <c r="G632" s="5">
        <v>64.19</v>
      </c>
      <c r="H632">
        <v>10</v>
      </c>
      <c r="I632" s="5">
        <v>32.094999999999999</v>
      </c>
      <c r="J632" s="4">
        <v>673.995</v>
      </c>
      <c r="K632" s="1">
        <v>43484</v>
      </c>
      <c r="L632" s="1" t="str">
        <f t="shared" si="27"/>
        <v>January</v>
      </c>
      <c r="M632" s="1" t="str">
        <f t="shared" si="28"/>
        <v>Saturday</v>
      </c>
      <c r="N632" s="2">
        <v>0.58888888888888891</v>
      </c>
      <c r="O632" s="2" t="str">
        <f t="shared" si="29"/>
        <v>14</v>
      </c>
      <c r="P632" t="s">
        <v>29</v>
      </c>
      <c r="Q632" s="3">
        <v>641.9</v>
      </c>
      <c r="R632" s="10">
        <v>4.7619047620000003</v>
      </c>
      <c r="S632" s="4">
        <v>32.094999999999999</v>
      </c>
      <c r="T632">
        <v>6.7</v>
      </c>
    </row>
    <row r="633" spans="1:20" x14ac:dyDescent="0.3">
      <c r="A633" t="s">
        <v>663</v>
      </c>
      <c r="B633" t="s">
        <v>18</v>
      </c>
      <c r="C633" t="s">
        <v>19</v>
      </c>
      <c r="D633">
        <v>0</v>
      </c>
      <c r="E633" t="s">
        <v>1032</v>
      </c>
      <c r="F633" t="s">
        <v>25</v>
      </c>
      <c r="G633" s="5">
        <v>78.31</v>
      </c>
      <c r="H633">
        <v>3</v>
      </c>
      <c r="I633" s="5">
        <v>11.746499999999999</v>
      </c>
      <c r="J633" s="4">
        <v>246.6765</v>
      </c>
      <c r="K633" s="1">
        <v>43529</v>
      </c>
      <c r="L633" s="1" t="str">
        <f t="shared" si="27"/>
        <v>March</v>
      </c>
      <c r="M633" s="1" t="str">
        <f t="shared" si="28"/>
        <v>Tuesday</v>
      </c>
      <c r="N633" s="2">
        <v>0.69305555555555554</v>
      </c>
      <c r="O633" s="2" t="str">
        <f t="shared" si="29"/>
        <v>16</v>
      </c>
      <c r="P633" t="s">
        <v>21</v>
      </c>
      <c r="Q633" s="3">
        <v>234.93</v>
      </c>
      <c r="R633" s="10">
        <v>4.7619047620000003</v>
      </c>
      <c r="S633" s="4">
        <v>11.746499999999999</v>
      </c>
      <c r="T633">
        <v>5.4</v>
      </c>
    </row>
    <row r="634" spans="1:20" x14ac:dyDescent="0.3">
      <c r="A634" t="s">
        <v>664</v>
      </c>
      <c r="B634" t="s">
        <v>18</v>
      </c>
      <c r="C634" t="s">
        <v>19</v>
      </c>
      <c r="D634">
        <v>1</v>
      </c>
      <c r="E634" t="s">
        <v>1032</v>
      </c>
      <c r="F634" t="s">
        <v>40</v>
      </c>
      <c r="G634" s="5">
        <v>83.77</v>
      </c>
      <c r="H634">
        <v>2</v>
      </c>
      <c r="I634" s="5">
        <v>8.3770000000000007</v>
      </c>
      <c r="J634" s="4">
        <v>175.917</v>
      </c>
      <c r="K634" s="1">
        <v>43480</v>
      </c>
      <c r="L634" s="1" t="str">
        <f t="shared" si="27"/>
        <v>January</v>
      </c>
      <c r="M634" s="1" t="str">
        <f t="shared" si="28"/>
        <v>Tuesday</v>
      </c>
      <c r="N634" s="2">
        <v>0.45416666666666666</v>
      </c>
      <c r="O634" s="2" t="str">
        <f t="shared" si="29"/>
        <v>10</v>
      </c>
      <c r="P634" t="s">
        <v>29</v>
      </c>
      <c r="Q634" s="3">
        <v>167.54</v>
      </c>
      <c r="R634" s="10">
        <v>4.7619047620000003</v>
      </c>
      <c r="S634" s="4">
        <v>8.3770000000000007</v>
      </c>
      <c r="T634">
        <v>7</v>
      </c>
    </row>
    <row r="635" spans="1:20" x14ac:dyDescent="0.3">
      <c r="A635" t="s">
        <v>665</v>
      </c>
      <c r="B635" t="s">
        <v>38</v>
      </c>
      <c r="C635" t="s">
        <v>39</v>
      </c>
      <c r="D635">
        <v>0</v>
      </c>
      <c r="E635" t="s">
        <v>1032</v>
      </c>
      <c r="F635" t="s">
        <v>28</v>
      </c>
      <c r="G635" s="5">
        <v>99.7</v>
      </c>
      <c r="H635">
        <v>3</v>
      </c>
      <c r="I635" s="5">
        <v>14.955</v>
      </c>
      <c r="J635" s="4">
        <v>314.05500000000001</v>
      </c>
      <c r="K635" s="1">
        <v>43542</v>
      </c>
      <c r="L635" s="1" t="str">
        <f t="shared" si="27"/>
        <v>March</v>
      </c>
      <c r="M635" s="1" t="str">
        <f t="shared" si="28"/>
        <v>Monday</v>
      </c>
      <c r="N635" s="2">
        <v>0.47847222222222224</v>
      </c>
      <c r="O635" s="2" t="str">
        <f t="shared" si="29"/>
        <v>11</v>
      </c>
      <c r="P635" t="s">
        <v>21</v>
      </c>
      <c r="Q635" s="3">
        <v>299.10000000000002</v>
      </c>
      <c r="R635" s="10">
        <v>4.7619047620000003</v>
      </c>
      <c r="S635" s="4">
        <v>14.955</v>
      </c>
      <c r="T635">
        <v>4.7</v>
      </c>
    </row>
    <row r="636" spans="1:20" x14ac:dyDescent="0.3">
      <c r="A636" t="s">
        <v>666</v>
      </c>
      <c r="B636" t="s">
        <v>38</v>
      </c>
      <c r="C636" t="s">
        <v>39</v>
      </c>
      <c r="D636">
        <v>1</v>
      </c>
      <c r="E636" t="s">
        <v>1032</v>
      </c>
      <c r="F636" t="s">
        <v>40</v>
      </c>
      <c r="G636" s="5">
        <v>79.91</v>
      </c>
      <c r="H636">
        <v>3</v>
      </c>
      <c r="I636" s="5">
        <v>11.986499999999999</v>
      </c>
      <c r="J636" s="4">
        <v>251.7165</v>
      </c>
      <c r="K636" s="1">
        <v>43544</v>
      </c>
      <c r="L636" s="1" t="str">
        <f t="shared" si="27"/>
        <v>March</v>
      </c>
      <c r="M636" s="1" t="str">
        <f t="shared" si="28"/>
        <v>Wednesday</v>
      </c>
      <c r="N636" s="2">
        <v>0.81111111111111112</v>
      </c>
      <c r="O636" s="2" t="str">
        <f t="shared" si="29"/>
        <v>19</v>
      </c>
      <c r="P636" t="s">
        <v>29</v>
      </c>
      <c r="Q636" s="3">
        <v>239.73</v>
      </c>
      <c r="R636" s="10">
        <v>4.7619047620000003</v>
      </c>
      <c r="S636" s="4">
        <v>11.986499999999999</v>
      </c>
      <c r="T636">
        <v>5</v>
      </c>
    </row>
    <row r="637" spans="1:20" x14ac:dyDescent="0.3">
      <c r="A637" t="s">
        <v>667</v>
      </c>
      <c r="B637" t="s">
        <v>38</v>
      </c>
      <c r="C637" t="s">
        <v>39</v>
      </c>
      <c r="D637">
        <v>1</v>
      </c>
      <c r="E637" t="s">
        <v>1032</v>
      </c>
      <c r="F637" t="s">
        <v>20</v>
      </c>
      <c r="G637" s="5">
        <v>66.47</v>
      </c>
      <c r="H637">
        <v>10</v>
      </c>
      <c r="I637" s="5">
        <v>33.234999999999999</v>
      </c>
      <c r="J637" s="4">
        <v>697.93499999999995</v>
      </c>
      <c r="K637" s="1">
        <v>43480</v>
      </c>
      <c r="L637" s="1" t="str">
        <f t="shared" si="27"/>
        <v>January</v>
      </c>
      <c r="M637" s="1" t="str">
        <f t="shared" si="28"/>
        <v>Tuesday</v>
      </c>
      <c r="N637" s="2">
        <v>0.62569444444444444</v>
      </c>
      <c r="O637" s="2" t="str">
        <f t="shared" si="29"/>
        <v>15</v>
      </c>
      <c r="P637" t="s">
        <v>29</v>
      </c>
      <c r="Q637" s="3">
        <v>664.7</v>
      </c>
      <c r="R637" s="10">
        <v>4.7619047620000003</v>
      </c>
      <c r="S637" s="4">
        <v>33.234999999999999</v>
      </c>
      <c r="T637">
        <v>5</v>
      </c>
    </row>
    <row r="638" spans="1:20" x14ac:dyDescent="0.3">
      <c r="A638" t="s">
        <v>668</v>
      </c>
      <c r="B638" t="s">
        <v>18</v>
      </c>
      <c r="C638" t="s">
        <v>19</v>
      </c>
      <c r="D638">
        <v>0</v>
      </c>
      <c r="E638" t="s">
        <v>1032</v>
      </c>
      <c r="F638" t="s">
        <v>20</v>
      </c>
      <c r="G638" s="5">
        <v>28.95</v>
      </c>
      <c r="H638">
        <v>7</v>
      </c>
      <c r="I638" s="5">
        <v>10.1325</v>
      </c>
      <c r="J638" s="4">
        <v>212.7825</v>
      </c>
      <c r="K638" s="1">
        <v>43527</v>
      </c>
      <c r="L638" s="1" t="str">
        <f t="shared" si="27"/>
        <v>March</v>
      </c>
      <c r="M638" s="1" t="str">
        <f t="shared" si="28"/>
        <v>Sunday</v>
      </c>
      <c r="N638" s="2">
        <v>0.85486111111111107</v>
      </c>
      <c r="O638" s="2" t="str">
        <f t="shared" si="29"/>
        <v>20</v>
      </c>
      <c r="P638" t="s">
        <v>29</v>
      </c>
      <c r="Q638" s="3">
        <v>202.65</v>
      </c>
      <c r="R638" s="10">
        <v>4.7619047620000003</v>
      </c>
      <c r="S638" s="4">
        <v>10.1325</v>
      </c>
      <c r="T638">
        <v>6</v>
      </c>
    </row>
    <row r="639" spans="1:20" x14ac:dyDescent="0.3">
      <c r="A639" t="s">
        <v>669</v>
      </c>
      <c r="B639" t="s">
        <v>23</v>
      </c>
      <c r="C639" t="s">
        <v>24</v>
      </c>
      <c r="D639">
        <v>0</v>
      </c>
      <c r="E639" t="s">
        <v>1033</v>
      </c>
      <c r="F639" t="s">
        <v>25</v>
      </c>
      <c r="G639" s="5">
        <v>46.2</v>
      </c>
      <c r="H639">
        <v>1</v>
      </c>
      <c r="I639" s="5">
        <v>2.31</v>
      </c>
      <c r="J639" s="4">
        <v>48.51</v>
      </c>
      <c r="K639" s="1">
        <v>43543</v>
      </c>
      <c r="L639" s="1" t="str">
        <f t="shared" si="27"/>
        <v>March</v>
      </c>
      <c r="M639" s="1" t="str">
        <f t="shared" si="28"/>
        <v>Tuesday</v>
      </c>
      <c r="N639" s="2">
        <v>0.51111111111111107</v>
      </c>
      <c r="O639" s="2" t="str">
        <f t="shared" si="29"/>
        <v>12</v>
      </c>
      <c r="P639" t="s">
        <v>26</v>
      </c>
      <c r="Q639" s="3">
        <v>46.2</v>
      </c>
      <c r="R639" s="10">
        <v>4.7619047620000003</v>
      </c>
      <c r="S639" s="4">
        <v>2.31</v>
      </c>
      <c r="T639">
        <v>6.3</v>
      </c>
    </row>
    <row r="640" spans="1:20" x14ac:dyDescent="0.3">
      <c r="A640" t="s">
        <v>670</v>
      </c>
      <c r="B640" t="s">
        <v>38</v>
      </c>
      <c r="C640" t="s">
        <v>39</v>
      </c>
      <c r="D640">
        <v>1</v>
      </c>
      <c r="E640" t="s">
        <v>1033</v>
      </c>
      <c r="F640" t="s">
        <v>40</v>
      </c>
      <c r="G640" s="5">
        <v>17.63</v>
      </c>
      <c r="H640">
        <v>5</v>
      </c>
      <c r="I640" s="5">
        <v>4.4074999999999998</v>
      </c>
      <c r="J640" s="4">
        <v>92.557500000000005</v>
      </c>
      <c r="K640" s="1">
        <v>43532</v>
      </c>
      <c r="L640" s="1" t="str">
        <f t="shared" si="27"/>
        <v>March</v>
      </c>
      <c r="M640" s="1" t="str">
        <f t="shared" si="28"/>
        <v>Friday</v>
      </c>
      <c r="N640" s="2">
        <v>0.64375000000000004</v>
      </c>
      <c r="O640" s="2" t="str">
        <f t="shared" si="29"/>
        <v>15</v>
      </c>
      <c r="P640" t="s">
        <v>26</v>
      </c>
      <c r="Q640" s="3">
        <v>88.15</v>
      </c>
      <c r="R640" s="10">
        <v>4.7619047620000003</v>
      </c>
      <c r="S640" s="4">
        <v>4.4074999999999998</v>
      </c>
      <c r="T640">
        <v>8.5</v>
      </c>
    </row>
    <row r="641" spans="1:20" x14ac:dyDescent="0.3">
      <c r="A641" t="s">
        <v>671</v>
      </c>
      <c r="B641" t="s">
        <v>38</v>
      </c>
      <c r="C641" t="s">
        <v>39</v>
      </c>
      <c r="D641">
        <v>0</v>
      </c>
      <c r="E641" t="s">
        <v>1032</v>
      </c>
      <c r="F641" t="s">
        <v>42</v>
      </c>
      <c r="G641" s="5">
        <v>52.42</v>
      </c>
      <c r="H641">
        <v>3</v>
      </c>
      <c r="I641" s="5">
        <v>7.8630000000000004</v>
      </c>
      <c r="J641" s="4">
        <v>165.12299999999999</v>
      </c>
      <c r="K641" s="1">
        <v>43523</v>
      </c>
      <c r="L641" s="1" t="str">
        <f t="shared" si="27"/>
        <v>February</v>
      </c>
      <c r="M641" s="1" t="str">
        <f t="shared" si="28"/>
        <v>Wednesday</v>
      </c>
      <c r="N641" s="2">
        <v>0.73333333333333328</v>
      </c>
      <c r="O641" s="2" t="str">
        <f t="shared" si="29"/>
        <v>17</v>
      </c>
      <c r="P641" t="s">
        <v>21</v>
      </c>
      <c r="Q641" s="3">
        <v>157.26</v>
      </c>
      <c r="R641" s="10">
        <v>4.7619047620000003</v>
      </c>
      <c r="S641" s="4">
        <v>7.8630000000000004</v>
      </c>
      <c r="T641">
        <v>7.5</v>
      </c>
    </row>
    <row r="642" spans="1:20" x14ac:dyDescent="0.3">
      <c r="A642" t="s">
        <v>672</v>
      </c>
      <c r="B642" t="s">
        <v>38</v>
      </c>
      <c r="C642" t="s">
        <v>39</v>
      </c>
      <c r="D642">
        <v>1</v>
      </c>
      <c r="E642" t="s">
        <v>1033</v>
      </c>
      <c r="F642" t="s">
        <v>40</v>
      </c>
      <c r="G642" s="5">
        <v>98.79</v>
      </c>
      <c r="H642">
        <v>3</v>
      </c>
      <c r="I642" s="5">
        <v>14.8185</v>
      </c>
      <c r="J642" s="4">
        <v>311.18849999999998</v>
      </c>
      <c r="K642" s="1">
        <v>43519</v>
      </c>
      <c r="L642" s="1" t="str">
        <f t="shared" ref="L642:L705" si="30">TEXT(K642, "mmmm")</f>
        <v>February</v>
      </c>
      <c r="M642" s="1" t="str">
        <f t="shared" ref="M642:M705" si="31">TEXT(K642, "dddd")</f>
        <v>Saturday</v>
      </c>
      <c r="N642" s="2">
        <v>0.83333333333333337</v>
      </c>
      <c r="O642" s="2" t="str">
        <f t="shared" ref="O642:O705" si="32">TEXT(N642, "hh")</f>
        <v>20</v>
      </c>
      <c r="P642" t="s">
        <v>21</v>
      </c>
      <c r="Q642" s="3">
        <v>296.37</v>
      </c>
      <c r="R642" s="10">
        <v>4.7619047620000003</v>
      </c>
      <c r="S642" s="4">
        <v>14.8185</v>
      </c>
      <c r="T642">
        <v>6.4</v>
      </c>
    </row>
    <row r="643" spans="1:20" x14ac:dyDescent="0.3">
      <c r="A643" t="s">
        <v>673</v>
      </c>
      <c r="B643" t="s">
        <v>23</v>
      </c>
      <c r="C643" t="s">
        <v>24</v>
      </c>
      <c r="D643">
        <v>1</v>
      </c>
      <c r="E643" t="s">
        <v>1033</v>
      </c>
      <c r="F643" t="s">
        <v>25</v>
      </c>
      <c r="G643" s="5">
        <v>88.55</v>
      </c>
      <c r="H643">
        <v>8</v>
      </c>
      <c r="I643" s="5">
        <v>35.42</v>
      </c>
      <c r="J643" s="4">
        <v>743.82</v>
      </c>
      <c r="K643" s="1">
        <v>43543</v>
      </c>
      <c r="L643" s="1" t="str">
        <f t="shared" si="30"/>
        <v>March</v>
      </c>
      <c r="M643" s="1" t="str">
        <f t="shared" si="31"/>
        <v>Tuesday</v>
      </c>
      <c r="N643" s="2">
        <v>0.64513888888888893</v>
      </c>
      <c r="O643" s="2" t="str">
        <f t="shared" si="32"/>
        <v>15</v>
      </c>
      <c r="P643" t="s">
        <v>21</v>
      </c>
      <c r="Q643" s="3">
        <v>708.4</v>
      </c>
      <c r="R643" s="10">
        <v>4.7619047620000003</v>
      </c>
      <c r="S643" s="4">
        <v>35.42</v>
      </c>
      <c r="T643">
        <v>4.7</v>
      </c>
    </row>
    <row r="644" spans="1:20" x14ac:dyDescent="0.3">
      <c r="A644" t="s">
        <v>674</v>
      </c>
      <c r="B644" t="s">
        <v>38</v>
      </c>
      <c r="C644" t="s">
        <v>39</v>
      </c>
      <c r="D644">
        <v>1</v>
      </c>
      <c r="E644" t="s">
        <v>1032</v>
      </c>
      <c r="F644" t="s">
        <v>25</v>
      </c>
      <c r="G644" s="5">
        <v>55.67</v>
      </c>
      <c r="H644">
        <v>2</v>
      </c>
      <c r="I644" s="5">
        <v>5.5670000000000002</v>
      </c>
      <c r="J644" s="4">
        <v>116.907</v>
      </c>
      <c r="K644" s="1">
        <v>43551</v>
      </c>
      <c r="L644" s="1" t="str">
        <f t="shared" si="30"/>
        <v>March</v>
      </c>
      <c r="M644" s="1" t="str">
        <f t="shared" si="31"/>
        <v>Wednesday</v>
      </c>
      <c r="N644" s="2">
        <v>0.63055555555555554</v>
      </c>
      <c r="O644" s="2" t="str">
        <f t="shared" si="32"/>
        <v>15</v>
      </c>
      <c r="P644" t="s">
        <v>21</v>
      </c>
      <c r="Q644" s="3">
        <v>111.34</v>
      </c>
      <c r="R644" s="10">
        <v>4.7619047620000003</v>
      </c>
      <c r="S644" s="4">
        <v>5.5670000000000002</v>
      </c>
      <c r="T644">
        <v>6</v>
      </c>
    </row>
    <row r="645" spans="1:20" x14ac:dyDescent="0.3">
      <c r="A645" t="s">
        <v>675</v>
      </c>
      <c r="B645" t="s">
        <v>23</v>
      </c>
      <c r="C645" t="s">
        <v>24</v>
      </c>
      <c r="D645">
        <v>1</v>
      </c>
      <c r="E645" t="s">
        <v>1033</v>
      </c>
      <c r="F645" t="s">
        <v>40</v>
      </c>
      <c r="G645" s="5">
        <v>72.52</v>
      </c>
      <c r="H645">
        <v>8</v>
      </c>
      <c r="I645" s="5">
        <v>29.007999999999999</v>
      </c>
      <c r="J645" s="4">
        <v>609.16800000000001</v>
      </c>
      <c r="K645" s="1">
        <v>43554</v>
      </c>
      <c r="L645" s="1" t="str">
        <f t="shared" si="30"/>
        <v>March</v>
      </c>
      <c r="M645" s="1" t="str">
        <f t="shared" si="31"/>
        <v>Saturday</v>
      </c>
      <c r="N645" s="2">
        <v>0.80972222222222223</v>
      </c>
      <c r="O645" s="2" t="str">
        <f t="shared" si="32"/>
        <v>19</v>
      </c>
      <c r="P645" t="s">
        <v>29</v>
      </c>
      <c r="Q645" s="3">
        <v>580.16</v>
      </c>
      <c r="R645" s="10">
        <v>4.7619047620000003</v>
      </c>
      <c r="S645" s="4">
        <v>29.007999999999999</v>
      </c>
      <c r="T645">
        <v>4</v>
      </c>
    </row>
    <row r="646" spans="1:20" x14ac:dyDescent="0.3">
      <c r="A646" t="s">
        <v>676</v>
      </c>
      <c r="B646" t="s">
        <v>23</v>
      </c>
      <c r="C646" t="s">
        <v>24</v>
      </c>
      <c r="D646">
        <v>1</v>
      </c>
      <c r="E646" t="s">
        <v>1032</v>
      </c>
      <c r="F646" t="s">
        <v>25</v>
      </c>
      <c r="G646" s="5">
        <v>12.05</v>
      </c>
      <c r="H646">
        <v>5</v>
      </c>
      <c r="I646" s="5">
        <v>3.0125000000000002</v>
      </c>
      <c r="J646" s="4">
        <v>63.262500000000003</v>
      </c>
      <c r="K646" s="1">
        <v>43512</v>
      </c>
      <c r="L646" s="1" t="str">
        <f t="shared" si="30"/>
        <v>February</v>
      </c>
      <c r="M646" s="1" t="str">
        <f t="shared" si="31"/>
        <v>Saturday</v>
      </c>
      <c r="N646" s="2">
        <v>0.66180555555555554</v>
      </c>
      <c r="O646" s="2" t="str">
        <f t="shared" si="32"/>
        <v>15</v>
      </c>
      <c r="P646" t="s">
        <v>21</v>
      </c>
      <c r="Q646" s="3">
        <v>60.25</v>
      </c>
      <c r="R646" s="10">
        <v>4.7619047620000003</v>
      </c>
      <c r="S646" s="4">
        <v>3.0125000000000002</v>
      </c>
      <c r="T646">
        <v>5.5</v>
      </c>
    </row>
    <row r="647" spans="1:20" x14ac:dyDescent="0.3">
      <c r="A647" t="s">
        <v>677</v>
      </c>
      <c r="B647" t="s">
        <v>18</v>
      </c>
      <c r="C647" t="s">
        <v>19</v>
      </c>
      <c r="D647">
        <v>1</v>
      </c>
      <c r="E647" t="s">
        <v>1032</v>
      </c>
      <c r="F647" t="s">
        <v>28</v>
      </c>
      <c r="G647" s="5">
        <v>19.36</v>
      </c>
      <c r="H647">
        <v>9</v>
      </c>
      <c r="I647" s="5">
        <v>8.7119999999999997</v>
      </c>
      <c r="J647" s="4">
        <v>182.952</v>
      </c>
      <c r="K647" s="1">
        <v>43483</v>
      </c>
      <c r="L647" s="1" t="str">
        <f t="shared" si="30"/>
        <v>January</v>
      </c>
      <c r="M647" s="1" t="str">
        <f t="shared" si="31"/>
        <v>Friday</v>
      </c>
      <c r="N647" s="2">
        <v>0.77986111111111112</v>
      </c>
      <c r="O647" s="2" t="str">
        <f t="shared" si="32"/>
        <v>18</v>
      </c>
      <c r="P647" t="s">
        <v>21</v>
      </c>
      <c r="Q647" s="3">
        <v>174.24</v>
      </c>
      <c r="R647" s="10">
        <v>4.7619047620000003</v>
      </c>
      <c r="S647" s="4">
        <v>8.7119999999999997</v>
      </c>
      <c r="T647">
        <v>8.6999999999999993</v>
      </c>
    </row>
    <row r="648" spans="1:20" x14ac:dyDescent="0.3">
      <c r="A648" t="s">
        <v>678</v>
      </c>
      <c r="B648" t="s">
        <v>23</v>
      </c>
      <c r="C648" t="s">
        <v>24</v>
      </c>
      <c r="D648">
        <v>0</v>
      </c>
      <c r="E648" t="s">
        <v>1032</v>
      </c>
      <c r="F648" t="s">
        <v>20</v>
      </c>
      <c r="G648" s="5">
        <v>70.209999999999994</v>
      </c>
      <c r="H648">
        <v>6</v>
      </c>
      <c r="I648" s="5">
        <v>21.062999999999999</v>
      </c>
      <c r="J648" s="4">
        <v>442.32299999999998</v>
      </c>
      <c r="K648" s="1">
        <v>43554</v>
      </c>
      <c r="L648" s="1" t="str">
        <f t="shared" si="30"/>
        <v>March</v>
      </c>
      <c r="M648" s="1" t="str">
        <f t="shared" si="31"/>
        <v>Saturday</v>
      </c>
      <c r="N648" s="2">
        <v>0.62361111111111112</v>
      </c>
      <c r="O648" s="2" t="str">
        <f t="shared" si="32"/>
        <v>14</v>
      </c>
      <c r="P648" t="s">
        <v>26</v>
      </c>
      <c r="Q648" s="3">
        <v>421.26</v>
      </c>
      <c r="R648" s="10">
        <v>4.7619047620000003</v>
      </c>
      <c r="S648" s="4">
        <v>21.062999999999999</v>
      </c>
      <c r="T648">
        <v>7.4</v>
      </c>
    </row>
    <row r="649" spans="1:20" x14ac:dyDescent="0.3">
      <c r="A649" t="s">
        <v>679</v>
      </c>
      <c r="B649" t="s">
        <v>38</v>
      </c>
      <c r="C649" t="s">
        <v>39</v>
      </c>
      <c r="D649">
        <v>1</v>
      </c>
      <c r="E649" t="s">
        <v>1032</v>
      </c>
      <c r="F649" t="s">
        <v>42</v>
      </c>
      <c r="G649" s="5">
        <v>33.630000000000003</v>
      </c>
      <c r="H649">
        <v>1</v>
      </c>
      <c r="I649" s="5">
        <v>1.6815</v>
      </c>
      <c r="J649" s="4">
        <v>35.311500000000002</v>
      </c>
      <c r="K649" s="1">
        <v>43544</v>
      </c>
      <c r="L649" s="1" t="str">
        <f t="shared" si="30"/>
        <v>March</v>
      </c>
      <c r="M649" s="1" t="str">
        <f t="shared" si="31"/>
        <v>Wednesday</v>
      </c>
      <c r="N649" s="2">
        <v>0.82986111111111116</v>
      </c>
      <c r="O649" s="2" t="str">
        <f t="shared" si="32"/>
        <v>19</v>
      </c>
      <c r="P649" t="s">
        <v>26</v>
      </c>
      <c r="Q649" s="3">
        <v>33.630000000000003</v>
      </c>
      <c r="R649" s="10">
        <v>4.7619047620000003</v>
      </c>
      <c r="S649" s="4">
        <v>1.6815</v>
      </c>
      <c r="T649">
        <v>5.6</v>
      </c>
    </row>
    <row r="650" spans="1:20" x14ac:dyDescent="0.3">
      <c r="A650" t="s">
        <v>680</v>
      </c>
      <c r="B650" t="s">
        <v>23</v>
      </c>
      <c r="C650" t="s">
        <v>24</v>
      </c>
      <c r="D650">
        <v>1</v>
      </c>
      <c r="E650" t="s">
        <v>1033</v>
      </c>
      <c r="F650" t="s">
        <v>32</v>
      </c>
      <c r="G650" s="5">
        <v>15.49</v>
      </c>
      <c r="H650">
        <v>2</v>
      </c>
      <c r="I650" s="5">
        <v>1.5489999999999999</v>
      </c>
      <c r="J650" s="4">
        <v>32.529000000000003</v>
      </c>
      <c r="K650" s="1">
        <v>43481</v>
      </c>
      <c r="L650" s="1" t="str">
        <f t="shared" si="30"/>
        <v>January</v>
      </c>
      <c r="M650" s="1" t="str">
        <f t="shared" si="31"/>
        <v>Wednesday</v>
      </c>
      <c r="N650" s="2">
        <v>0.63194444444444442</v>
      </c>
      <c r="O650" s="2" t="str">
        <f t="shared" si="32"/>
        <v>15</v>
      </c>
      <c r="P650" t="s">
        <v>26</v>
      </c>
      <c r="Q650" s="3">
        <v>30.98</v>
      </c>
      <c r="R650" s="10">
        <v>4.7619047620000003</v>
      </c>
      <c r="S650" s="4">
        <v>1.5489999999999999</v>
      </c>
      <c r="T650">
        <v>6.3</v>
      </c>
    </row>
    <row r="651" spans="1:20" x14ac:dyDescent="0.3">
      <c r="A651" t="s">
        <v>681</v>
      </c>
      <c r="B651" t="s">
        <v>23</v>
      </c>
      <c r="C651" t="s">
        <v>24</v>
      </c>
      <c r="D651">
        <v>0</v>
      </c>
      <c r="E651" t="s">
        <v>1032</v>
      </c>
      <c r="F651" t="s">
        <v>25</v>
      </c>
      <c r="G651" s="5">
        <v>24.74</v>
      </c>
      <c r="H651">
        <v>10</v>
      </c>
      <c r="I651" s="5">
        <v>12.37</v>
      </c>
      <c r="J651" s="4">
        <v>259.77</v>
      </c>
      <c r="K651" s="1">
        <v>43520</v>
      </c>
      <c r="L651" s="1" t="str">
        <f t="shared" si="30"/>
        <v>February</v>
      </c>
      <c r="M651" s="1" t="str">
        <f t="shared" si="31"/>
        <v>Sunday</v>
      </c>
      <c r="N651" s="2">
        <v>0.69722222222222219</v>
      </c>
      <c r="O651" s="2" t="str">
        <f t="shared" si="32"/>
        <v>16</v>
      </c>
      <c r="P651" t="s">
        <v>26</v>
      </c>
      <c r="Q651" s="3">
        <v>247.4</v>
      </c>
      <c r="R651" s="10">
        <v>4.7619047620000003</v>
      </c>
      <c r="S651" s="4">
        <v>12.37</v>
      </c>
      <c r="T651">
        <v>7.1</v>
      </c>
    </row>
    <row r="652" spans="1:20" x14ac:dyDescent="0.3">
      <c r="A652" t="s">
        <v>682</v>
      </c>
      <c r="B652" t="s">
        <v>38</v>
      </c>
      <c r="C652" t="s">
        <v>39</v>
      </c>
      <c r="D652">
        <v>0</v>
      </c>
      <c r="E652" t="s">
        <v>1032</v>
      </c>
      <c r="F652" t="s">
        <v>25</v>
      </c>
      <c r="G652" s="5">
        <v>75.66</v>
      </c>
      <c r="H652">
        <v>5</v>
      </c>
      <c r="I652" s="5">
        <v>18.914999999999999</v>
      </c>
      <c r="J652" s="4">
        <v>397.21499999999997</v>
      </c>
      <c r="K652" s="1">
        <v>43480</v>
      </c>
      <c r="L652" s="1" t="str">
        <f t="shared" si="30"/>
        <v>January</v>
      </c>
      <c r="M652" s="1" t="str">
        <f t="shared" si="31"/>
        <v>Tuesday</v>
      </c>
      <c r="N652" s="2">
        <v>0.76527777777777772</v>
      </c>
      <c r="O652" s="2" t="str">
        <f t="shared" si="32"/>
        <v>18</v>
      </c>
      <c r="P652" t="s">
        <v>21</v>
      </c>
      <c r="Q652" s="3">
        <v>378.3</v>
      </c>
      <c r="R652" s="10">
        <v>4.7619047620000003</v>
      </c>
      <c r="S652" s="4">
        <v>18.914999999999999</v>
      </c>
      <c r="T652">
        <v>7.8</v>
      </c>
    </row>
    <row r="653" spans="1:20" x14ac:dyDescent="0.3">
      <c r="A653" t="s">
        <v>683</v>
      </c>
      <c r="B653" t="s">
        <v>38</v>
      </c>
      <c r="C653" t="s">
        <v>39</v>
      </c>
      <c r="D653">
        <v>0</v>
      </c>
      <c r="E653" t="s">
        <v>1033</v>
      </c>
      <c r="F653" t="s">
        <v>20</v>
      </c>
      <c r="G653" s="5">
        <v>55.81</v>
      </c>
      <c r="H653">
        <v>6</v>
      </c>
      <c r="I653" s="5">
        <v>16.742999999999999</v>
      </c>
      <c r="J653" s="4">
        <v>351.60300000000001</v>
      </c>
      <c r="K653" s="1">
        <v>43487</v>
      </c>
      <c r="L653" s="1" t="str">
        <f t="shared" si="30"/>
        <v>January</v>
      </c>
      <c r="M653" s="1" t="str">
        <f t="shared" si="31"/>
        <v>Tuesday</v>
      </c>
      <c r="N653" s="2">
        <v>0.49444444444444446</v>
      </c>
      <c r="O653" s="2" t="str">
        <f t="shared" si="32"/>
        <v>11</v>
      </c>
      <c r="P653" t="s">
        <v>26</v>
      </c>
      <c r="Q653" s="3">
        <v>334.86</v>
      </c>
      <c r="R653" s="10">
        <v>4.7619047620000003</v>
      </c>
      <c r="S653" s="4">
        <v>16.742999999999999</v>
      </c>
      <c r="T653">
        <v>9.9</v>
      </c>
    </row>
    <row r="654" spans="1:20" x14ac:dyDescent="0.3">
      <c r="A654" t="s">
        <v>684</v>
      </c>
      <c r="B654" t="s">
        <v>18</v>
      </c>
      <c r="C654" t="s">
        <v>19</v>
      </c>
      <c r="D654">
        <v>1</v>
      </c>
      <c r="E654" t="s">
        <v>1032</v>
      </c>
      <c r="F654" t="s">
        <v>28</v>
      </c>
      <c r="G654" s="5">
        <v>72.78</v>
      </c>
      <c r="H654">
        <v>10</v>
      </c>
      <c r="I654" s="5">
        <v>36.39</v>
      </c>
      <c r="J654" s="4">
        <v>764.19</v>
      </c>
      <c r="K654" s="1">
        <v>43499</v>
      </c>
      <c r="L654" s="1" t="str">
        <f t="shared" si="30"/>
        <v>February</v>
      </c>
      <c r="M654" s="1" t="str">
        <f t="shared" si="31"/>
        <v>Sunday</v>
      </c>
      <c r="N654" s="2">
        <v>0.72499999999999998</v>
      </c>
      <c r="O654" s="2" t="str">
        <f t="shared" si="32"/>
        <v>17</v>
      </c>
      <c r="P654" t="s">
        <v>26</v>
      </c>
      <c r="Q654" s="3">
        <v>727.8</v>
      </c>
      <c r="R654" s="10">
        <v>4.7619047620000003</v>
      </c>
      <c r="S654" s="4">
        <v>36.39</v>
      </c>
      <c r="T654">
        <v>7.3</v>
      </c>
    </row>
    <row r="655" spans="1:20" x14ac:dyDescent="0.3">
      <c r="A655" t="s">
        <v>685</v>
      </c>
      <c r="B655" t="s">
        <v>38</v>
      </c>
      <c r="C655" t="s">
        <v>39</v>
      </c>
      <c r="D655">
        <v>1</v>
      </c>
      <c r="E655" t="s">
        <v>1032</v>
      </c>
      <c r="F655" t="s">
        <v>32</v>
      </c>
      <c r="G655" s="5">
        <v>37.32</v>
      </c>
      <c r="H655">
        <v>9</v>
      </c>
      <c r="I655" s="5">
        <v>16.794</v>
      </c>
      <c r="J655" s="4">
        <v>352.67399999999998</v>
      </c>
      <c r="K655" s="1">
        <v>43530</v>
      </c>
      <c r="L655" s="1" t="str">
        <f t="shared" si="30"/>
        <v>March</v>
      </c>
      <c r="M655" s="1" t="str">
        <f t="shared" si="31"/>
        <v>Wednesday</v>
      </c>
      <c r="N655" s="2">
        <v>0.64652777777777781</v>
      </c>
      <c r="O655" s="2" t="str">
        <f t="shared" si="32"/>
        <v>15</v>
      </c>
      <c r="P655" t="s">
        <v>21</v>
      </c>
      <c r="Q655" s="3">
        <v>335.88</v>
      </c>
      <c r="R655" s="10">
        <v>4.7619047620000003</v>
      </c>
      <c r="S655" s="4">
        <v>16.794</v>
      </c>
      <c r="T655">
        <v>5.0999999999999996</v>
      </c>
    </row>
    <row r="656" spans="1:20" x14ac:dyDescent="0.3">
      <c r="A656" t="s">
        <v>686</v>
      </c>
      <c r="B656" t="s">
        <v>38</v>
      </c>
      <c r="C656" t="s">
        <v>39</v>
      </c>
      <c r="D656">
        <v>1</v>
      </c>
      <c r="E656" t="s">
        <v>1032</v>
      </c>
      <c r="F656" t="s">
        <v>42</v>
      </c>
      <c r="G656" s="5">
        <v>60.18</v>
      </c>
      <c r="H656">
        <v>4</v>
      </c>
      <c r="I656" s="5">
        <v>12.036</v>
      </c>
      <c r="J656" s="4">
        <v>252.756</v>
      </c>
      <c r="K656" s="1">
        <v>43512</v>
      </c>
      <c r="L656" s="1" t="str">
        <f t="shared" si="30"/>
        <v>February</v>
      </c>
      <c r="M656" s="1" t="str">
        <f t="shared" si="31"/>
        <v>Saturday</v>
      </c>
      <c r="N656" s="2">
        <v>0.75277777777777777</v>
      </c>
      <c r="O656" s="2" t="str">
        <f t="shared" si="32"/>
        <v>18</v>
      </c>
      <c r="P656" t="s">
        <v>29</v>
      </c>
      <c r="Q656" s="3">
        <v>240.72</v>
      </c>
      <c r="R656" s="10">
        <v>4.7619047620000003</v>
      </c>
      <c r="S656" s="4">
        <v>12.036</v>
      </c>
      <c r="T656">
        <v>9.4</v>
      </c>
    </row>
    <row r="657" spans="1:20" x14ac:dyDescent="0.3">
      <c r="A657" t="s">
        <v>687</v>
      </c>
      <c r="B657" t="s">
        <v>18</v>
      </c>
      <c r="C657" t="s">
        <v>19</v>
      </c>
      <c r="D657">
        <v>0</v>
      </c>
      <c r="E657" t="s">
        <v>1033</v>
      </c>
      <c r="F657" t="s">
        <v>25</v>
      </c>
      <c r="G657" s="5">
        <v>15.69</v>
      </c>
      <c r="H657">
        <v>3</v>
      </c>
      <c r="I657" s="5">
        <v>2.3534999999999999</v>
      </c>
      <c r="J657" s="4">
        <v>49.423499999999997</v>
      </c>
      <c r="K657" s="1">
        <v>43538</v>
      </c>
      <c r="L657" s="1" t="str">
        <f t="shared" si="30"/>
        <v>March</v>
      </c>
      <c r="M657" s="1" t="str">
        <f t="shared" si="31"/>
        <v>Thursday</v>
      </c>
      <c r="N657" s="2">
        <v>0.59236111111111112</v>
      </c>
      <c r="O657" s="2" t="str">
        <f t="shared" si="32"/>
        <v>14</v>
      </c>
      <c r="P657" t="s">
        <v>29</v>
      </c>
      <c r="Q657" s="3">
        <v>47.07</v>
      </c>
      <c r="R657" s="10">
        <v>4.7619047620000003</v>
      </c>
      <c r="S657" s="4">
        <v>2.3534999999999999</v>
      </c>
      <c r="T657">
        <v>5.8</v>
      </c>
    </row>
    <row r="658" spans="1:20" x14ac:dyDescent="0.3">
      <c r="A658" t="s">
        <v>688</v>
      </c>
      <c r="B658" t="s">
        <v>23</v>
      </c>
      <c r="C658" t="s">
        <v>24</v>
      </c>
      <c r="D658">
        <v>0</v>
      </c>
      <c r="E658" t="s">
        <v>1033</v>
      </c>
      <c r="F658" t="s">
        <v>25</v>
      </c>
      <c r="G658" s="5">
        <v>99.69</v>
      </c>
      <c r="H658">
        <v>1</v>
      </c>
      <c r="I658" s="5">
        <v>4.9844999999999997</v>
      </c>
      <c r="J658" s="4">
        <v>104.67449999999999</v>
      </c>
      <c r="K658" s="1">
        <v>43523</v>
      </c>
      <c r="L658" s="1" t="str">
        <f t="shared" si="30"/>
        <v>February</v>
      </c>
      <c r="M658" s="1" t="str">
        <f t="shared" si="31"/>
        <v>Wednesday</v>
      </c>
      <c r="N658" s="2">
        <v>0.43263888888888891</v>
      </c>
      <c r="O658" s="2" t="str">
        <f t="shared" si="32"/>
        <v>10</v>
      </c>
      <c r="P658" t="s">
        <v>29</v>
      </c>
      <c r="Q658" s="3">
        <v>99.69</v>
      </c>
      <c r="R658" s="10">
        <v>4.7619047620000003</v>
      </c>
      <c r="S658" s="4">
        <v>4.9844999999999997</v>
      </c>
      <c r="T658">
        <v>8</v>
      </c>
    </row>
    <row r="659" spans="1:20" x14ac:dyDescent="0.3">
      <c r="A659" t="s">
        <v>689</v>
      </c>
      <c r="B659" t="s">
        <v>18</v>
      </c>
      <c r="C659" t="s">
        <v>19</v>
      </c>
      <c r="D659">
        <v>1</v>
      </c>
      <c r="E659" t="s">
        <v>1033</v>
      </c>
      <c r="F659" t="s">
        <v>42</v>
      </c>
      <c r="G659" s="5">
        <v>88.15</v>
      </c>
      <c r="H659">
        <v>3</v>
      </c>
      <c r="I659" s="5">
        <v>13.2225</v>
      </c>
      <c r="J659" s="4">
        <v>277.67250000000001</v>
      </c>
      <c r="K659" s="1">
        <v>43483</v>
      </c>
      <c r="L659" s="1" t="str">
        <f t="shared" si="30"/>
        <v>January</v>
      </c>
      <c r="M659" s="1" t="str">
        <f t="shared" si="31"/>
        <v>Friday</v>
      </c>
      <c r="N659" s="2">
        <v>0.42430555555555555</v>
      </c>
      <c r="O659" s="2" t="str">
        <f t="shared" si="32"/>
        <v>10</v>
      </c>
      <c r="P659" t="s">
        <v>21</v>
      </c>
      <c r="Q659" s="3">
        <v>264.45</v>
      </c>
      <c r="R659" s="10">
        <v>4.7619047620000003</v>
      </c>
      <c r="S659" s="4">
        <v>13.2225</v>
      </c>
      <c r="T659">
        <v>7.9</v>
      </c>
    </row>
    <row r="660" spans="1:20" x14ac:dyDescent="0.3">
      <c r="A660" t="s">
        <v>690</v>
      </c>
      <c r="B660" t="s">
        <v>18</v>
      </c>
      <c r="C660" t="s">
        <v>19</v>
      </c>
      <c r="D660">
        <v>1</v>
      </c>
      <c r="E660" t="s">
        <v>1033</v>
      </c>
      <c r="F660" t="s">
        <v>32</v>
      </c>
      <c r="G660" s="5">
        <v>27.93</v>
      </c>
      <c r="H660">
        <v>5</v>
      </c>
      <c r="I660" s="5">
        <v>6.9824999999999999</v>
      </c>
      <c r="J660" s="4">
        <v>146.63249999999999</v>
      </c>
      <c r="K660" s="1">
        <v>43494</v>
      </c>
      <c r="L660" s="1" t="str">
        <f t="shared" si="30"/>
        <v>January</v>
      </c>
      <c r="M660" s="1" t="str">
        <f t="shared" si="31"/>
        <v>Tuesday</v>
      </c>
      <c r="N660" s="2">
        <v>0.65833333333333333</v>
      </c>
      <c r="O660" s="2" t="str">
        <f t="shared" si="32"/>
        <v>15</v>
      </c>
      <c r="P660" t="s">
        <v>26</v>
      </c>
      <c r="Q660" s="3">
        <v>139.65</v>
      </c>
      <c r="R660" s="10">
        <v>4.7619047620000003</v>
      </c>
      <c r="S660" s="4">
        <v>6.9824999999999999</v>
      </c>
      <c r="T660">
        <v>5.9</v>
      </c>
    </row>
    <row r="661" spans="1:20" x14ac:dyDescent="0.3">
      <c r="A661" t="s">
        <v>691</v>
      </c>
      <c r="B661" t="s">
        <v>18</v>
      </c>
      <c r="C661" t="s">
        <v>19</v>
      </c>
      <c r="D661">
        <v>1</v>
      </c>
      <c r="E661" t="s">
        <v>1032</v>
      </c>
      <c r="F661" t="s">
        <v>42</v>
      </c>
      <c r="G661" s="5">
        <v>55.45</v>
      </c>
      <c r="H661">
        <v>1</v>
      </c>
      <c r="I661" s="5">
        <v>2.7725</v>
      </c>
      <c r="J661" s="4">
        <v>58.222499999999997</v>
      </c>
      <c r="K661" s="1">
        <v>43522</v>
      </c>
      <c r="L661" s="1" t="str">
        <f t="shared" si="30"/>
        <v>February</v>
      </c>
      <c r="M661" s="1" t="str">
        <f t="shared" si="31"/>
        <v>Tuesday</v>
      </c>
      <c r="N661" s="2">
        <v>0.74027777777777781</v>
      </c>
      <c r="O661" s="2" t="str">
        <f t="shared" si="32"/>
        <v>17</v>
      </c>
      <c r="P661" t="s">
        <v>29</v>
      </c>
      <c r="Q661" s="3">
        <v>55.45</v>
      </c>
      <c r="R661" s="10">
        <v>4.7619047620000003</v>
      </c>
      <c r="S661" s="4">
        <v>2.7725</v>
      </c>
      <c r="T661">
        <v>4.9000000000000004</v>
      </c>
    </row>
    <row r="662" spans="1:20" x14ac:dyDescent="0.3">
      <c r="A662" t="s">
        <v>692</v>
      </c>
      <c r="B662" t="s">
        <v>38</v>
      </c>
      <c r="C662" t="s">
        <v>39</v>
      </c>
      <c r="D662">
        <v>0</v>
      </c>
      <c r="E662" t="s">
        <v>1033</v>
      </c>
      <c r="F662" t="s">
        <v>32</v>
      </c>
      <c r="G662" s="5">
        <v>42.97</v>
      </c>
      <c r="H662">
        <v>3</v>
      </c>
      <c r="I662" s="5">
        <v>6.4455</v>
      </c>
      <c r="J662" s="4">
        <v>135.35550000000001</v>
      </c>
      <c r="K662" s="1">
        <v>43499</v>
      </c>
      <c r="L662" s="1" t="str">
        <f t="shared" si="30"/>
        <v>February</v>
      </c>
      <c r="M662" s="1" t="str">
        <f t="shared" si="31"/>
        <v>Sunday</v>
      </c>
      <c r="N662" s="2">
        <v>0.49027777777777776</v>
      </c>
      <c r="O662" s="2" t="str">
        <f t="shared" si="32"/>
        <v>11</v>
      </c>
      <c r="P662" t="s">
        <v>26</v>
      </c>
      <c r="Q662" s="3">
        <v>128.91</v>
      </c>
      <c r="R662" s="10">
        <v>4.7619047620000003</v>
      </c>
      <c r="S662" s="4">
        <v>6.4455</v>
      </c>
      <c r="T662">
        <v>9.3000000000000007</v>
      </c>
    </row>
    <row r="663" spans="1:20" x14ac:dyDescent="0.3">
      <c r="A663" t="s">
        <v>693</v>
      </c>
      <c r="B663" t="s">
        <v>23</v>
      </c>
      <c r="C663" t="s">
        <v>24</v>
      </c>
      <c r="D663">
        <v>1</v>
      </c>
      <c r="E663" t="s">
        <v>1032</v>
      </c>
      <c r="F663" t="s">
        <v>32</v>
      </c>
      <c r="G663" s="5">
        <v>17.14</v>
      </c>
      <c r="H663">
        <v>7</v>
      </c>
      <c r="I663" s="5">
        <v>5.9989999999999997</v>
      </c>
      <c r="J663" s="4">
        <v>125.979</v>
      </c>
      <c r="K663" s="1">
        <v>43481</v>
      </c>
      <c r="L663" s="1" t="str">
        <f t="shared" si="30"/>
        <v>January</v>
      </c>
      <c r="M663" s="1" t="str">
        <f t="shared" si="31"/>
        <v>Wednesday</v>
      </c>
      <c r="N663" s="2">
        <v>0.50486111111111109</v>
      </c>
      <c r="O663" s="2" t="str">
        <f t="shared" si="32"/>
        <v>12</v>
      </c>
      <c r="P663" t="s">
        <v>29</v>
      </c>
      <c r="Q663" s="3">
        <v>119.98</v>
      </c>
      <c r="R663" s="10">
        <v>4.7619047620000003</v>
      </c>
      <c r="S663" s="4">
        <v>5.9989999999999997</v>
      </c>
      <c r="T663">
        <v>7.9</v>
      </c>
    </row>
    <row r="664" spans="1:20" x14ac:dyDescent="0.3">
      <c r="A664" t="s">
        <v>694</v>
      </c>
      <c r="B664" t="s">
        <v>38</v>
      </c>
      <c r="C664" t="s">
        <v>39</v>
      </c>
      <c r="D664">
        <v>1</v>
      </c>
      <c r="E664" t="s">
        <v>1033</v>
      </c>
      <c r="F664" t="s">
        <v>42</v>
      </c>
      <c r="G664" s="5">
        <v>58.75</v>
      </c>
      <c r="H664">
        <v>6</v>
      </c>
      <c r="I664" s="5">
        <v>17.625</v>
      </c>
      <c r="J664" s="4">
        <v>370.125</v>
      </c>
      <c r="K664" s="1">
        <v>43548</v>
      </c>
      <c r="L664" s="1" t="str">
        <f t="shared" si="30"/>
        <v>March</v>
      </c>
      <c r="M664" s="1" t="str">
        <f t="shared" si="31"/>
        <v>Sunday</v>
      </c>
      <c r="N664" s="2">
        <v>0.75972222222222219</v>
      </c>
      <c r="O664" s="2" t="str">
        <f t="shared" si="32"/>
        <v>18</v>
      </c>
      <c r="P664" t="s">
        <v>29</v>
      </c>
      <c r="Q664" s="3">
        <v>352.5</v>
      </c>
      <c r="R664" s="10">
        <v>4.7619047620000003</v>
      </c>
      <c r="S664" s="4">
        <v>17.625</v>
      </c>
      <c r="T664">
        <v>5.9</v>
      </c>
    </row>
    <row r="665" spans="1:20" x14ac:dyDescent="0.3">
      <c r="A665" t="s">
        <v>695</v>
      </c>
      <c r="B665" t="s">
        <v>23</v>
      </c>
      <c r="C665" t="s">
        <v>24</v>
      </c>
      <c r="D665">
        <v>1</v>
      </c>
      <c r="E665" t="s">
        <v>1033</v>
      </c>
      <c r="F665" t="s">
        <v>40</v>
      </c>
      <c r="G665" s="5">
        <v>87.1</v>
      </c>
      <c r="H665">
        <v>10</v>
      </c>
      <c r="I665" s="5">
        <v>43.55</v>
      </c>
      <c r="J665" s="4">
        <v>914.55</v>
      </c>
      <c r="K665" s="1">
        <v>43508</v>
      </c>
      <c r="L665" s="1" t="str">
        <f t="shared" si="30"/>
        <v>February</v>
      </c>
      <c r="M665" s="1" t="str">
        <f t="shared" si="31"/>
        <v>Tuesday</v>
      </c>
      <c r="N665" s="2">
        <v>0.61458333333333337</v>
      </c>
      <c r="O665" s="2" t="str">
        <f t="shared" si="32"/>
        <v>14</v>
      </c>
      <c r="P665" t="s">
        <v>29</v>
      </c>
      <c r="Q665" s="3">
        <v>871</v>
      </c>
      <c r="R665" s="10">
        <v>4.7619047620000003</v>
      </c>
      <c r="S665" s="4">
        <v>43.55</v>
      </c>
      <c r="T665">
        <v>9.9</v>
      </c>
    </row>
    <row r="666" spans="1:20" x14ac:dyDescent="0.3">
      <c r="A666" t="s">
        <v>696</v>
      </c>
      <c r="B666" t="s">
        <v>23</v>
      </c>
      <c r="C666" t="s">
        <v>24</v>
      </c>
      <c r="D666">
        <v>0</v>
      </c>
      <c r="E666" t="s">
        <v>1033</v>
      </c>
      <c r="F666" t="s">
        <v>32</v>
      </c>
      <c r="G666" s="5">
        <v>98.8</v>
      </c>
      <c r="H666">
        <v>2</v>
      </c>
      <c r="I666" s="5">
        <v>9.8800000000000008</v>
      </c>
      <c r="J666" s="4">
        <v>207.48</v>
      </c>
      <c r="K666" s="1">
        <v>43517</v>
      </c>
      <c r="L666" s="1" t="str">
        <f t="shared" si="30"/>
        <v>February</v>
      </c>
      <c r="M666" s="1" t="str">
        <f t="shared" si="31"/>
        <v>Thursday</v>
      </c>
      <c r="N666" s="2">
        <v>0.48541666666666666</v>
      </c>
      <c r="O666" s="2" t="str">
        <f t="shared" si="32"/>
        <v>11</v>
      </c>
      <c r="P666" t="s">
        <v>26</v>
      </c>
      <c r="Q666" s="3">
        <v>197.6</v>
      </c>
      <c r="R666" s="10">
        <v>4.7619047620000003</v>
      </c>
      <c r="S666" s="4">
        <v>9.8800000000000008</v>
      </c>
      <c r="T666">
        <v>7.7</v>
      </c>
    </row>
    <row r="667" spans="1:20" x14ac:dyDescent="0.3">
      <c r="A667" t="s">
        <v>697</v>
      </c>
      <c r="B667" t="s">
        <v>18</v>
      </c>
      <c r="C667" t="s">
        <v>19</v>
      </c>
      <c r="D667">
        <v>0</v>
      </c>
      <c r="E667" t="s">
        <v>1033</v>
      </c>
      <c r="F667" t="s">
        <v>42</v>
      </c>
      <c r="G667" s="5">
        <v>48.63</v>
      </c>
      <c r="H667">
        <v>4</v>
      </c>
      <c r="I667" s="5">
        <v>9.7260000000000009</v>
      </c>
      <c r="J667" s="4">
        <v>204.24600000000001</v>
      </c>
      <c r="K667" s="1">
        <v>43500</v>
      </c>
      <c r="L667" s="1" t="str">
        <f t="shared" si="30"/>
        <v>February</v>
      </c>
      <c r="M667" s="1" t="str">
        <f t="shared" si="31"/>
        <v>Monday</v>
      </c>
      <c r="N667" s="2">
        <v>0.65555555555555556</v>
      </c>
      <c r="O667" s="2" t="str">
        <f t="shared" si="32"/>
        <v>15</v>
      </c>
      <c r="P667" t="s">
        <v>21</v>
      </c>
      <c r="Q667" s="3">
        <v>194.52</v>
      </c>
      <c r="R667" s="10">
        <v>4.7619047620000003</v>
      </c>
      <c r="S667" s="4">
        <v>9.7260000000000009</v>
      </c>
      <c r="T667">
        <v>7.6</v>
      </c>
    </row>
    <row r="668" spans="1:20" x14ac:dyDescent="0.3">
      <c r="A668" t="s">
        <v>698</v>
      </c>
      <c r="B668" t="s">
        <v>38</v>
      </c>
      <c r="C668" t="s">
        <v>39</v>
      </c>
      <c r="D668">
        <v>1</v>
      </c>
      <c r="E668" t="s">
        <v>1032</v>
      </c>
      <c r="F668" t="s">
        <v>40</v>
      </c>
      <c r="G668" s="5">
        <v>57.74</v>
      </c>
      <c r="H668">
        <v>3</v>
      </c>
      <c r="I668" s="5">
        <v>8.6609999999999996</v>
      </c>
      <c r="J668" s="4">
        <v>181.881</v>
      </c>
      <c r="K668" s="1">
        <v>43516</v>
      </c>
      <c r="L668" s="1" t="str">
        <f t="shared" si="30"/>
        <v>February</v>
      </c>
      <c r="M668" s="1" t="str">
        <f t="shared" si="31"/>
        <v>Wednesday</v>
      </c>
      <c r="N668" s="2">
        <v>0.54583333333333328</v>
      </c>
      <c r="O668" s="2" t="str">
        <f t="shared" si="32"/>
        <v>13</v>
      </c>
      <c r="P668" t="s">
        <v>21</v>
      </c>
      <c r="Q668" s="3">
        <v>173.22</v>
      </c>
      <c r="R668" s="10">
        <v>4.7619047620000003</v>
      </c>
      <c r="S668" s="4">
        <v>8.6609999999999996</v>
      </c>
      <c r="T668">
        <v>7.7</v>
      </c>
    </row>
    <row r="669" spans="1:20" x14ac:dyDescent="0.3">
      <c r="A669" t="s">
        <v>699</v>
      </c>
      <c r="B669" t="s">
        <v>38</v>
      </c>
      <c r="C669" t="s">
        <v>39</v>
      </c>
      <c r="D669">
        <v>0</v>
      </c>
      <c r="E669" t="s">
        <v>1033</v>
      </c>
      <c r="F669" t="s">
        <v>20</v>
      </c>
      <c r="G669" s="5">
        <v>17.97</v>
      </c>
      <c r="H669">
        <v>4</v>
      </c>
      <c r="I669" s="5">
        <v>3.5939999999999999</v>
      </c>
      <c r="J669" s="4">
        <v>75.474000000000004</v>
      </c>
      <c r="K669" s="1">
        <v>43519</v>
      </c>
      <c r="L669" s="1" t="str">
        <f t="shared" si="30"/>
        <v>February</v>
      </c>
      <c r="M669" s="1" t="str">
        <f t="shared" si="31"/>
        <v>Saturday</v>
      </c>
      <c r="N669" s="2">
        <v>0.86319444444444449</v>
      </c>
      <c r="O669" s="2" t="str">
        <f t="shared" si="32"/>
        <v>20</v>
      </c>
      <c r="P669" t="s">
        <v>21</v>
      </c>
      <c r="Q669" s="3">
        <v>71.88</v>
      </c>
      <c r="R669" s="10">
        <v>4.7619047620000003</v>
      </c>
      <c r="S669" s="4">
        <v>3.5939999999999999</v>
      </c>
      <c r="T669">
        <v>6.4</v>
      </c>
    </row>
    <row r="670" spans="1:20" x14ac:dyDescent="0.3">
      <c r="A670" t="s">
        <v>700</v>
      </c>
      <c r="B670" t="s">
        <v>23</v>
      </c>
      <c r="C670" t="s">
        <v>24</v>
      </c>
      <c r="D670">
        <v>1</v>
      </c>
      <c r="E670" t="s">
        <v>1033</v>
      </c>
      <c r="F670" t="s">
        <v>20</v>
      </c>
      <c r="G670" s="5">
        <v>47.71</v>
      </c>
      <c r="H670">
        <v>6</v>
      </c>
      <c r="I670" s="5">
        <v>14.313000000000001</v>
      </c>
      <c r="J670" s="4">
        <v>300.57299999999998</v>
      </c>
      <c r="K670" s="1">
        <v>43512</v>
      </c>
      <c r="L670" s="1" t="str">
        <f t="shared" si="30"/>
        <v>February</v>
      </c>
      <c r="M670" s="1" t="str">
        <f t="shared" si="31"/>
        <v>Saturday</v>
      </c>
      <c r="N670" s="2">
        <v>0.59652777777777777</v>
      </c>
      <c r="O670" s="2" t="str">
        <f t="shared" si="32"/>
        <v>14</v>
      </c>
      <c r="P670" t="s">
        <v>21</v>
      </c>
      <c r="Q670" s="3">
        <v>286.26</v>
      </c>
      <c r="R670" s="10">
        <v>4.7619047620000003</v>
      </c>
      <c r="S670" s="4">
        <v>14.313000000000001</v>
      </c>
      <c r="T670">
        <v>4.4000000000000004</v>
      </c>
    </row>
    <row r="671" spans="1:20" x14ac:dyDescent="0.3">
      <c r="A671" t="s">
        <v>701</v>
      </c>
      <c r="B671" t="s">
        <v>38</v>
      </c>
      <c r="C671" t="s">
        <v>39</v>
      </c>
      <c r="D671">
        <v>0</v>
      </c>
      <c r="E671" t="s">
        <v>1033</v>
      </c>
      <c r="F671" t="s">
        <v>32</v>
      </c>
      <c r="G671" s="5">
        <v>40.619999999999997</v>
      </c>
      <c r="H671">
        <v>2</v>
      </c>
      <c r="I671" s="5">
        <v>4.0620000000000003</v>
      </c>
      <c r="J671" s="4">
        <v>85.302000000000007</v>
      </c>
      <c r="K671" s="1">
        <v>43482</v>
      </c>
      <c r="L671" s="1" t="str">
        <f t="shared" si="30"/>
        <v>January</v>
      </c>
      <c r="M671" s="1" t="str">
        <f t="shared" si="31"/>
        <v>Thursday</v>
      </c>
      <c r="N671" s="2">
        <v>0.41736111111111113</v>
      </c>
      <c r="O671" s="2" t="str">
        <f t="shared" si="32"/>
        <v>10</v>
      </c>
      <c r="P671" t="s">
        <v>29</v>
      </c>
      <c r="Q671" s="3">
        <v>81.239999999999995</v>
      </c>
      <c r="R671" s="10">
        <v>4.7619047620000003</v>
      </c>
      <c r="S671" s="4">
        <v>4.0620000000000003</v>
      </c>
      <c r="T671">
        <v>4.0999999999999996</v>
      </c>
    </row>
    <row r="672" spans="1:20" x14ac:dyDescent="0.3">
      <c r="A672" t="s">
        <v>702</v>
      </c>
      <c r="B672" t="s">
        <v>18</v>
      </c>
      <c r="C672" t="s">
        <v>19</v>
      </c>
      <c r="D672">
        <v>1</v>
      </c>
      <c r="E672" t="s">
        <v>1032</v>
      </c>
      <c r="F672" t="s">
        <v>42</v>
      </c>
      <c r="G672" s="5">
        <v>56.04</v>
      </c>
      <c r="H672">
        <v>10</v>
      </c>
      <c r="I672" s="5">
        <v>28.02</v>
      </c>
      <c r="J672" s="4">
        <v>588.41999999999996</v>
      </c>
      <c r="K672" s="1">
        <v>43479</v>
      </c>
      <c r="L672" s="1" t="str">
        <f t="shared" si="30"/>
        <v>January</v>
      </c>
      <c r="M672" s="1" t="str">
        <f t="shared" si="31"/>
        <v>Monday</v>
      </c>
      <c r="N672" s="2">
        <v>0.8125</v>
      </c>
      <c r="O672" s="2" t="str">
        <f t="shared" si="32"/>
        <v>19</v>
      </c>
      <c r="P672" t="s">
        <v>21</v>
      </c>
      <c r="Q672" s="3">
        <v>560.4</v>
      </c>
      <c r="R672" s="10">
        <v>4.7619047620000003</v>
      </c>
      <c r="S672" s="4">
        <v>28.02</v>
      </c>
      <c r="T672">
        <v>4.4000000000000004</v>
      </c>
    </row>
    <row r="673" spans="1:20" x14ac:dyDescent="0.3">
      <c r="A673" t="s">
        <v>703</v>
      </c>
      <c r="B673" t="s">
        <v>38</v>
      </c>
      <c r="C673" t="s">
        <v>39</v>
      </c>
      <c r="D673">
        <v>1</v>
      </c>
      <c r="E673" t="s">
        <v>1032</v>
      </c>
      <c r="F673" t="s">
        <v>40</v>
      </c>
      <c r="G673" s="5">
        <v>93.4</v>
      </c>
      <c r="H673">
        <v>2</v>
      </c>
      <c r="I673" s="5">
        <v>9.34</v>
      </c>
      <c r="J673" s="4">
        <v>196.14</v>
      </c>
      <c r="K673" s="1">
        <v>43554</v>
      </c>
      <c r="L673" s="1" t="str">
        <f t="shared" si="30"/>
        <v>March</v>
      </c>
      <c r="M673" s="1" t="str">
        <f t="shared" si="31"/>
        <v>Saturday</v>
      </c>
      <c r="N673" s="2">
        <v>0.69027777777777777</v>
      </c>
      <c r="O673" s="2" t="str">
        <f t="shared" si="32"/>
        <v>16</v>
      </c>
      <c r="P673" t="s">
        <v>26</v>
      </c>
      <c r="Q673" s="3">
        <v>186.8</v>
      </c>
      <c r="R673" s="10">
        <v>4.7619047620000003</v>
      </c>
      <c r="S673" s="4">
        <v>9.34</v>
      </c>
      <c r="T673">
        <v>5.5</v>
      </c>
    </row>
    <row r="674" spans="1:20" x14ac:dyDescent="0.3">
      <c r="A674" t="s">
        <v>704</v>
      </c>
      <c r="B674" t="s">
        <v>38</v>
      </c>
      <c r="C674" t="s">
        <v>39</v>
      </c>
      <c r="D674">
        <v>0</v>
      </c>
      <c r="E674" t="s">
        <v>1033</v>
      </c>
      <c r="F674" t="s">
        <v>20</v>
      </c>
      <c r="G674" s="5">
        <v>73.41</v>
      </c>
      <c r="H674">
        <v>3</v>
      </c>
      <c r="I674" s="5">
        <v>11.0115</v>
      </c>
      <c r="J674" s="4">
        <v>231.2415</v>
      </c>
      <c r="K674" s="1">
        <v>43526</v>
      </c>
      <c r="L674" s="1" t="str">
        <f t="shared" si="30"/>
        <v>March</v>
      </c>
      <c r="M674" s="1" t="str">
        <f t="shared" si="31"/>
        <v>Saturday</v>
      </c>
      <c r="N674" s="2">
        <v>0.54861111111111116</v>
      </c>
      <c r="O674" s="2" t="str">
        <f t="shared" si="32"/>
        <v>13</v>
      </c>
      <c r="P674" t="s">
        <v>21</v>
      </c>
      <c r="Q674" s="3">
        <v>220.23</v>
      </c>
      <c r="R674" s="10">
        <v>4.7619047620000003</v>
      </c>
      <c r="S674" s="4">
        <v>11.0115</v>
      </c>
      <c r="T674">
        <v>4</v>
      </c>
    </row>
    <row r="675" spans="1:20" x14ac:dyDescent="0.3">
      <c r="A675" t="s">
        <v>705</v>
      </c>
      <c r="B675" t="s">
        <v>23</v>
      </c>
      <c r="C675" t="s">
        <v>24</v>
      </c>
      <c r="D675">
        <v>0</v>
      </c>
      <c r="E675" t="s">
        <v>1032</v>
      </c>
      <c r="F675" t="s">
        <v>20</v>
      </c>
      <c r="G675" s="5">
        <v>33.64</v>
      </c>
      <c r="H675">
        <v>8</v>
      </c>
      <c r="I675" s="5">
        <v>13.456</v>
      </c>
      <c r="J675" s="4">
        <v>282.57600000000002</v>
      </c>
      <c r="K675" s="1">
        <v>43511</v>
      </c>
      <c r="L675" s="1" t="str">
        <f t="shared" si="30"/>
        <v>February</v>
      </c>
      <c r="M675" s="1" t="str">
        <f t="shared" si="31"/>
        <v>Friday</v>
      </c>
      <c r="N675" s="2">
        <v>0.71527777777777779</v>
      </c>
      <c r="O675" s="2" t="str">
        <f t="shared" si="32"/>
        <v>17</v>
      </c>
      <c r="P675" t="s">
        <v>29</v>
      </c>
      <c r="Q675" s="3">
        <v>269.12</v>
      </c>
      <c r="R675" s="10">
        <v>4.7619047620000003</v>
      </c>
      <c r="S675" s="4">
        <v>13.456</v>
      </c>
      <c r="T675">
        <v>9.3000000000000007</v>
      </c>
    </row>
    <row r="676" spans="1:20" x14ac:dyDescent="0.3">
      <c r="A676" t="s">
        <v>706</v>
      </c>
      <c r="B676" t="s">
        <v>18</v>
      </c>
      <c r="C676" t="s">
        <v>19</v>
      </c>
      <c r="D676">
        <v>0</v>
      </c>
      <c r="E676" t="s">
        <v>1033</v>
      </c>
      <c r="F676" t="s">
        <v>25</v>
      </c>
      <c r="G676" s="5">
        <v>45.48</v>
      </c>
      <c r="H676">
        <v>10</v>
      </c>
      <c r="I676" s="5">
        <v>22.74</v>
      </c>
      <c r="J676" s="4">
        <v>477.54</v>
      </c>
      <c r="K676" s="1">
        <v>43525</v>
      </c>
      <c r="L676" s="1" t="str">
        <f t="shared" si="30"/>
        <v>March</v>
      </c>
      <c r="M676" s="1" t="str">
        <f t="shared" si="31"/>
        <v>Friday</v>
      </c>
      <c r="N676" s="2">
        <v>0.43194444444444446</v>
      </c>
      <c r="O676" s="2" t="str">
        <f t="shared" si="32"/>
        <v>10</v>
      </c>
      <c r="P676" t="s">
        <v>29</v>
      </c>
      <c r="Q676" s="3">
        <v>454.8</v>
      </c>
      <c r="R676" s="10">
        <v>4.7619047620000003</v>
      </c>
      <c r="S676" s="4">
        <v>22.74</v>
      </c>
      <c r="T676">
        <v>4.8</v>
      </c>
    </row>
    <row r="677" spans="1:20" x14ac:dyDescent="0.3">
      <c r="A677" t="s">
        <v>707</v>
      </c>
      <c r="B677" t="s">
        <v>38</v>
      </c>
      <c r="C677" t="s">
        <v>39</v>
      </c>
      <c r="D677">
        <v>1</v>
      </c>
      <c r="E677" t="s">
        <v>1032</v>
      </c>
      <c r="F677" t="s">
        <v>42</v>
      </c>
      <c r="G677" s="5">
        <v>83.77</v>
      </c>
      <c r="H677">
        <v>2</v>
      </c>
      <c r="I677" s="5">
        <v>8.3770000000000007</v>
      </c>
      <c r="J677" s="4">
        <v>175.917</v>
      </c>
      <c r="K677" s="1">
        <v>43520</v>
      </c>
      <c r="L677" s="1" t="str">
        <f t="shared" si="30"/>
        <v>February</v>
      </c>
      <c r="M677" s="1" t="str">
        <f t="shared" si="31"/>
        <v>Sunday</v>
      </c>
      <c r="N677" s="2">
        <v>0.83125000000000004</v>
      </c>
      <c r="O677" s="2" t="str">
        <f t="shared" si="32"/>
        <v>19</v>
      </c>
      <c r="P677" t="s">
        <v>26</v>
      </c>
      <c r="Q677" s="3">
        <v>167.54</v>
      </c>
      <c r="R677" s="10">
        <v>4.7619047620000003</v>
      </c>
      <c r="S677" s="4">
        <v>8.3770000000000007</v>
      </c>
      <c r="T677">
        <v>4.5999999999999996</v>
      </c>
    </row>
    <row r="678" spans="1:20" x14ac:dyDescent="0.3">
      <c r="A678" t="s">
        <v>708</v>
      </c>
      <c r="B678" t="s">
        <v>38</v>
      </c>
      <c r="C678" t="s">
        <v>39</v>
      </c>
      <c r="D678">
        <v>1</v>
      </c>
      <c r="E678" t="s">
        <v>1033</v>
      </c>
      <c r="F678" t="s">
        <v>32</v>
      </c>
      <c r="G678" s="5">
        <v>64.08</v>
      </c>
      <c r="H678">
        <v>7</v>
      </c>
      <c r="I678" s="5">
        <v>22.428000000000001</v>
      </c>
      <c r="J678" s="4">
        <v>470.988</v>
      </c>
      <c r="K678" s="1">
        <v>43515</v>
      </c>
      <c r="L678" s="1" t="str">
        <f t="shared" si="30"/>
        <v>February</v>
      </c>
      <c r="M678" s="1" t="str">
        <f t="shared" si="31"/>
        <v>Tuesday</v>
      </c>
      <c r="N678" s="2">
        <v>0.81180555555555556</v>
      </c>
      <c r="O678" s="2" t="str">
        <f t="shared" si="32"/>
        <v>19</v>
      </c>
      <c r="P678" t="s">
        <v>29</v>
      </c>
      <c r="Q678" s="3">
        <v>448.56</v>
      </c>
      <c r="R678" s="10">
        <v>4.7619047620000003</v>
      </c>
      <c r="S678" s="4">
        <v>22.428000000000001</v>
      </c>
      <c r="T678">
        <v>7.3</v>
      </c>
    </row>
    <row r="679" spans="1:20" x14ac:dyDescent="0.3">
      <c r="A679" t="s">
        <v>709</v>
      </c>
      <c r="B679" t="s">
        <v>18</v>
      </c>
      <c r="C679" t="s">
        <v>19</v>
      </c>
      <c r="D679">
        <v>1</v>
      </c>
      <c r="E679" t="s">
        <v>1033</v>
      </c>
      <c r="F679" t="s">
        <v>40</v>
      </c>
      <c r="G679" s="5">
        <v>73.47</v>
      </c>
      <c r="H679">
        <v>4</v>
      </c>
      <c r="I679" s="5">
        <v>14.694000000000001</v>
      </c>
      <c r="J679" s="4">
        <v>308.57400000000001</v>
      </c>
      <c r="K679" s="1">
        <v>43519</v>
      </c>
      <c r="L679" s="1" t="str">
        <f t="shared" si="30"/>
        <v>February</v>
      </c>
      <c r="M679" s="1" t="str">
        <f t="shared" si="31"/>
        <v>Saturday</v>
      </c>
      <c r="N679" s="2">
        <v>0.77083333333333337</v>
      </c>
      <c r="O679" s="2" t="str">
        <f t="shared" si="32"/>
        <v>18</v>
      </c>
      <c r="P679" t="s">
        <v>26</v>
      </c>
      <c r="Q679" s="3">
        <v>293.88</v>
      </c>
      <c r="R679" s="10">
        <v>4.7619047620000003</v>
      </c>
      <c r="S679" s="4">
        <v>14.694000000000001</v>
      </c>
      <c r="T679">
        <v>6</v>
      </c>
    </row>
    <row r="680" spans="1:20" x14ac:dyDescent="0.3">
      <c r="A680" t="s">
        <v>710</v>
      </c>
      <c r="B680" t="s">
        <v>23</v>
      </c>
      <c r="C680" t="s">
        <v>24</v>
      </c>
      <c r="D680">
        <v>0</v>
      </c>
      <c r="E680" t="s">
        <v>1032</v>
      </c>
      <c r="F680" t="s">
        <v>20</v>
      </c>
      <c r="G680" s="5">
        <v>58.95</v>
      </c>
      <c r="H680">
        <v>10</v>
      </c>
      <c r="I680" s="5">
        <v>29.475000000000001</v>
      </c>
      <c r="J680" s="4">
        <v>618.97500000000002</v>
      </c>
      <c r="K680" s="1">
        <v>43503</v>
      </c>
      <c r="L680" s="1" t="str">
        <f t="shared" si="30"/>
        <v>February</v>
      </c>
      <c r="M680" s="1" t="str">
        <f t="shared" si="31"/>
        <v>Thursday</v>
      </c>
      <c r="N680" s="2">
        <v>0.6020833333333333</v>
      </c>
      <c r="O680" s="2" t="str">
        <f t="shared" si="32"/>
        <v>14</v>
      </c>
      <c r="P680" t="s">
        <v>21</v>
      </c>
      <c r="Q680" s="3">
        <v>589.5</v>
      </c>
      <c r="R680" s="10">
        <v>4.7619047620000003</v>
      </c>
      <c r="S680" s="4">
        <v>29.475000000000001</v>
      </c>
      <c r="T680">
        <v>8.1</v>
      </c>
    </row>
    <row r="681" spans="1:20" x14ac:dyDescent="0.3">
      <c r="A681" t="s">
        <v>711</v>
      </c>
      <c r="B681" t="s">
        <v>18</v>
      </c>
      <c r="C681" t="s">
        <v>19</v>
      </c>
      <c r="D681">
        <v>1</v>
      </c>
      <c r="E681" t="s">
        <v>1032</v>
      </c>
      <c r="F681" t="s">
        <v>40</v>
      </c>
      <c r="G681" s="5">
        <v>48.5</v>
      </c>
      <c r="H681">
        <v>6</v>
      </c>
      <c r="I681" s="5">
        <v>14.55</v>
      </c>
      <c r="J681" s="4">
        <v>305.55</v>
      </c>
      <c r="K681" s="1">
        <v>43476</v>
      </c>
      <c r="L681" s="1" t="str">
        <f t="shared" si="30"/>
        <v>January</v>
      </c>
      <c r="M681" s="1" t="str">
        <f t="shared" si="31"/>
        <v>Friday</v>
      </c>
      <c r="N681" s="2">
        <v>0.58125000000000004</v>
      </c>
      <c r="O681" s="2" t="str">
        <f t="shared" si="32"/>
        <v>13</v>
      </c>
      <c r="P681" t="s">
        <v>21</v>
      </c>
      <c r="Q681" s="3">
        <v>291</v>
      </c>
      <c r="R681" s="10">
        <v>4.7619047620000003</v>
      </c>
      <c r="S681" s="4">
        <v>14.55</v>
      </c>
      <c r="T681">
        <v>9.4</v>
      </c>
    </row>
    <row r="682" spans="1:20" x14ac:dyDescent="0.3">
      <c r="A682" t="s">
        <v>712</v>
      </c>
      <c r="B682" t="s">
        <v>38</v>
      </c>
      <c r="C682" t="s">
        <v>39</v>
      </c>
      <c r="D682">
        <v>1</v>
      </c>
      <c r="E682" t="s">
        <v>1033</v>
      </c>
      <c r="F682" t="s">
        <v>25</v>
      </c>
      <c r="G682" s="5">
        <v>39.479999999999997</v>
      </c>
      <c r="H682">
        <v>1</v>
      </c>
      <c r="I682" s="5">
        <v>1.974</v>
      </c>
      <c r="J682" s="4">
        <v>41.454000000000001</v>
      </c>
      <c r="K682" s="1">
        <v>43508</v>
      </c>
      <c r="L682" s="1" t="str">
        <f t="shared" si="30"/>
        <v>February</v>
      </c>
      <c r="M682" s="1" t="str">
        <f t="shared" si="31"/>
        <v>Tuesday</v>
      </c>
      <c r="N682" s="2">
        <v>0.82152777777777775</v>
      </c>
      <c r="O682" s="2" t="str">
        <f t="shared" si="32"/>
        <v>19</v>
      </c>
      <c r="P682" t="s">
        <v>26</v>
      </c>
      <c r="Q682" s="3">
        <v>39.479999999999997</v>
      </c>
      <c r="R682" s="10">
        <v>4.7619047620000003</v>
      </c>
      <c r="S682" s="4">
        <v>1.974</v>
      </c>
      <c r="T682">
        <v>6.5</v>
      </c>
    </row>
    <row r="683" spans="1:20" x14ac:dyDescent="0.3">
      <c r="A683" t="s">
        <v>713</v>
      </c>
      <c r="B683" t="s">
        <v>38</v>
      </c>
      <c r="C683" t="s">
        <v>39</v>
      </c>
      <c r="D683">
        <v>0</v>
      </c>
      <c r="E683" t="s">
        <v>1033</v>
      </c>
      <c r="F683" t="s">
        <v>32</v>
      </c>
      <c r="G683" s="5">
        <v>34.81</v>
      </c>
      <c r="H683">
        <v>1</v>
      </c>
      <c r="I683" s="5">
        <v>1.7404999999999999</v>
      </c>
      <c r="J683" s="4">
        <v>36.5505</v>
      </c>
      <c r="K683" s="1">
        <v>43479</v>
      </c>
      <c r="L683" s="1" t="str">
        <f t="shared" si="30"/>
        <v>January</v>
      </c>
      <c r="M683" s="1" t="str">
        <f t="shared" si="31"/>
        <v>Monday</v>
      </c>
      <c r="N683" s="2">
        <v>0.42430555555555555</v>
      </c>
      <c r="O683" s="2" t="str">
        <f t="shared" si="32"/>
        <v>10</v>
      </c>
      <c r="P683" t="s">
        <v>29</v>
      </c>
      <c r="Q683" s="3">
        <v>34.81</v>
      </c>
      <c r="R683" s="10">
        <v>4.7619047620000003</v>
      </c>
      <c r="S683" s="4">
        <v>1.7404999999999999</v>
      </c>
      <c r="T683">
        <v>7</v>
      </c>
    </row>
    <row r="684" spans="1:20" x14ac:dyDescent="0.3">
      <c r="A684" t="s">
        <v>714</v>
      </c>
      <c r="B684" t="s">
        <v>23</v>
      </c>
      <c r="C684" t="s">
        <v>24</v>
      </c>
      <c r="D684">
        <v>0</v>
      </c>
      <c r="E684" t="s">
        <v>1033</v>
      </c>
      <c r="F684" t="s">
        <v>42</v>
      </c>
      <c r="G684" s="5">
        <v>49.32</v>
      </c>
      <c r="H684">
        <v>6</v>
      </c>
      <c r="I684" s="5">
        <v>14.795999999999999</v>
      </c>
      <c r="J684" s="4">
        <v>310.71600000000001</v>
      </c>
      <c r="K684" s="1">
        <v>43474</v>
      </c>
      <c r="L684" s="1" t="str">
        <f t="shared" si="30"/>
        <v>January</v>
      </c>
      <c r="M684" s="1" t="str">
        <f t="shared" si="31"/>
        <v>Wednesday</v>
      </c>
      <c r="N684" s="2">
        <v>0.57361111111111107</v>
      </c>
      <c r="O684" s="2" t="str">
        <f t="shared" si="32"/>
        <v>13</v>
      </c>
      <c r="P684" t="s">
        <v>21</v>
      </c>
      <c r="Q684" s="3">
        <v>295.92</v>
      </c>
      <c r="R684" s="10">
        <v>4.7619047620000003</v>
      </c>
      <c r="S684" s="4">
        <v>14.795999999999999</v>
      </c>
      <c r="T684">
        <v>7.1</v>
      </c>
    </row>
    <row r="685" spans="1:20" x14ac:dyDescent="0.3">
      <c r="A685" t="s">
        <v>715</v>
      </c>
      <c r="B685" t="s">
        <v>18</v>
      </c>
      <c r="C685" t="s">
        <v>19</v>
      </c>
      <c r="D685">
        <v>1</v>
      </c>
      <c r="E685" t="s">
        <v>1032</v>
      </c>
      <c r="F685" t="s">
        <v>42</v>
      </c>
      <c r="G685" s="5">
        <v>21.48</v>
      </c>
      <c r="H685">
        <v>2</v>
      </c>
      <c r="I685" s="5">
        <v>2.1480000000000001</v>
      </c>
      <c r="J685" s="4">
        <v>45.107999999999997</v>
      </c>
      <c r="K685" s="1">
        <v>43523</v>
      </c>
      <c r="L685" s="1" t="str">
        <f t="shared" si="30"/>
        <v>February</v>
      </c>
      <c r="M685" s="1" t="str">
        <f t="shared" si="31"/>
        <v>Wednesday</v>
      </c>
      <c r="N685" s="2">
        <v>0.51527777777777772</v>
      </c>
      <c r="O685" s="2" t="str">
        <f t="shared" si="32"/>
        <v>12</v>
      </c>
      <c r="P685" t="s">
        <v>21</v>
      </c>
      <c r="Q685" s="3">
        <v>42.96</v>
      </c>
      <c r="R685" s="10">
        <v>4.7619047620000003</v>
      </c>
      <c r="S685" s="4">
        <v>2.1480000000000001</v>
      </c>
      <c r="T685">
        <v>6.6</v>
      </c>
    </row>
    <row r="686" spans="1:20" x14ac:dyDescent="0.3">
      <c r="A686" t="s">
        <v>716</v>
      </c>
      <c r="B686" t="s">
        <v>38</v>
      </c>
      <c r="C686" t="s">
        <v>39</v>
      </c>
      <c r="D686">
        <v>1</v>
      </c>
      <c r="E686" t="s">
        <v>1033</v>
      </c>
      <c r="F686" t="s">
        <v>32</v>
      </c>
      <c r="G686" s="5">
        <v>23.08</v>
      </c>
      <c r="H686">
        <v>6</v>
      </c>
      <c r="I686" s="5">
        <v>6.9240000000000004</v>
      </c>
      <c r="J686" s="4">
        <v>145.404</v>
      </c>
      <c r="K686" s="1">
        <v>43489</v>
      </c>
      <c r="L686" s="1" t="str">
        <f t="shared" si="30"/>
        <v>January</v>
      </c>
      <c r="M686" s="1" t="str">
        <f t="shared" si="31"/>
        <v>Thursday</v>
      </c>
      <c r="N686" s="2">
        <v>0.80555555555555558</v>
      </c>
      <c r="O686" s="2" t="str">
        <f t="shared" si="32"/>
        <v>19</v>
      </c>
      <c r="P686" t="s">
        <v>21</v>
      </c>
      <c r="Q686" s="3">
        <v>138.47999999999999</v>
      </c>
      <c r="R686" s="10">
        <v>4.7619047620000003</v>
      </c>
      <c r="S686" s="4">
        <v>6.9240000000000004</v>
      </c>
      <c r="T686">
        <v>4.9000000000000004</v>
      </c>
    </row>
    <row r="687" spans="1:20" x14ac:dyDescent="0.3">
      <c r="A687" t="s">
        <v>717</v>
      </c>
      <c r="B687" t="s">
        <v>38</v>
      </c>
      <c r="C687" t="s">
        <v>39</v>
      </c>
      <c r="D687">
        <v>1</v>
      </c>
      <c r="E687" t="s">
        <v>1033</v>
      </c>
      <c r="F687" t="s">
        <v>28</v>
      </c>
      <c r="G687" s="5">
        <v>49.1</v>
      </c>
      <c r="H687">
        <v>2</v>
      </c>
      <c r="I687" s="5">
        <v>4.91</v>
      </c>
      <c r="J687" s="4">
        <v>103.11</v>
      </c>
      <c r="K687" s="1">
        <v>43473</v>
      </c>
      <c r="L687" s="1" t="str">
        <f t="shared" si="30"/>
        <v>January</v>
      </c>
      <c r="M687" s="1" t="str">
        <f t="shared" si="31"/>
        <v>Tuesday</v>
      </c>
      <c r="N687" s="2">
        <v>0.54027777777777775</v>
      </c>
      <c r="O687" s="2" t="str">
        <f t="shared" si="32"/>
        <v>12</v>
      </c>
      <c r="P687" t="s">
        <v>29</v>
      </c>
      <c r="Q687" s="3">
        <v>98.2</v>
      </c>
      <c r="R687" s="10">
        <v>4.7619047620000003</v>
      </c>
      <c r="S687" s="4">
        <v>4.91</v>
      </c>
      <c r="T687">
        <v>6.4</v>
      </c>
    </row>
    <row r="688" spans="1:20" x14ac:dyDescent="0.3">
      <c r="A688" t="s">
        <v>718</v>
      </c>
      <c r="B688" t="s">
        <v>38</v>
      </c>
      <c r="C688" t="s">
        <v>39</v>
      </c>
      <c r="D688">
        <v>1</v>
      </c>
      <c r="E688" t="s">
        <v>1033</v>
      </c>
      <c r="F688" t="s">
        <v>32</v>
      </c>
      <c r="G688" s="5">
        <v>64.83</v>
      </c>
      <c r="H688">
        <v>2</v>
      </c>
      <c r="I688" s="5">
        <v>6.4829999999999997</v>
      </c>
      <c r="J688" s="4">
        <v>136.143</v>
      </c>
      <c r="K688" s="1">
        <v>43473</v>
      </c>
      <c r="L688" s="1" t="str">
        <f t="shared" si="30"/>
        <v>January</v>
      </c>
      <c r="M688" s="1" t="str">
        <f t="shared" si="31"/>
        <v>Tuesday</v>
      </c>
      <c r="N688" s="2">
        <v>0.49930555555555556</v>
      </c>
      <c r="O688" s="2" t="str">
        <f t="shared" si="32"/>
        <v>11</v>
      </c>
      <c r="P688" t="s">
        <v>29</v>
      </c>
      <c r="Q688" s="3">
        <v>129.66</v>
      </c>
      <c r="R688" s="10">
        <v>4.7619047620000003</v>
      </c>
      <c r="S688" s="4">
        <v>6.4829999999999997</v>
      </c>
      <c r="T688">
        <v>8</v>
      </c>
    </row>
    <row r="689" spans="1:20" x14ac:dyDescent="0.3">
      <c r="A689" t="s">
        <v>719</v>
      </c>
      <c r="B689" t="s">
        <v>18</v>
      </c>
      <c r="C689" t="s">
        <v>19</v>
      </c>
      <c r="D689">
        <v>1</v>
      </c>
      <c r="E689" t="s">
        <v>1032</v>
      </c>
      <c r="F689" t="s">
        <v>28</v>
      </c>
      <c r="G689" s="5">
        <v>63.56</v>
      </c>
      <c r="H689">
        <v>10</v>
      </c>
      <c r="I689" s="5">
        <v>31.78</v>
      </c>
      <c r="J689" s="4">
        <v>667.38</v>
      </c>
      <c r="K689" s="1">
        <v>43481</v>
      </c>
      <c r="L689" s="1" t="str">
        <f t="shared" si="30"/>
        <v>January</v>
      </c>
      <c r="M689" s="1" t="str">
        <f t="shared" si="31"/>
        <v>Wednesday</v>
      </c>
      <c r="N689" s="2">
        <v>0.74930555555555556</v>
      </c>
      <c r="O689" s="2" t="str">
        <f t="shared" si="32"/>
        <v>17</v>
      </c>
      <c r="P689" t="s">
        <v>26</v>
      </c>
      <c r="Q689" s="3">
        <v>635.6</v>
      </c>
      <c r="R689" s="10">
        <v>4.7619047620000003</v>
      </c>
      <c r="S689" s="4">
        <v>31.78</v>
      </c>
      <c r="T689">
        <v>4.3</v>
      </c>
    </row>
    <row r="690" spans="1:20" x14ac:dyDescent="0.3">
      <c r="A690" t="s">
        <v>720</v>
      </c>
      <c r="B690" t="s">
        <v>23</v>
      </c>
      <c r="C690" t="s">
        <v>24</v>
      </c>
      <c r="D690">
        <v>1</v>
      </c>
      <c r="E690" t="s">
        <v>1032</v>
      </c>
      <c r="F690" t="s">
        <v>32</v>
      </c>
      <c r="G690" s="5">
        <v>72.88</v>
      </c>
      <c r="H690">
        <v>2</v>
      </c>
      <c r="I690" s="5">
        <v>7.2880000000000003</v>
      </c>
      <c r="J690" s="4">
        <v>153.048</v>
      </c>
      <c r="K690" s="1">
        <v>43537</v>
      </c>
      <c r="L690" s="1" t="str">
        <f t="shared" si="30"/>
        <v>March</v>
      </c>
      <c r="M690" s="1" t="str">
        <f t="shared" si="31"/>
        <v>Wednesday</v>
      </c>
      <c r="N690" s="2">
        <v>0.53541666666666665</v>
      </c>
      <c r="O690" s="2" t="str">
        <f t="shared" si="32"/>
        <v>12</v>
      </c>
      <c r="P690" t="s">
        <v>26</v>
      </c>
      <c r="Q690" s="3">
        <v>145.76</v>
      </c>
      <c r="R690" s="10">
        <v>4.7619047620000003</v>
      </c>
      <c r="S690" s="4">
        <v>7.2880000000000003</v>
      </c>
      <c r="T690">
        <v>6.1</v>
      </c>
    </row>
    <row r="691" spans="1:20" x14ac:dyDescent="0.3">
      <c r="A691" t="s">
        <v>721</v>
      </c>
      <c r="B691" t="s">
        <v>18</v>
      </c>
      <c r="C691" t="s">
        <v>19</v>
      </c>
      <c r="D691">
        <v>0</v>
      </c>
      <c r="E691" t="s">
        <v>1033</v>
      </c>
      <c r="F691" t="s">
        <v>40</v>
      </c>
      <c r="G691" s="5">
        <v>67.099999999999994</v>
      </c>
      <c r="H691">
        <v>3</v>
      </c>
      <c r="I691" s="5">
        <v>10.065</v>
      </c>
      <c r="J691" s="4">
        <v>211.36500000000001</v>
      </c>
      <c r="K691" s="1">
        <v>43511</v>
      </c>
      <c r="L691" s="1" t="str">
        <f t="shared" si="30"/>
        <v>February</v>
      </c>
      <c r="M691" s="1" t="str">
        <f t="shared" si="31"/>
        <v>Friday</v>
      </c>
      <c r="N691" s="2">
        <v>0.44166666666666665</v>
      </c>
      <c r="O691" s="2" t="str">
        <f t="shared" si="32"/>
        <v>10</v>
      </c>
      <c r="P691" t="s">
        <v>26</v>
      </c>
      <c r="Q691" s="3">
        <v>201.3</v>
      </c>
      <c r="R691" s="10">
        <v>4.7619047620000003</v>
      </c>
      <c r="S691" s="4">
        <v>10.065</v>
      </c>
      <c r="T691">
        <v>7.5</v>
      </c>
    </row>
    <row r="692" spans="1:20" x14ac:dyDescent="0.3">
      <c r="A692" t="s">
        <v>722</v>
      </c>
      <c r="B692" t="s">
        <v>23</v>
      </c>
      <c r="C692" t="s">
        <v>24</v>
      </c>
      <c r="D692">
        <v>1</v>
      </c>
      <c r="E692" t="s">
        <v>1033</v>
      </c>
      <c r="F692" t="s">
        <v>32</v>
      </c>
      <c r="G692" s="5">
        <v>70.19</v>
      </c>
      <c r="H692">
        <v>9</v>
      </c>
      <c r="I692" s="5">
        <v>31.5855</v>
      </c>
      <c r="J692" s="4">
        <v>663.29549999999995</v>
      </c>
      <c r="K692" s="1">
        <v>43490</v>
      </c>
      <c r="L692" s="1" t="str">
        <f t="shared" si="30"/>
        <v>January</v>
      </c>
      <c r="M692" s="1" t="str">
        <f t="shared" si="31"/>
        <v>Friday</v>
      </c>
      <c r="N692" s="2">
        <v>0.56805555555555554</v>
      </c>
      <c r="O692" s="2" t="str">
        <f t="shared" si="32"/>
        <v>13</v>
      </c>
      <c r="P692" t="s">
        <v>26</v>
      </c>
      <c r="Q692" s="3">
        <v>631.71</v>
      </c>
      <c r="R692" s="10">
        <v>4.7619047620000003</v>
      </c>
      <c r="S692" s="4">
        <v>31.5855</v>
      </c>
      <c r="T692">
        <v>6.7</v>
      </c>
    </row>
    <row r="693" spans="1:20" x14ac:dyDescent="0.3">
      <c r="A693" t="s">
        <v>723</v>
      </c>
      <c r="B693" t="s">
        <v>23</v>
      </c>
      <c r="C693" t="s">
        <v>24</v>
      </c>
      <c r="D693">
        <v>1</v>
      </c>
      <c r="E693" t="s">
        <v>1032</v>
      </c>
      <c r="F693" t="s">
        <v>40</v>
      </c>
      <c r="G693" s="5">
        <v>55.04</v>
      </c>
      <c r="H693">
        <v>7</v>
      </c>
      <c r="I693" s="5">
        <v>19.263999999999999</v>
      </c>
      <c r="J693" s="4">
        <v>404.54399999999998</v>
      </c>
      <c r="K693" s="1">
        <v>43536</v>
      </c>
      <c r="L693" s="1" t="str">
        <f t="shared" si="30"/>
        <v>March</v>
      </c>
      <c r="M693" s="1" t="str">
        <f t="shared" si="31"/>
        <v>Tuesday</v>
      </c>
      <c r="N693" s="2">
        <v>0.81874999999999998</v>
      </c>
      <c r="O693" s="2" t="str">
        <f t="shared" si="32"/>
        <v>19</v>
      </c>
      <c r="P693" t="s">
        <v>21</v>
      </c>
      <c r="Q693" s="3">
        <v>385.28</v>
      </c>
      <c r="R693" s="10">
        <v>4.7619047620000003</v>
      </c>
      <c r="S693" s="4">
        <v>19.263999999999999</v>
      </c>
      <c r="T693">
        <v>5.2</v>
      </c>
    </row>
    <row r="694" spans="1:20" x14ac:dyDescent="0.3">
      <c r="A694" t="s">
        <v>724</v>
      </c>
      <c r="B694" t="s">
        <v>18</v>
      </c>
      <c r="C694" t="s">
        <v>19</v>
      </c>
      <c r="D694">
        <v>1</v>
      </c>
      <c r="E694" t="s">
        <v>1032</v>
      </c>
      <c r="F694" t="s">
        <v>20</v>
      </c>
      <c r="G694" s="5">
        <v>48.63</v>
      </c>
      <c r="H694">
        <v>10</v>
      </c>
      <c r="I694" s="5">
        <v>24.315000000000001</v>
      </c>
      <c r="J694" s="4">
        <v>510.61500000000001</v>
      </c>
      <c r="K694" s="1">
        <v>43528</v>
      </c>
      <c r="L694" s="1" t="str">
        <f t="shared" si="30"/>
        <v>March</v>
      </c>
      <c r="M694" s="1" t="str">
        <f t="shared" si="31"/>
        <v>Monday</v>
      </c>
      <c r="N694" s="2">
        <v>0.53055555555555556</v>
      </c>
      <c r="O694" s="2" t="str">
        <f t="shared" si="32"/>
        <v>12</v>
      </c>
      <c r="P694" t="s">
        <v>26</v>
      </c>
      <c r="Q694" s="3">
        <v>486.3</v>
      </c>
      <c r="R694" s="10">
        <v>4.7619047620000003</v>
      </c>
      <c r="S694" s="4">
        <v>24.315000000000001</v>
      </c>
      <c r="T694">
        <v>8.8000000000000007</v>
      </c>
    </row>
    <row r="695" spans="1:20" x14ac:dyDescent="0.3">
      <c r="A695" t="s">
        <v>725</v>
      </c>
      <c r="B695" t="s">
        <v>23</v>
      </c>
      <c r="C695" t="s">
        <v>24</v>
      </c>
      <c r="D695">
        <v>1</v>
      </c>
      <c r="E695" t="s">
        <v>1033</v>
      </c>
      <c r="F695" t="s">
        <v>42</v>
      </c>
      <c r="G695" s="5">
        <v>73.38</v>
      </c>
      <c r="H695">
        <v>7</v>
      </c>
      <c r="I695" s="5">
        <v>25.683</v>
      </c>
      <c r="J695" s="4">
        <v>539.34299999999996</v>
      </c>
      <c r="K695" s="1">
        <v>43506</v>
      </c>
      <c r="L695" s="1" t="str">
        <f t="shared" si="30"/>
        <v>February</v>
      </c>
      <c r="M695" s="1" t="str">
        <f t="shared" si="31"/>
        <v>Sunday</v>
      </c>
      <c r="N695" s="2">
        <v>0.5805555555555556</v>
      </c>
      <c r="O695" s="2" t="str">
        <f t="shared" si="32"/>
        <v>13</v>
      </c>
      <c r="P695" t="s">
        <v>26</v>
      </c>
      <c r="Q695" s="3">
        <v>513.66</v>
      </c>
      <c r="R695" s="10">
        <v>4.7619047620000003</v>
      </c>
      <c r="S695" s="4">
        <v>25.683</v>
      </c>
      <c r="T695">
        <v>9.5</v>
      </c>
    </row>
    <row r="696" spans="1:20" x14ac:dyDescent="0.3">
      <c r="A696" t="s">
        <v>726</v>
      </c>
      <c r="B696" t="s">
        <v>23</v>
      </c>
      <c r="C696" t="s">
        <v>24</v>
      </c>
      <c r="D696">
        <v>0</v>
      </c>
      <c r="E696" t="s">
        <v>1033</v>
      </c>
      <c r="F696" t="s">
        <v>40</v>
      </c>
      <c r="G696" s="5">
        <v>52.6</v>
      </c>
      <c r="H696">
        <v>9</v>
      </c>
      <c r="I696" s="5">
        <v>23.67</v>
      </c>
      <c r="J696" s="4">
        <v>497.07</v>
      </c>
      <c r="K696" s="1">
        <v>43481</v>
      </c>
      <c r="L696" s="1" t="str">
        <f t="shared" si="30"/>
        <v>January</v>
      </c>
      <c r="M696" s="1" t="str">
        <f t="shared" si="31"/>
        <v>Wednesday</v>
      </c>
      <c r="N696" s="2">
        <v>0.61250000000000004</v>
      </c>
      <c r="O696" s="2" t="str">
        <f t="shared" si="32"/>
        <v>14</v>
      </c>
      <c r="P696" t="s">
        <v>26</v>
      </c>
      <c r="Q696" s="3">
        <v>473.4</v>
      </c>
      <c r="R696" s="10">
        <v>4.7619047620000003</v>
      </c>
      <c r="S696" s="4">
        <v>23.67</v>
      </c>
      <c r="T696">
        <v>7.6</v>
      </c>
    </row>
    <row r="697" spans="1:20" x14ac:dyDescent="0.3">
      <c r="A697" t="s">
        <v>727</v>
      </c>
      <c r="B697" t="s">
        <v>18</v>
      </c>
      <c r="C697" t="s">
        <v>19</v>
      </c>
      <c r="D697">
        <v>1</v>
      </c>
      <c r="E697" t="s">
        <v>1033</v>
      </c>
      <c r="F697" t="s">
        <v>28</v>
      </c>
      <c r="G697" s="5">
        <v>87.37</v>
      </c>
      <c r="H697">
        <v>5</v>
      </c>
      <c r="I697" s="5">
        <v>21.842500000000001</v>
      </c>
      <c r="J697" s="4">
        <v>458.6925</v>
      </c>
      <c r="K697" s="1">
        <v>43494</v>
      </c>
      <c r="L697" s="1" t="str">
        <f t="shared" si="30"/>
        <v>January</v>
      </c>
      <c r="M697" s="1" t="str">
        <f t="shared" si="31"/>
        <v>Tuesday</v>
      </c>
      <c r="N697" s="2">
        <v>0.82291666666666663</v>
      </c>
      <c r="O697" s="2" t="str">
        <f t="shared" si="32"/>
        <v>19</v>
      </c>
      <c r="P697" t="s">
        <v>26</v>
      </c>
      <c r="Q697" s="3">
        <v>436.85</v>
      </c>
      <c r="R697" s="10">
        <v>4.7619047620000003</v>
      </c>
      <c r="S697" s="4">
        <v>21.842500000000001</v>
      </c>
      <c r="T697">
        <v>6.6</v>
      </c>
    </row>
    <row r="698" spans="1:20" x14ac:dyDescent="0.3">
      <c r="A698" t="s">
        <v>728</v>
      </c>
      <c r="B698" t="s">
        <v>18</v>
      </c>
      <c r="C698" t="s">
        <v>19</v>
      </c>
      <c r="D698">
        <v>1</v>
      </c>
      <c r="E698" t="s">
        <v>1033</v>
      </c>
      <c r="F698" t="s">
        <v>32</v>
      </c>
      <c r="G698" s="5">
        <v>27.04</v>
      </c>
      <c r="H698">
        <v>4</v>
      </c>
      <c r="I698" s="5">
        <v>5.4080000000000004</v>
      </c>
      <c r="J698" s="4">
        <v>113.568</v>
      </c>
      <c r="K698" s="1">
        <v>43466</v>
      </c>
      <c r="L698" s="1" t="str">
        <f t="shared" si="30"/>
        <v>January</v>
      </c>
      <c r="M698" s="1" t="str">
        <f t="shared" si="31"/>
        <v>Tuesday</v>
      </c>
      <c r="N698" s="2">
        <v>0.85138888888888886</v>
      </c>
      <c r="O698" s="2" t="str">
        <f t="shared" si="32"/>
        <v>20</v>
      </c>
      <c r="P698" t="s">
        <v>21</v>
      </c>
      <c r="Q698" s="3">
        <v>108.16</v>
      </c>
      <c r="R698" s="10">
        <v>4.7619047620000003</v>
      </c>
      <c r="S698" s="4">
        <v>5.4080000000000004</v>
      </c>
      <c r="T698">
        <v>6.9</v>
      </c>
    </row>
    <row r="699" spans="1:20" x14ac:dyDescent="0.3">
      <c r="A699" t="s">
        <v>729</v>
      </c>
      <c r="B699" t="s">
        <v>38</v>
      </c>
      <c r="C699" t="s">
        <v>39</v>
      </c>
      <c r="D699">
        <v>0</v>
      </c>
      <c r="E699" t="s">
        <v>1032</v>
      </c>
      <c r="F699" t="s">
        <v>28</v>
      </c>
      <c r="G699" s="5">
        <v>62.19</v>
      </c>
      <c r="H699">
        <v>4</v>
      </c>
      <c r="I699" s="5">
        <v>12.438000000000001</v>
      </c>
      <c r="J699" s="4">
        <v>261.19799999999998</v>
      </c>
      <c r="K699" s="1">
        <v>43471</v>
      </c>
      <c r="L699" s="1" t="str">
        <f t="shared" si="30"/>
        <v>January</v>
      </c>
      <c r="M699" s="1" t="str">
        <f t="shared" si="31"/>
        <v>Sunday</v>
      </c>
      <c r="N699" s="2">
        <v>0.82361111111111107</v>
      </c>
      <c r="O699" s="2" t="str">
        <f t="shared" si="32"/>
        <v>19</v>
      </c>
      <c r="P699" t="s">
        <v>21</v>
      </c>
      <c r="Q699" s="3">
        <v>248.76</v>
      </c>
      <c r="R699" s="10">
        <v>4.7619047620000003</v>
      </c>
      <c r="S699" s="4">
        <v>12.438000000000001</v>
      </c>
      <c r="T699">
        <v>4.3</v>
      </c>
    </row>
    <row r="700" spans="1:20" x14ac:dyDescent="0.3">
      <c r="A700" t="s">
        <v>730</v>
      </c>
      <c r="B700" t="s">
        <v>18</v>
      </c>
      <c r="C700" t="s">
        <v>19</v>
      </c>
      <c r="D700">
        <v>1</v>
      </c>
      <c r="E700" t="s">
        <v>1032</v>
      </c>
      <c r="F700" t="s">
        <v>25</v>
      </c>
      <c r="G700" s="5">
        <v>69.58</v>
      </c>
      <c r="H700">
        <v>9</v>
      </c>
      <c r="I700" s="5">
        <v>31.311</v>
      </c>
      <c r="J700" s="4">
        <v>657.53099999999995</v>
      </c>
      <c r="K700" s="1">
        <v>43515</v>
      </c>
      <c r="L700" s="1" t="str">
        <f t="shared" si="30"/>
        <v>February</v>
      </c>
      <c r="M700" s="1" t="str">
        <f t="shared" si="31"/>
        <v>Tuesday</v>
      </c>
      <c r="N700" s="2">
        <v>0.81805555555555554</v>
      </c>
      <c r="O700" s="2" t="str">
        <f t="shared" si="32"/>
        <v>19</v>
      </c>
      <c r="P700" t="s">
        <v>29</v>
      </c>
      <c r="Q700" s="3">
        <v>626.22</v>
      </c>
      <c r="R700" s="10">
        <v>4.7619047620000003</v>
      </c>
      <c r="S700" s="4">
        <v>31.311</v>
      </c>
      <c r="T700">
        <v>7.8</v>
      </c>
    </row>
    <row r="701" spans="1:20" x14ac:dyDescent="0.3">
      <c r="A701" t="s">
        <v>731</v>
      </c>
      <c r="B701" t="s">
        <v>23</v>
      </c>
      <c r="C701" t="s">
        <v>24</v>
      </c>
      <c r="D701">
        <v>0</v>
      </c>
      <c r="E701" t="s">
        <v>1032</v>
      </c>
      <c r="F701" t="s">
        <v>28</v>
      </c>
      <c r="G701" s="5">
        <v>97.5</v>
      </c>
      <c r="H701">
        <v>10</v>
      </c>
      <c r="I701" s="5">
        <v>48.75</v>
      </c>
      <c r="J701" s="4">
        <v>1023.75</v>
      </c>
      <c r="K701" s="1">
        <v>43477</v>
      </c>
      <c r="L701" s="1" t="str">
        <f t="shared" si="30"/>
        <v>January</v>
      </c>
      <c r="M701" s="1" t="str">
        <f t="shared" si="31"/>
        <v>Saturday</v>
      </c>
      <c r="N701" s="2">
        <v>0.6791666666666667</v>
      </c>
      <c r="O701" s="2" t="str">
        <f t="shared" si="32"/>
        <v>16</v>
      </c>
      <c r="P701" t="s">
        <v>21</v>
      </c>
      <c r="Q701" s="3">
        <v>975</v>
      </c>
      <c r="R701" s="10">
        <v>4.7619047620000003</v>
      </c>
      <c r="S701" s="4">
        <v>48.75</v>
      </c>
      <c r="T701">
        <v>8</v>
      </c>
    </row>
    <row r="702" spans="1:20" x14ac:dyDescent="0.3">
      <c r="A702" t="s">
        <v>732</v>
      </c>
      <c r="B702" t="s">
        <v>23</v>
      </c>
      <c r="C702" t="s">
        <v>24</v>
      </c>
      <c r="D702">
        <v>0</v>
      </c>
      <c r="E702" t="s">
        <v>1033</v>
      </c>
      <c r="F702" t="s">
        <v>42</v>
      </c>
      <c r="G702" s="5">
        <v>60.41</v>
      </c>
      <c r="H702">
        <v>8</v>
      </c>
      <c r="I702" s="5">
        <v>24.164000000000001</v>
      </c>
      <c r="J702" s="4">
        <v>507.44400000000002</v>
      </c>
      <c r="K702" s="1">
        <v>43503</v>
      </c>
      <c r="L702" s="1" t="str">
        <f t="shared" si="30"/>
        <v>February</v>
      </c>
      <c r="M702" s="1" t="str">
        <f t="shared" si="31"/>
        <v>Thursday</v>
      </c>
      <c r="N702" s="2">
        <v>0.51597222222222228</v>
      </c>
      <c r="O702" s="2" t="str">
        <f t="shared" si="32"/>
        <v>12</v>
      </c>
      <c r="P702" t="s">
        <v>21</v>
      </c>
      <c r="Q702" s="3">
        <v>483.28</v>
      </c>
      <c r="R702" s="10">
        <v>4.7619047620000003</v>
      </c>
      <c r="S702" s="4">
        <v>24.164000000000001</v>
      </c>
      <c r="T702">
        <v>9.6</v>
      </c>
    </row>
    <row r="703" spans="1:20" x14ac:dyDescent="0.3">
      <c r="A703" t="s">
        <v>733</v>
      </c>
      <c r="B703" t="s">
        <v>38</v>
      </c>
      <c r="C703" t="s">
        <v>39</v>
      </c>
      <c r="D703">
        <v>0</v>
      </c>
      <c r="E703" t="s">
        <v>1032</v>
      </c>
      <c r="F703" t="s">
        <v>40</v>
      </c>
      <c r="G703" s="5">
        <v>32.32</v>
      </c>
      <c r="H703">
        <v>3</v>
      </c>
      <c r="I703" s="5">
        <v>4.8479999999999999</v>
      </c>
      <c r="J703" s="4">
        <v>101.80800000000001</v>
      </c>
      <c r="K703" s="1">
        <v>43551</v>
      </c>
      <c r="L703" s="1" t="str">
        <f t="shared" si="30"/>
        <v>March</v>
      </c>
      <c r="M703" s="1" t="str">
        <f t="shared" si="31"/>
        <v>Wednesday</v>
      </c>
      <c r="N703" s="2">
        <v>0.7993055555555556</v>
      </c>
      <c r="O703" s="2" t="str">
        <f t="shared" si="32"/>
        <v>19</v>
      </c>
      <c r="P703" t="s">
        <v>29</v>
      </c>
      <c r="Q703" s="3">
        <v>96.96</v>
      </c>
      <c r="R703" s="10">
        <v>4.7619047620000003</v>
      </c>
      <c r="S703" s="4">
        <v>4.8479999999999999</v>
      </c>
      <c r="T703">
        <v>4.3</v>
      </c>
    </row>
    <row r="704" spans="1:20" x14ac:dyDescent="0.3">
      <c r="A704" t="s">
        <v>734</v>
      </c>
      <c r="B704" t="s">
        <v>38</v>
      </c>
      <c r="C704" t="s">
        <v>39</v>
      </c>
      <c r="D704">
        <v>1</v>
      </c>
      <c r="E704" t="s">
        <v>1033</v>
      </c>
      <c r="F704" t="s">
        <v>42</v>
      </c>
      <c r="G704" s="5">
        <v>19.77</v>
      </c>
      <c r="H704">
        <v>10</v>
      </c>
      <c r="I704" s="5">
        <v>9.8849999999999998</v>
      </c>
      <c r="J704" s="4">
        <v>207.58500000000001</v>
      </c>
      <c r="K704" s="1">
        <v>43523</v>
      </c>
      <c r="L704" s="1" t="str">
        <f t="shared" si="30"/>
        <v>February</v>
      </c>
      <c r="M704" s="1" t="str">
        <f t="shared" si="31"/>
        <v>Wednesday</v>
      </c>
      <c r="N704" s="2">
        <v>0.7895833333333333</v>
      </c>
      <c r="O704" s="2" t="str">
        <f t="shared" si="32"/>
        <v>18</v>
      </c>
      <c r="P704" t="s">
        <v>29</v>
      </c>
      <c r="Q704" s="3">
        <v>197.7</v>
      </c>
      <c r="R704" s="10">
        <v>4.7619047620000003</v>
      </c>
      <c r="S704" s="4">
        <v>9.8849999999999998</v>
      </c>
      <c r="T704">
        <v>5</v>
      </c>
    </row>
    <row r="705" spans="1:20" x14ac:dyDescent="0.3">
      <c r="A705" t="s">
        <v>735</v>
      </c>
      <c r="B705" t="s">
        <v>38</v>
      </c>
      <c r="C705" t="s">
        <v>39</v>
      </c>
      <c r="D705">
        <v>1</v>
      </c>
      <c r="E705" t="s">
        <v>1032</v>
      </c>
      <c r="F705" t="s">
        <v>20</v>
      </c>
      <c r="G705" s="5">
        <v>80.47</v>
      </c>
      <c r="H705">
        <v>9</v>
      </c>
      <c r="I705" s="5">
        <v>36.211500000000001</v>
      </c>
      <c r="J705" s="4">
        <v>760.44150000000002</v>
      </c>
      <c r="K705" s="1">
        <v>43471</v>
      </c>
      <c r="L705" s="1" t="str">
        <f t="shared" si="30"/>
        <v>January</v>
      </c>
      <c r="M705" s="1" t="str">
        <f t="shared" si="31"/>
        <v>Sunday</v>
      </c>
      <c r="N705" s="2">
        <v>0.47083333333333333</v>
      </c>
      <c r="O705" s="2" t="str">
        <f t="shared" si="32"/>
        <v>11</v>
      </c>
      <c r="P705" t="s">
        <v>26</v>
      </c>
      <c r="Q705" s="3">
        <v>724.23</v>
      </c>
      <c r="R705" s="10">
        <v>4.7619047620000003</v>
      </c>
      <c r="S705" s="4">
        <v>36.211500000000001</v>
      </c>
      <c r="T705">
        <v>9.1999999999999993</v>
      </c>
    </row>
    <row r="706" spans="1:20" x14ac:dyDescent="0.3">
      <c r="A706" t="s">
        <v>736</v>
      </c>
      <c r="B706" t="s">
        <v>38</v>
      </c>
      <c r="C706" t="s">
        <v>39</v>
      </c>
      <c r="D706">
        <v>1</v>
      </c>
      <c r="E706" t="s">
        <v>1033</v>
      </c>
      <c r="F706" t="s">
        <v>28</v>
      </c>
      <c r="G706" s="5">
        <v>88.39</v>
      </c>
      <c r="H706">
        <v>9</v>
      </c>
      <c r="I706" s="5">
        <v>39.775500000000001</v>
      </c>
      <c r="J706" s="4">
        <v>835.28549999999996</v>
      </c>
      <c r="K706" s="1">
        <v>43526</v>
      </c>
      <c r="L706" s="1" t="str">
        <f t="shared" ref="L706:L769" si="33">TEXT(K706, "mmmm")</f>
        <v>March</v>
      </c>
      <c r="M706" s="1" t="str">
        <f t="shared" ref="M706:M769" si="34">TEXT(K706, "dddd")</f>
        <v>Saturday</v>
      </c>
      <c r="N706" s="2">
        <v>0.52777777777777779</v>
      </c>
      <c r="O706" s="2" t="str">
        <f t="shared" ref="O706:O769" si="35">TEXT(N706, "hh")</f>
        <v>12</v>
      </c>
      <c r="P706" t="s">
        <v>26</v>
      </c>
      <c r="Q706" s="3">
        <v>795.51</v>
      </c>
      <c r="R706" s="10">
        <v>4.7619047620000003</v>
      </c>
      <c r="S706" s="4">
        <v>39.775500000000001</v>
      </c>
      <c r="T706">
        <v>6.3</v>
      </c>
    </row>
    <row r="707" spans="1:20" x14ac:dyDescent="0.3">
      <c r="A707" t="s">
        <v>737</v>
      </c>
      <c r="B707" t="s">
        <v>38</v>
      </c>
      <c r="C707" t="s">
        <v>39</v>
      </c>
      <c r="D707">
        <v>0</v>
      </c>
      <c r="E707" t="s">
        <v>1032</v>
      </c>
      <c r="F707" t="s">
        <v>20</v>
      </c>
      <c r="G707" s="5">
        <v>71.77</v>
      </c>
      <c r="H707">
        <v>7</v>
      </c>
      <c r="I707" s="5">
        <v>25.119499999999999</v>
      </c>
      <c r="J707" s="4">
        <v>527.5095</v>
      </c>
      <c r="K707" s="1">
        <v>43553</v>
      </c>
      <c r="L707" s="1" t="str">
        <f t="shared" si="33"/>
        <v>March</v>
      </c>
      <c r="M707" s="1" t="str">
        <f t="shared" si="34"/>
        <v>Friday</v>
      </c>
      <c r="N707" s="2">
        <v>0.58750000000000002</v>
      </c>
      <c r="O707" s="2" t="str">
        <f t="shared" si="35"/>
        <v>14</v>
      </c>
      <c r="P707" t="s">
        <v>26</v>
      </c>
      <c r="Q707" s="3">
        <v>502.39</v>
      </c>
      <c r="R707" s="10">
        <v>4.7619047620000003</v>
      </c>
      <c r="S707" s="4">
        <v>25.119499999999999</v>
      </c>
      <c r="T707">
        <v>8.9</v>
      </c>
    </row>
    <row r="708" spans="1:20" x14ac:dyDescent="0.3">
      <c r="A708" t="s">
        <v>738</v>
      </c>
      <c r="B708" t="s">
        <v>38</v>
      </c>
      <c r="C708" t="s">
        <v>39</v>
      </c>
      <c r="D708">
        <v>0</v>
      </c>
      <c r="E708" t="s">
        <v>1033</v>
      </c>
      <c r="F708" t="s">
        <v>25</v>
      </c>
      <c r="G708" s="5">
        <v>43</v>
      </c>
      <c r="H708">
        <v>4</v>
      </c>
      <c r="I708" s="5">
        <v>8.6</v>
      </c>
      <c r="J708" s="4">
        <v>180.6</v>
      </c>
      <c r="K708" s="1">
        <v>43496</v>
      </c>
      <c r="L708" s="1" t="str">
        <f t="shared" si="33"/>
        <v>January</v>
      </c>
      <c r="M708" s="1" t="str">
        <f t="shared" si="34"/>
        <v>Thursday</v>
      </c>
      <c r="N708" s="2">
        <v>0.8666666666666667</v>
      </c>
      <c r="O708" s="2" t="str">
        <f t="shared" si="35"/>
        <v>20</v>
      </c>
      <c r="P708" t="s">
        <v>21</v>
      </c>
      <c r="Q708" s="3">
        <v>172</v>
      </c>
      <c r="R708" s="10">
        <v>4.7619047620000003</v>
      </c>
      <c r="S708" s="4">
        <v>8.6</v>
      </c>
      <c r="T708">
        <v>7.6</v>
      </c>
    </row>
    <row r="709" spans="1:20" x14ac:dyDescent="0.3">
      <c r="A709" t="s">
        <v>739</v>
      </c>
      <c r="B709" t="s">
        <v>23</v>
      </c>
      <c r="C709" t="s">
        <v>24</v>
      </c>
      <c r="D709">
        <v>1</v>
      </c>
      <c r="E709" t="s">
        <v>1032</v>
      </c>
      <c r="F709" t="s">
        <v>40</v>
      </c>
      <c r="G709" s="5">
        <v>68.98</v>
      </c>
      <c r="H709">
        <v>1</v>
      </c>
      <c r="I709" s="5">
        <v>3.4489999999999998</v>
      </c>
      <c r="J709" s="4">
        <v>72.429000000000002</v>
      </c>
      <c r="K709" s="1">
        <v>43486</v>
      </c>
      <c r="L709" s="1" t="str">
        <f t="shared" si="33"/>
        <v>January</v>
      </c>
      <c r="M709" s="1" t="str">
        <f t="shared" si="34"/>
        <v>Monday</v>
      </c>
      <c r="N709" s="2">
        <v>0.84236111111111112</v>
      </c>
      <c r="O709" s="2" t="str">
        <f t="shared" si="35"/>
        <v>20</v>
      </c>
      <c r="P709" t="s">
        <v>26</v>
      </c>
      <c r="Q709" s="3">
        <v>68.98</v>
      </c>
      <c r="R709" s="10">
        <v>4.7619047620000003</v>
      </c>
      <c r="S709" s="4">
        <v>3.4489999999999998</v>
      </c>
      <c r="T709">
        <v>4.8</v>
      </c>
    </row>
    <row r="710" spans="1:20" x14ac:dyDescent="0.3">
      <c r="A710" t="s">
        <v>740</v>
      </c>
      <c r="B710" t="s">
        <v>23</v>
      </c>
      <c r="C710" t="s">
        <v>24</v>
      </c>
      <c r="D710">
        <v>0</v>
      </c>
      <c r="E710" t="s">
        <v>1032</v>
      </c>
      <c r="F710" t="s">
        <v>42</v>
      </c>
      <c r="G710" s="5">
        <v>15.62</v>
      </c>
      <c r="H710">
        <v>8</v>
      </c>
      <c r="I710" s="5">
        <v>6.2480000000000002</v>
      </c>
      <c r="J710" s="4">
        <v>131.208</v>
      </c>
      <c r="K710" s="1">
        <v>43485</v>
      </c>
      <c r="L710" s="1" t="str">
        <f t="shared" si="33"/>
        <v>January</v>
      </c>
      <c r="M710" s="1" t="str">
        <f t="shared" si="34"/>
        <v>Sunday</v>
      </c>
      <c r="N710" s="2">
        <v>0.85902777777777772</v>
      </c>
      <c r="O710" s="2" t="str">
        <f t="shared" si="35"/>
        <v>20</v>
      </c>
      <c r="P710" t="s">
        <v>21</v>
      </c>
      <c r="Q710" s="3">
        <v>124.96</v>
      </c>
      <c r="R710" s="10">
        <v>4.7619047620000003</v>
      </c>
      <c r="S710" s="4">
        <v>6.2480000000000002</v>
      </c>
      <c r="T710">
        <v>9.1</v>
      </c>
    </row>
    <row r="711" spans="1:20" x14ac:dyDescent="0.3">
      <c r="A711" t="s">
        <v>741</v>
      </c>
      <c r="B711" t="s">
        <v>18</v>
      </c>
      <c r="C711" t="s">
        <v>19</v>
      </c>
      <c r="D711">
        <v>0</v>
      </c>
      <c r="E711" t="s">
        <v>1032</v>
      </c>
      <c r="F711" t="s">
        <v>32</v>
      </c>
      <c r="G711" s="5">
        <v>25.7</v>
      </c>
      <c r="H711">
        <v>3</v>
      </c>
      <c r="I711" s="5">
        <v>3.855</v>
      </c>
      <c r="J711" s="4">
        <v>80.954999999999998</v>
      </c>
      <c r="K711" s="1">
        <v>43482</v>
      </c>
      <c r="L711" s="1" t="str">
        <f t="shared" si="33"/>
        <v>January</v>
      </c>
      <c r="M711" s="1" t="str">
        <f t="shared" si="34"/>
        <v>Thursday</v>
      </c>
      <c r="N711" s="2">
        <v>0.74930555555555556</v>
      </c>
      <c r="O711" s="2" t="str">
        <f t="shared" si="35"/>
        <v>17</v>
      </c>
      <c r="P711" t="s">
        <v>21</v>
      </c>
      <c r="Q711" s="3">
        <v>77.099999999999994</v>
      </c>
      <c r="R711" s="10">
        <v>4.7619047620000003</v>
      </c>
      <c r="S711" s="4">
        <v>3.855</v>
      </c>
      <c r="T711">
        <v>6.1</v>
      </c>
    </row>
    <row r="712" spans="1:20" x14ac:dyDescent="0.3">
      <c r="A712" t="s">
        <v>742</v>
      </c>
      <c r="B712" t="s">
        <v>18</v>
      </c>
      <c r="C712" t="s">
        <v>19</v>
      </c>
      <c r="D712">
        <v>1</v>
      </c>
      <c r="E712" t="s">
        <v>1032</v>
      </c>
      <c r="F712" t="s">
        <v>40</v>
      </c>
      <c r="G712" s="5">
        <v>80.62</v>
      </c>
      <c r="H712">
        <v>6</v>
      </c>
      <c r="I712" s="5">
        <v>24.186</v>
      </c>
      <c r="J712" s="4">
        <v>507.90600000000001</v>
      </c>
      <c r="K712" s="1">
        <v>43524</v>
      </c>
      <c r="L712" s="1" t="str">
        <f t="shared" si="33"/>
        <v>February</v>
      </c>
      <c r="M712" s="1" t="str">
        <f t="shared" si="34"/>
        <v>Thursday</v>
      </c>
      <c r="N712" s="2">
        <v>0.84583333333333333</v>
      </c>
      <c r="O712" s="2" t="str">
        <f t="shared" si="35"/>
        <v>20</v>
      </c>
      <c r="P712" t="s">
        <v>26</v>
      </c>
      <c r="Q712" s="3">
        <v>483.72</v>
      </c>
      <c r="R712" s="10">
        <v>4.7619047620000003</v>
      </c>
      <c r="S712" s="4">
        <v>24.186</v>
      </c>
      <c r="T712">
        <v>9.1</v>
      </c>
    </row>
    <row r="713" spans="1:20" x14ac:dyDescent="0.3">
      <c r="A713" t="s">
        <v>743</v>
      </c>
      <c r="B713" t="s">
        <v>23</v>
      </c>
      <c r="C713" t="s">
        <v>24</v>
      </c>
      <c r="D713">
        <v>1</v>
      </c>
      <c r="E713" t="s">
        <v>1033</v>
      </c>
      <c r="F713" t="s">
        <v>28</v>
      </c>
      <c r="G713" s="5">
        <v>75.53</v>
      </c>
      <c r="H713">
        <v>4</v>
      </c>
      <c r="I713" s="5">
        <v>15.106</v>
      </c>
      <c r="J713" s="4">
        <v>317.226</v>
      </c>
      <c r="K713" s="1">
        <v>43543</v>
      </c>
      <c r="L713" s="1" t="str">
        <f t="shared" si="33"/>
        <v>March</v>
      </c>
      <c r="M713" s="1" t="str">
        <f t="shared" si="34"/>
        <v>Tuesday</v>
      </c>
      <c r="N713" s="2">
        <v>0.66111111111111109</v>
      </c>
      <c r="O713" s="2" t="str">
        <f t="shared" si="35"/>
        <v>15</v>
      </c>
      <c r="P713" t="s">
        <v>21</v>
      </c>
      <c r="Q713" s="3">
        <v>302.12</v>
      </c>
      <c r="R713" s="10">
        <v>4.7619047620000003</v>
      </c>
      <c r="S713" s="4">
        <v>15.106</v>
      </c>
      <c r="T713">
        <v>8.3000000000000007</v>
      </c>
    </row>
    <row r="714" spans="1:20" x14ac:dyDescent="0.3">
      <c r="A714" t="s">
        <v>744</v>
      </c>
      <c r="B714" t="s">
        <v>23</v>
      </c>
      <c r="C714" t="s">
        <v>24</v>
      </c>
      <c r="D714">
        <v>0</v>
      </c>
      <c r="E714" t="s">
        <v>1033</v>
      </c>
      <c r="F714" t="s">
        <v>25</v>
      </c>
      <c r="G714" s="5">
        <v>77.63</v>
      </c>
      <c r="H714">
        <v>9</v>
      </c>
      <c r="I714" s="5">
        <v>34.933500000000002</v>
      </c>
      <c r="J714" s="4">
        <v>733.60350000000005</v>
      </c>
      <c r="K714" s="1">
        <v>43515</v>
      </c>
      <c r="L714" s="1" t="str">
        <f t="shared" si="33"/>
        <v>February</v>
      </c>
      <c r="M714" s="1" t="str">
        <f t="shared" si="34"/>
        <v>Tuesday</v>
      </c>
      <c r="N714" s="2">
        <v>0.63472222222222219</v>
      </c>
      <c r="O714" s="2" t="str">
        <f t="shared" si="35"/>
        <v>15</v>
      </c>
      <c r="P714" t="s">
        <v>21</v>
      </c>
      <c r="Q714" s="3">
        <v>698.67</v>
      </c>
      <c r="R714" s="10">
        <v>4.7619047620000003</v>
      </c>
      <c r="S714" s="4">
        <v>34.933500000000002</v>
      </c>
      <c r="T714">
        <v>7.2</v>
      </c>
    </row>
    <row r="715" spans="1:20" x14ac:dyDescent="0.3">
      <c r="A715" t="s">
        <v>745</v>
      </c>
      <c r="B715" t="s">
        <v>23</v>
      </c>
      <c r="C715" t="s">
        <v>24</v>
      </c>
      <c r="D715">
        <v>0</v>
      </c>
      <c r="E715" t="s">
        <v>1033</v>
      </c>
      <c r="F715" t="s">
        <v>20</v>
      </c>
      <c r="G715" s="5">
        <v>13.85</v>
      </c>
      <c r="H715">
        <v>9</v>
      </c>
      <c r="I715" s="5">
        <v>6.2324999999999999</v>
      </c>
      <c r="J715" s="4">
        <v>130.88249999999999</v>
      </c>
      <c r="K715" s="1">
        <v>43500</v>
      </c>
      <c r="L715" s="1" t="str">
        <f t="shared" si="33"/>
        <v>February</v>
      </c>
      <c r="M715" s="1" t="str">
        <f t="shared" si="34"/>
        <v>Monday</v>
      </c>
      <c r="N715" s="2">
        <v>0.53472222222222221</v>
      </c>
      <c r="O715" s="2" t="str">
        <f t="shared" si="35"/>
        <v>12</v>
      </c>
      <c r="P715" t="s">
        <v>21</v>
      </c>
      <c r="Q715" s="3">
        <v>124.65</v>
      </c>
      <c r="R715" s="10">
        <v>4.7619047620000003</v>
      </c>
      <c r="S715" s="4">
        <v>6.2324999999999999</v>
      </c>
      <c r="T715">
        <v>6</v>
      </c>
    </row>
    <row r="716" spans="1:20" x14ac:dyDescent="0.3">
      <c r="A716" t="s">
        <v>746</v>
      </c>
      <c r="B716" t="s">
        <v>23</v>
      </c>
      <c r="C716" t="s">
        <v>24</v>
      </c>
      <c r="D716">
        <v>1</v>
      </c>
      <c r="E716" t="s">
        <v>1032</v>
      </c>
      <c r="F716" t="s">
        <v>42</v>
      </c>
      <c r="G716" s="5">
        <v>98.7</v>
      </c>
      <c r="H716">
        <v>8</v>
      </c>
      <c r="I716" s="5">
        <v>39.479999999999997</v>
      </c>
      <c r="J716" s="4">
        <v>829.08</v>
      </c>
      <c r="K716" s="1">
        <v>43496</v>
      </c>
      <c r="L716" s="1" t="str">
        <f t="shared" si="33"/>
        <v>January</v>
      </c>
      <c r="M716" s="1" t="str">
        <f t="shared" si="34"/>
        <v>Thursday</v>
      </c>
      <c r="N716" s="2">
        <v>0.44166666666666665</v>
      </c>
      <c r="O716" s="2" t="str">
        <f t="shared" si="35"/>
        <v>10</v>
      </c>
      <c r="P716" t="s">
        <v>21</v>
      </c>
      <c r="Q716" s="3">
        <v>789.6</v>
      </c>
      <c r="R716" s="10">
        <v>4.7619047620000003</v>
      </c>
      <c r="S716" s="4">
        <v>39.479999999999997</v>
      </c>
      <c r="T716">
        <v>8.5</v>
      </c>
    </row>
    <row r="717" spans="1:20" x14ac:dyDescent="0.3">
      <c r="A717" t="s">
        <v>747</v>
      </c>
      <c r="B717" t="s">
        <v>18</v>
      </c>
      <c r="C717" t="s">
        <v>19</v>
      </c>
      <c r="D717">
        <v>0</v>
      </c>
      <c r="E717" t="s">
        <v>1033</v>
      </c>
      <c r="F717" t="s">
        <v>20</v>
      </c>
      <c r="G717" s="5">
        <v>35.68</v>
      </c>
      <c r="H717">
        <v>5</v>
      </c>
      <c r="I717" s="5">
        <v>8.92</v>
      </c>
      <c r="J717" s="4">
        <v>187.32</v>
      </c>
      <c r="K717" s="1">
        <v>43502</v>
      </c>
      <c r="L717" s="1" t="str">
        <f t="shared" si="33"/>
        <v>February</v>
      </c>
      <c r="M717" s="1" t="str">
        <f t="shared" si="34"/>
        <v>Wednesday</v>
      </c>
      <c r="N717" s="2">
        <v>0.7729166666666667</v>
      </c>
      <c r="O717" s="2" t="str">
        <f t="shared" si="35"/>
        <v>18</v>
      </c>
      <c r="P717" t="s">
        <v>29</v>
      </c>
      <c r="Q717" s="3">
        <v>178.4</v>
      </c>
      <c r="R717" s="10">
        <v>4.7619047620000003</v>
      </c>
      <c r="S717" s="4">
        <v>8.92</v>
      </c>
      <c r="T717">
        <v>6.6</v>
      </c>
    </row>
    <row r="718" spans="1:20" x14ac:dyDescent="0.3">
      <c r="A718" t="s">
        <v>748</v>
      </c>
      <c r="B718" t="s">
        <v>18</v>
      </c>
      <c r="C718" t="s">
        <v>19</v>
      </c>
      <c r="D718">
        <v>1</v>
      </c>
      <c r="E718" t="s">
        <v>1033</v>
      </c>
      <c r="F718" t="s">
        <v>42</v>
      </c>
      <c r="G718" s="5">
        <v>71.459999999999994</v>
      </c>
      <c r="H718">
        <v>7</v>
      </c>
      <c r="I718" s="5">
        <v>25.010999999999999</v>
      </c>
      <c r="J718" s="4">
        <v>525.23099999999999</v>
      </c>
      <c r="K718" s="1">
        <v>43552</v>
      </c>
      <c r="L718" s="1" t="str">
        <f t="shared" si="33"/>
        <v>March</v>
      </c>
      <c r="M718" s="1" t="str">
        <f t="shared" si="34"/>
        <v>Thursday</v>
      </c>
      <c r="N718" s="2">
        <v>0.67083333333333328</v>
      </c>
      <c r="O718" s="2" t="str">
        <f t="shared" si="35"/>
        <v>16</v>
      </c>
      <c r="P718" t="s">
        <v>21</v>
      </c>
      <c r="Q718" s="3">
        <v>500.22</v>
      </c>
      <c r="R718" s="10">
        <v>4.7619047620000003</v>
      </c>
      <c r="S718" s="4">
        <v>25.010999999999999</v>
      </c>
      <c r="T718">
        <v>4.5</v>
      </c>
    </row>
    <row r="719" spans="1:20" x14ac:dyDescent="0.3">
      <c r="A719" t="s">
        <v>749</v>
      </c>
      <c r="B719" t="s">
        <v>18</v>
      </c>
      <c r="C719" t="s">
        <v>19</v>
      </c>
      <c r="D719">
        <v>1</v>
      </c>
      <c r="E719" t="s">
        <v>1032</v>
      </c>
      <c r="F719" t="s">
        <v>25</v>
      </c>
      <c r="G719" s="5">
        <v>11.94</v>
      </c>
      <c r="H719">
        <v>3</v>
      </c>
      <c r="I719" s="5">
        <v>1.7909999999999999</v>
      </c>
      <c r="J719" s="4">
        <v>37.610999999999997</v>
      </c>
      <c r="K719" s="1">
        <v>43484</v>
      </c>
      <c r="L719" s="1" t="str">
        <f t="shared" si="33"/>
        <v>January</v>
      </c>
      <c r="M719" s="1" t="str">
        <f t="shared" si="34"/>
        <v>Saturday</v>
      </c>
      <c r="N719" s="2">
        <v>0.53263888888888888</v>
      </c>
      <c r="O719" s="2" t="str">
        <f t="shared" si="35"/>
        <v>12</v>
      </c>
      <c r="P719" t="s">
        <v>29</v>
      </c>
      <c r="Q719" s="3">
        <v>35.82</v>
      </c>
      <c r="R719" s="10">
        <v>4.7619047620000003</v>
      </c>
      <c r="S719" s="4">
        <v>1.7909999999999999</v>
      </c>
      <c r="T719">
        <v>8.1</v>
      </c>
    </row>
    <row r="720" spans="1:20" x14ac:dyDescent="0.3">
      <c r="A720" t="s">
        <v>750</v>
      </c>
      <c r="B720" t="s">
        <v>18</v>
      </c>
      <c r="C720" t="s">
        <v>19</v>
      </c>
      <c r="D720">
        <v>0</v>
      </c>
      <c r="E720" t="s">
        <v>1032</v>
      </c>
      <c r="F720" t="s">
        <v>42</v>
      </c>
      <c r="G720" s="5">
        <v>45.38</v>
      </c>
      <c r="H720">
        <v>3</v>
      </c>
      <c r="I720" s="5">
        <v>6.8070000000000004</v>
      </c>
      <c r="J720" s="4">
        <v>142.947</v>
      </c>
      <c r="K720" s="1">
        <v>43513</v>
      </c>
      <c r="L720" s="1" t="str">
        <f t="shared" si="33"/>
        <v>February</v>
      </c>
      <c r="M720" s="1" t="str">
        <f t="shared" si="34"/>
        <v>Sunday</v>
      </c>
      <c r="N720" s="2">
        <v>0.56527777777777777</v>
      </c>
      <c r="O720" s="2" t="str">
        <f t="shared" si="35"/>
        <v>13</v>
      </c>
      <c r="P720" t="s">
        <v>29</v>
      </c>
      <c r="Q720" s="3">
        <v>136.13999999999999</v>
      </c>
      <c r="R720" s="10">
        <v>4.7619047620000003</v>
      </c>
      <c r="S720" s="4">
        <v>6.8070000000000004</v>
      </c>
      <c r="T720">
        <v>7.2</v>
      </c>
    </row>
    <row r="721" spans="1:20" x14ac:dyDescent="0.3">
      <c r="A721" t="s">
        <v>751</v>
      </c>
      <c r="B721" t="s">
        <v>38</v>
      </c>
      <c r="C721" t="s">
        <v>39</v>
      </c>
      <c r="D721">
        <v>1</v>
      </c>
      <c r="E721" t="s">
        <v>1033</v>
      </c>
      <c r="F721" t="s">
        <v>42</v>
      </c>
      <c r="G721" s="5">
        <v>17.48</v>
      </c>
      <c r="H721">
        <v>6</v>
      </c>
      <c r="I721" s="5">
        <v>5.2439999999999998</v>
      </c>
      <c r="J721" s="4">
        <v>110.124</v>
      </c>
      <c r="K721" s="1">
        <v>43483</v>
      </c>
      <c r="L721" s="1" t="str">
        <f t="shared" si="33"/>
        <v>January</v>
      </c>
      <c r="M721" s="1" t="str">
        <f t="shared" si="34"/>
        <v>Friday</v>
      </c>
      <c r="N721" s="2">
        <v>0.62777777777777777</v>
      </c>
      <c r="O721" s="2" t="str">
        <f t="shared" si="35"/>
        <v>15</v>
      </c>
      <c r="P721" t="s">
        <v>29</v>
      </c>
      <c r="Q721" s="3">
        <v>104.88</v>
      </c>
      <c r="R721" s="10">
        <v>4.7619047620000003</v>
      </c>
      <c r="S721" s="4">
        <v>5.2439999999999998</v>
      </c>
      <c r="T721">
        <v>6.1</v>
      </c>
    </row>
    <row r="722" spans="1:20" x14ac:dyDescent="0.3">
      <c r="A722" t="s">
        <v>752</v>
      </c>
      <c r="B722" t="s">
        <v>38</v>
      </c>
      <c r="C722" t="s">
        <v>39</v>
      </c>
      <c r="D722">
        <v>0</v>
      </c>
      <c r="E722" t="s">
        <v>1033</v>
      </c>
      <c r="F722" t="s">
        <v>42</v>
      </c>
      <c r="G722" s="5">
        <v>25.56</v>
      </c>
      <c r="H722">
        <v>7</v>
      </c>
      <c r="I722" s="5">
        <v>8.9459999999999997</v>
      </c>
      <c r="J722" s="4">
        <v>187.86600000000001</v>
      </c>
      <c r="K722" s="1">
        <v>43498</v>
      </c>
      <c r="L722" s="1" t="str">
        <f t="shared" si="33"/>
        <v>February</v>
      </c>
      <c r="M722" s="1" t="str">
        <f t="shared" si="34"/>
        <v>Saturday</v>
      </c>
      <c r="N722" s="2">
        <v>0.86250000000000004</v>
      </c>
      <c r="O722" s="2" t="str">
        <f t="shared" si="35"/>
        <v>20</v>
      </c>
      <c r="P722" t="s">
        <v>26</v>
      </c>
      <c r="Q722" s="3">
        <v>178.92</v>
      </c>
      <c r="R722" s="10">
        <v>4.7619047620000003</v>
      </c>
      <c r="S722" s="4">
        <v>8.9459999999999997</v>
      </c>
      <c r="T722">
        <v>7.1</v>
      </c>
    </row>
    <row r="723" spans="1:20" x14ac:dyDescent="0.3">
      <c r="A723" t="s">
        <v>753</v>
      </c>
      <c r="B723" t="s">
        <v>23</v>
      </c>
      <c r="C723" t="s">
        <v>24</v>
      </c>
      <c r="D723">
        <v>1</v>
      </c>
      <c r="E723" t="s">
        <v>1033</v>
      </c>
      <c r="F723" t="s">
        <v>32</v>
      </c>
      <c r="G723" s="5">
        <v>90.63</v>
      </c>
      <c r="H723">
        <v>9</v>
      </c>
      <c r="I723" s="5">
        <v>40.783499999999997</v>
      </c>
      <c r="J723" s="4">
        <v>856.45349999999996</v>
      </c>
      <c r="K723" s="1">
        <v>43483</v>
      </c>
      <c r="L723" s="1" t="str">
        <f t="shared" si="33"/>
        <v>January</v>
      </c>
      <c r="M723" s="1" t="str">
        <f t="shared" si="34"/>
        <v>Friday</v>
      </c>
      <c r="N723" s="2">
        <v>0.64444444444444449</v>
      </c>
      <c r="O723" s="2" t="str">
        <f t="shared" si="35"/>
        <v>15</v>
      </c>
      <c r="P723" t="s">
        <v>26</v>
      </c>
      <c r="Q723" s="3">
        <v>815.67</v>
      </c>
      <c r="R723" s="10">
        <v>4.7619047620000003</v>
      </c>
      <c r="S723" s="4">
        <v>40.783499999999997</v>
      </c>
      <c r="T723">
        <v>5.0999999999999996</v>
      </c>
    </row>
    <row r="724" spans="1:20" x14ac:dyDescent="0.3">
      <c r="A724" t="s">
        <v>754</v>
      </c>
      <c r="B724" t="s">
        <v>38</v>
      </c>
      <c r="C724" t="s">
        <v>39</v>
      </c>
      <c r="D724">
        <v>0</v>
      </c>
      <c r="E724" t="s">
        <v>1032</v>
      </c>
      <c r="F724" t="s">
        <v>28</v>
      </c>
      <c r="G724" s="5">
        <v>44.12</v>
      </c>
      <c r="H724">
        <v>3</v>
      </c>
      <c r="I724" s="5">
        <v>6.6180000000000003</v>
      </c>
      <c r="J724" s="4">
        <v>138.97800000000001</v>
      </c>
      <c r="K724" s="1">
        <v>43542</v>
      </c>
      <c r="L724" s="1" t="str">
        <f t="shared" si="33"/>
        <v>March</v>
      </c>
      <c r="M724" s="1" t="str">
        <f t="shared" si="34"/>
        <v>Monday</v>
      </c>
      <c r="N724" s="2">
        <v>0.57291666666666663</v>
      </c>
      <c r="O724" s="2" t="str">
        <f t="shared" si="35"/>
        <v>13</v>
      </c>
      <c r="P724" t="s">
        <v>29</v>
      </c>
      <c r="Q724" s="3">
        <v>132.36000000000001</v>
      </c>
      <c r="R724" s="10">
        <v>4.7619047620000003</v>
      </c>
      <c r="S724" s="4">
        <v>6.6180000000000003</v>
      </c>
      <c r="T724">
        <v>7.9</v>
      </c>
    </row>
    <row r="725" spans="1:20" x14ac:dyDescent="0.3">
      <c r="A725" t="s">
        <v>755</v>
      </c>
      <c r="B725" t="s">
        <v>23</v>
      </c>
      <c r="C725" t="s">
        <v>24</v>
      </c>
      <c r="D725">
        <v>1</v>
      </c>
      <c r="E725" t="s">
        <v>1033</v>
      </c>
      <c r="F725" t="s">
        <v>40</v>
      </c>
      <c r="G725" s="5">
        <v>36.770000000000003</v>
      </c>
      <c r="H725">
        <v>7</v>
      </c>
      <c r="I725" s="5">
        <v>12.8695</v>
      </c>
      <c r="J725" s="4">
        <v>270.2595</v>
      </c>
      <c r="K725" s="1">
        <v>43476</v>
      </c>
      <c r="L725" s="1" t="str">
        <f t="shared" si="33"/>
        <v>January</v>
      </c>
      <c r="M725" s="1" t="str">
        <f t="shared" si="34"/>
        <v>Friday</v>
      </c>
      <c r="N725" s="2">
        <v>0.84027777777777779</v>
      </c>
      <c r="O725" s="2" t="str">
        <f t="shared" si="35"/>
        <v>20</v>
      </c>
      <c r="P725" t="s">
        <v>26</v>
      </c>
      <c r="Q725" s="3">
        <v>257.39</v>
      </c>
      <c r="R725" s="10">
        <v>4.7619047620000003</v>
      </c>
      <c r="S725" s="4">
        <v>12.8695</v>
      </c>
      <c r="T725">
        <v>7.4</v>
      </c>
    </row>
    <row r="726" spans="1:20" x14ac:dyDescent="0.3">
      <c r="A726" t="s">
        <v>756</v>
      </c>
      <c r="B726" t="s">
        <v>38</v>
      </c>
      <c r="C726" t="s">
        <v>39</v>
      </c>
      <c r="D726">
        <v>1</v>
      </c>
      <c r="E726" t="s">
        <v>1032</v>
      </c>
      <c r="F726" t="s">
        <v>40</v>
      </c>
      <c r="G726" s="5">
        <v>23.34</v>
      </c>
      <c r="H726">
        <v>4</v>
      </c>
      <c r="I726" s="5">
        <v>4.6680000000000001</v>
      </c>
      <c r="J726" s="4">
        <v>98.028000000000006</v>
      </c>
      <c r="K726" s="1">
        <v>43500</v>
      </c>
      <c r="L726" s="1" t="str">
        <f t="shared" si="33"/>
        <v>February</v>
      </c>
      <c r="M726" s="1" t="str">
        <f t="shared" si="34"/>
        <v>Monday</v>
      </c>
      <c r="N726" s="2">
        <v>0.78680555555555554</v>
      </c>
      <c r="O726" s="2" t="str">
        <f t="shared" si="35"/>
        <v>18</v>
      </c>
      <c r="P726" t="s">
        <v>21</v>
      </c>
      <c r="Q726" s="3">
        <v>93.36</v>
      </c>
      <c r="R726" s="10">
        <v>4.7619047620000003</v>
      </c>
      <c r="S726" s="4">
        <v>4.6680000000000001</v>
      </c>
      <c r="T726">
        <v>7.4</v>
      </c>
    </row>
    <row r="727" spans="1:20" x14ac:dyDescent="0.3">
      <c r="A727" t="s">
        <v>757</v>
      </c>
      <c r="B727" t="s">
        <v>23</v>
      </c>
      <c r="C727" t="s">
        <v>24</v>
      </c>
      <c r="D727">
        <v>1</v>
      </c>
      <c r="E727" t="s">
        <v>1033</v>
      </c>
      <c r="F727" t="s">
        <v>20</v>
      </c>
      <c r="G727" s="5">
        <v>28.5</v>
      </c>
      <c r="H727">
        <v>8</v>
      </c>
      <c r="I727" s="5">
        <v>11.4</v>
      </c>
      <c r="J727" s="4">
        <v>239.4</v>
      </c>
      <c r="K727" s="1">
        <v>43502</v>
      </c>
      <c r="L727" s="1" t="str">
        <f t="shared" si="33"/>
        <v>February</v>
      </c>
      <c r="M727" s="1" t="str">
        <f t="shared" si="34"/>
        <v>Wednesday</v>
      </c>
      <c r="N727" s="2">
        <v>0.6</v>
      </c>
      <c r="O727" s="2" t="str">
        <f t="shared" si="35"/>
        <v>14</v>
      </c>
      <c r="P727" t="s">
        <v>26</v>
      </c>
      <c r="Q727" s="3">
        <v>228</v>
      </c>
      <c r="R727" s="10">
        <v>4.7619047620000003</v>
      </c>
      <c r="S727" s="4">
        <v>11.4</v>
      </c>
      <c r="T727">
        <v>6.6</v>
      </c>
    </row>
    <row r="728" spans="1:20" x14ac:dyDescent="0.3">
      <c r="A728" t="s">
        <v>758</v>
      </c>
      <c r="B728" t="s">
        <v>23</v>
      </c>
      <c r="C728" t="s">
        <v>24</v>
      </c>
      <c r="D728">
        <v>1</v>
      </c>
      <c r="E728" t="s">
        <v>1032</v>
      </c>
      <c r="F728" t="s">
        <v>28</v>
      </c>
      <c r="G728" s="5">
        <v>55.57</v>
      </c>
      <c r="H728">
        <v>3</v>
      </c>
      <c r="I728" s="5">
        <v>8.3354999999999997</v>
      </c>
      <c r="J728" s="4">
        <v>175.0455</v>
      </c>
      <c r="K728" s="1">
        <v>43473</v>
      </c>
      <c r="L728" s="1" t="str">
        <f t="shared" si="33"/>
        <v>January</v>
      </c>
      <c r="M728" s="1" t="str">
        <f t="shared" si="34"/>
        <v>Tuesday</v>
      </c>
      <c r="N728" s="2">
        <v>0.48749999999999999</v>
      </c>
      <c r="O728" s="2" t="str">
        <f t="shared" si="35"/>
        <v>11</v>
      </c>
      <c r="P728" t="s">
        <v>29</v>
      </c>
      <c r="Q728" s="3">
        <v>166.71</v>
      </c>
      <c r="R728" s="10">
        <v>4.7619047620000003</v>
      </c>
      <c r="S728" s="4">
        <v>8.3354999999999997</v>
      </c>
      <c r="T728">
        <v>5.9</v>
      </c>
    </row>
    <row r="729" spans="1:20" x14ac:dyDescent="0.3">
      <c r="A729" t="s">
        <v>759</v>
      </c>
      <c r="B729" t="s">
        <v>38</v>
      </c>
      <c r="C729" t="s">
        <v>39</v>
      </c>
      <c r="D729">
        <v>0</v>
      </c>
      <c r="E729" t="s">
        <v>1032</v>
      </c>
      <c r="F729" t="s">
        <v>32</v>
      </c>
      <c r="G729" s="5">
        <v>69.739999999999995</v>
      </c>
      <c r="H729">
        <v>10</v>
      </c>
      <c r="I729" s="5">
        <v>34.869999999999997</v>
      </c>
      <c r="J729" s="4">
        <v>732.27</v>
      </c>
      <c r="K729" s="1">
        <v>43529</v>
      </c>
      <c r="L729" s="1" t="str">
        <f t="shared" si="33"/>
        <v>March</v>
      </c>
      <c r="M729" s="1" t="str">
        <f t="shared" si="34"/>
        <v>Tuesday</v>
      </c>
      <c r="N729" s="2">
        <v>0.74236111111111114</v>
      </c>
      <c r="O729" s="2" t="str">
        <f t="shared" si="35"/>
        <v>17</v>
      </c>
      <c r="P729" t="s">
        <v>29</v>
      </c>
      <c r="Q729" s="3">
        <v>697.4</v>
      </c>
      <c r="R729" s="10">
        <v>4.7619047620000003</v>
      </c>
      <c r="S729" s="4">
        <v>34.869999999999997</v>
      </c>
      <c r="T729">
        <v>8.9</v>
      </c>
    </row>
    <row r="730" spans="1:20" x14ac:dyDescent="0.3">
      <c r="A730" t="s">
        <v>760</v>
      </c>
      <c r="B730" t="s">
        <v>23</v>
      </c>
      <c r="C730" t="s">
        <v>24</v>
      </c>
      <c r="D730">
        <v>0</v>
      </c>
      <c r="E730" t="s">
        <v>1032</v>
      </c>
      <c r="F730" t="s">
        <v>42</v>
      </c>
      <c r="G730" s="5">
        <v>97.26</v>
      </c>
      <c r="H730">
        <v>4</v>
      </c>
      <c r="I730" s="5">
        <v>19.452000000000002</v>
      </c>
      <c r="J730" s="4">
        <v>408.49200000000002</v>
      </c>
      <c r="K730" s="1">
        <v>43540</v>
      </c>
      <c r="L730" s="1" t="str">
        <f t="shared" si="33"/>
        <v>March</v>
      </c>
      <c r="M730" s="1" t="str">
        <f t="shared" si="34"/>
        <v>Saturday</v>
      </c>
      <c r="N730" s="2">
        <v>0.6479166666666667</v>
      </c>
      <c r="O730" s="2" t="str">
        <f t="shared" si="35"/>
        <v>15</v>
      </c>
      <c r="P730" t="s">
        <v>21</v>
      </c>
      <c r="Q730" s="3">
        <v>389.04</v>
      </c>
      <c r="R730" s="10">
        <v>4.7619047620000003</v>
      </c>
      <c r="S730" s="4">
        <v>19.452000000000002</v>
      </c>
      <c r="T730">
        <v>6.8</v>
      </c>
    </row>
    <row r="731" spans="1:20" x14ac:dyDescent="0.3">
      <c r="A731" t="s">
        <v>761</v>
      </c>
      <c r="B731" t="s">
        <v>38</v>
      </c>
      <c r="C731" t="s">
        <v>39</v>
      </c>
      <c r="D731">
        <v>1</v>
      </c>
      <c r="E731" t="s">
        <v>1033</v>
      </c>
      <c r="F731" t="s">
        <v>28</v>
      </c>
      <c r="G731" s="5">
        <v>52.18</v>
      </c>
      <c r="H731">
        <v>7</v>
      </c>
      <c r="I731" s="5">
        <v>18.263000000000002</v>
      </c>
      <c r="J731" s="4">
        <v>383.52300000000002</v>
      </c>
      <c r="K731" s="1">
        <v>43533</v>
      </c>
      <c r="L731" s="1" t="str">
        <f t="shared" si="33"/>
        <v>March</v>
      </c>
      <c r="M731" s="1" t="str">
        <f t="shared" si="34"/>
        <v>Saturday</v>
      </c>
      <c r="N731" s="2">
        <v>0.45416666666666666</v>
      </c>
      <c r="O731" s="2" t="str">
        <f t="shared" si="35"/>
        <v>10</v>
      </c>
      <c r="P731" t="s">
        <v>26</v>
      </c>
      <c r="Q731" s="3">
        <v>365.26</v>
      </c>
      <c r="R731" s="10">
        <v>4.7619047620000003</v>
      </c>
      <c r="S731" s="4">
        <v>18.263000000000002</v>
      </c>
      <c r="T731">
        <v>9.3000000000000007</v>
      </c>
    </row>
    <row r="732" spans="1:20" x14ac:dyDescent="0.3">
      <c r="A732" t="s">
        <v>762</v>
      </c>
      <c r="B732" t="s">
        <v>18</v>
      </c>
      <c r="C732" t="s">
        <v>19</v>
      </c>
      <c r="D732">
        <v>1</v>
      </c>
      <c r="E732" t="s">
        <v>1033</v>
      </c>
      <c r="F732" t="s">
        <v>42</v>
      </c>
      <c r="G732" s="5">
        <v>22.32</v>
      </c>
      <c r="H732">
        <v>4</v>
      </c>
      <c r="I732" s="5">
        <v>4.4640000000000004</v>
      </c>
      <c r="J732" s="4">
        <v>93.744</v>
      </c>
      <c r="K732" s="1">
        <v>43525</v>
      </c>
      <c r="L732" s="1" t="str">
        <f t="shared" si="33"/>
        <v>March</v>
      </c>
      <c r="M732" s="1" t="str">
        <f t="shared" si="34"/>
        <v>Friday</v>
      </c>
      <c r="N732" s="2">
        <v>0.68263888888888891</v>
      </c>
      <c r="O732" s="2" t="str">
        <f t="shared" si="35"/>
        <v>16</v>
      </c>
      <c r="P732" t="s">
        <v>29</v>
      </c>
      <c r="Q732" s="3">
        <v>89.28</v>
      </c>
      <c r="R732" s="10">
        <v>4.7619047620000003</v>
      </c>
      <c r="S732" s="4">
        <v>4.4640000000000004</v>
      </c>
      <c r="T732">
        <v>4.4000000000000004</v>
      </c>
    </row>
    <row r="733" spans="1:20" x14ac:dyDescent="0.3">
      <c r="A733" t="s">
        <v>763</v>
      </c>
      <c r="B733" t="s">
        <v>18</v>
      </c>
      <c r="C733" t="s">
        <v>19</v>
      </c>
      <c r="D733">
        <v>0</v>
      </c>
      <c r="E733" t="s">
        <v>1032</v>
      </c>
      <c r="F733" t="s">
        <v>20</v>
      </c>
      <c r="G733" s="5">
        <v>56</v>
      </c>
      <c r="H733">
        <v>3</v>
      </c>
      <c r="I733" s="5">
        <v>8.4</v>
      </c>
      <c r="J733" s="4">
        <v>176.4</v>
      </c>
      <c r="K733" s="1">
        <v>43524</v>
      </c>
      <c r="L733" s="1" t="str">
        <f t="shared" si="33"/>
        <v>February</v>
      </c>
      <c r="M733" s="1" t="str">
        <f t="shared" si="34"/>
        <v>Thursday</v>
      </c>
      <c r="N733" s="2">
        <v>0.81458333333333333</v>
      </c>
      <c r="O733" s="2" t="str">
        <f t="shared" si="35"/>
        <v>19</v>
      </c>
      <c r="P733" t="s">
        <v>21</v>
      </c>
      <c r="Q733" s="3">
        <v>168</v>
      </c>
      <c r="R733" s="10">
        <v>4.7619047620000003</v>
      </c>
      <c r="S733" s="4">
        <v>8.4</v>
      </c>
      <c r="T733">
        <v>4.8</v>
      </c>
    </row>
    <row r="734" spans="1:20" x14ac:dyDescent="0.3">
      <c r="A734" t="s">
        <v>764</v>
      </c>
      <c r="B734" t="s">
        <v>18</v>
      </c>
      <c r="C734" t="s">
        <v>19</v>
      </c>
      <c r="D734">
        <v>1</v>
      </c>
      <c r="E734" t="s">
        <v>1032</v>
      </c>
      <c r="F734" t="s">
        <v>42</v>
      </c>
      <c r="G734" s="5">
        <v>19.7</v>
      </c>
      <c r="H734">
        <v>1</v>
      </c>
      <c r="I734" s="5">
        <v>0.98499999999999999</v>
      </c>
      <c r="J734" s="4">
        <v>20.684999999999999</v>
      </c>
      <c r="K734" s="1">
        <v>43504</v>
      </c>
      <c r="L734" s="1" t="str">
        <f t="shared" si="33"/>
        <v>February</v>
      </c>
      <c r="M734" s="1" t="str">
        <f t="shared" si="34"/>
        <v>Friday</v>
      </c>
      <c r="N734" s="2">
        <v>0.48541666666666666</v>
      </c>
      <c r="O734" s="2" t="str">
        <f t="shared" si="35"/>
        <v>11</v>
      </c>
      <c r="P734" t="s">
        <v>21</v>
      </c>
      <c r="Q734" s="3">
        <v>19.7</v>
      </c>
      <c r="R734" s="10">
        <v>4.7619047620000003</v>
      </c>
      <c r="S734" s="4">
        <v>0.98499999999999999</v>
      </c>
      <c r="T734">
        <v>9.5</v>
      </c>
    </row>
    <row r="735" spans="1:20" x14ac:dyDescent="0.3">
      <c r="A735" t="s">
        <v>765</v>
      </c>
      <c r="B735" t="s">
        <v>38</v>
      </c>
      <c r="C735" t="s">
        <v>39</v>
      </c>
      <c r="D735">
        <v>0</v>
      </c>
      <c r="E735" t="s">
        <v>1032</v>
      </c>
      <c r="F735" t="s">
        <v>25</v>
      </c>
      <c r="G735" s="5">
        <v>75.88</v>
      </c>
      <c r="H735">
        <v>7</v>
      </c>
      <c r="I735" s="5">
        <v>26.558</v>
      </c>
      <c r="J735" s="4">
        <v>557.71799999999996</v>
      </c>
      <c r="K735" s="1">
        <v>43489</v>
      </c>
      <c r="L735" s="1" t="str">
        <f t="shared" si="33"/>
        <v>January</v>
      </c>
      <c r="M735" s="1" t="str">
        <f t="shared" si="34"/>
        <v>Thursday</v>
      </c>
      <c r="N735" s="2">
        <v>0.44305555555555554</v>
      </c>
      <c r="O735" s="2" t="str">
        <f t="shared" si="35"/>
        <v>10</v>
      </c>
      <c r="P735" t="s">
        <v>21</v>
      </c>
      <c r="Q735" s="3">
        <v>531.16</v>
      </c>
      <c r="R735" s="10">
        <v>4.7619047620000003</v>
      </c>
      <c r="S735" s="4">
        <v>26.558</v>
      </c>
      <c r="T735">
        <v>8.9</v>
      </c>
    </row>
    <row r="736" spans="1:20" x14ac:dyDescent="0.3">
      <c r="A736" t="s">
        <v>766</v>
      </c>
      <c r="B736" t="s">
        <v>38</v>
      </c>
      <c r="C736" t="s">
        <v>39</v>
      </c>
      <c r="D736">
        <v>1</v>
      </c>
      <c r="E736" t="s">
        <v>1032</v>
      </c>
      <c r="F736" t="s">
        <v>40</v>
      </c>
      <c r="G736" s="5">
        <v>53.72</v>
      </c>
      <c r="H736">
        <v>1</v>
      </c>
      <c r="I736" s="5">
        <v>2.6859999999999999</v>
      </c>
      <c r="J736" s="4">
        <v>56.405999999999999</v>
      </c>
      <c r="K736" s="1">
        <v>43525</v>
      </c>
      <c r="L736" s="1" t="str">
        <f t="shared" si="33"/>
        <v>March</v>
      </c>
      <c r="M736" s="1" t="str">
        <f t="shared" si="34"/>
        <v>Friday</v>
      </c>
      <c r="N736" s="2">
        <v>0.8354166666666667</v>
      </c>
      <c r="O736" s="2" t="str">
        <f t="shared" si="35"/>
        <v>20</v>
      </c>
      <c r="P736" t="s">
        <v>21</v>
      </c>
      <c r="Q736" s="3">
        <v>53.72</v>
      </c>
      <c r="R736" s="10">
        <v>4.7619047620000003</v>
      </c>
      <c r="S736" s="4">
        <v>2.6859999999999999</v>
      </c>
      <c r="T736">
        <v>6.4</v>
      </c>
    </row>
    <row r="737" spans="1:20" x14ac:dyDescent="0.3">
      <c r="A737" t="s">
        <v>767</v>
      </c>
      <c r="B737" t="s">
        <v>23</v>
      </c>
      <c r="C737" t="s">
        <v>24</v>
      </c>
      <c r="D737">
        <v>1</v>
      </c>
      <c r="E737" t="s">
        <v>1032</v>
      </c>
      <c r="F737" t="s">
        <v>20</v>
      </c>
      <c r="G737" s="5">
        <v>81.95</v>
      </c>
      <c r="H737">
        <v>10</v>
      </c>
      <c r="I737" s="5">
        <v>40.975000000000001</v>
      </c>
      <c r="J737" s="4">
        <v>860.47500000000002</v>
      </c>
      <c r="K737" s="1">
        <v>43534</v>
      </c>
      <c r="L737" s="1" t="str">
        <f t="shared" si="33"/>
        <v>March</v>
      </c>
      <c r="M737" s="1" t="str">
        <f t="shared" si="34"/>
        <v>Sunday</v>
      </c>
      <c r="N737" s="2">
        <v>0.52708333333333335</v>
      </c>
      <c r="O737" s="2" t="str">
        <f t="shared" si="35"/>
        <v>12</v>
      </c>
      <c r="P737" t="s">
        <v>29</v>
      </c>
      <c r="Q737" s="3">
        <v>819.5</v>
      </c>
      <c r="R737" s="10">
        <v>4.7619047620000003</v>
      </c>
      <c r="S737" s="4">
        <v>40.975000000000001</v>
      </c>
      <c r="T737">
        <v>6</v>
      </c>
    </row>
    <row r="738" spans="1:20" x14ac:dyDescent="0.3">
      <c r="A738" t="s">
        <v>768</v>
      </c>
      <c r="B738" t="s">
        <v>23</v>
      </c>
      <c r="C738" t="s">
        <v>24</v>
      </c>
      <c r="D738">
        <v>1</v>
      </c>
      <c r="E738" t="s">
        <v>1033</v>
      </c>
      <c r="F738" t="s">
        <v>28</v>
      </c>
      <c r="G738" s="5">
        <v>81.2</v>
      </c>
      <c r="H738">
        <v>7</v>
      </c>
      <c r="I738" s="5">
        <v>28.42</v>
      </c>
      <c r="J738" s="4">
        <v>596.82000000000005</v>
      </c>
      <c r="K738" s="1">
        <v>43547</v>
      </c>
      <c r="L738" s="1" t="str">
        <f t="shared" si="33"/>
        <v>March</v>
      </c>
      <c r="M738" s="1" t="str">
        <f t="shared" si="34"/>
        <v>Saturday</v>
      </c>
      <c r="N738" s="2">
        <v>0.66597222222222219</v>
      </c>
      <c r="O738" s="2" t="str">
        <f t="shared" si="35"/>
        <v>15</v>
      </c>
      <c r="P738" t="s">
        <v>29</v>
      </c>
      <c r="Q738" s="3">
        <v>568.4</v>
      </c>
      <c r="R738" s="10">
        <v>4.7619047620000003</v>
      </c>
      <c r="S738" s="4">
        <v>28.42</v>
      </c>
      <c r="T738">
        <v>8.1</v>
      </c>
    </row>
    <row r="739" spans="1:20" x14ac:dyDescent="0.3">
      <c r="A739" t="s">
        <v>769</v>
      </c>
      <c r="B739" t="s">
        <v>23</v>
      </c>
      <c r="C739" t="s">
        <v>24</v>
      </c>
      <c r="D739">
        <v>0</v>
      </c>
      <c r="E739" t="s">
        <v>1032</v>
      </c>
      <c r="F739" t="s">
        <v>25</v>
      </c>
      <c r="G739" s="5">
        <v>58.76</v>
      </c>
      <c r="H739">
        <v>10</v>
      </c>
      <c r="I739" s="5">
        <v>29.38</v>
      </c>
      <c r="J739" s="4">
        <v>616.98</v>
      </c>
      <c r="K739" s="1">
        <v>43494</v>
      </c>
      <c r="L739" s="1" t="str">
        <f t="shared" si="33"/>
        <v>January</v>
      </c>
      <c r="M739" s="1" t="str">
        <f t="shared" si="34"/>
        <v>Tuesday</v>
      </c>
      <c r="N739" s="2">
        <v>0.60138888888888886</v>
      </c>
      <c r="O739" s="2" t="str">
        <f t="shared" si="35"/>
        <v>14</v>
      </c>
      <c r="P739" t="s">
        <v>21</v>
      </c>
      <c r="Q739" s="3">
        <v>587.6</v>
      </c>
      <c r="R739" s="10">
        <v>4.7619047620000003</v>
      </c>
      <c r="S739" s="4">
        <v>29.38</v>
      </c>
      <c r="T739">
        <v>9</v>
      </c>
    </row>
    <row r="740" spans="1:20" x14ac:dyDescent="0.3">
      <c r="A740" t="s">
        <v>770</v>
      </c>
      <c r="B740" t="s">
        <v>38</v>
      </c>
      <c r="C740" t="s">
        <v>39</v>
      </c>
      <c r="D740">
        <v>1</v>
      </c>
      <c r="E740" t="s">
        <v>1032</v>
      </c>
      <c r="F740" t="s">
        <v>25</v>
      </c>
      <c r="G740" s="5">
        <v>91.56</v>
      </c>
      <c r="H740">
        <v>8</v>
      </c>
      <c r="I740" s="5">
        <v>36.624000000000002</v>
      </c>
      <c r="J740" s="4">
        <v>769.10400000000004</v>
      </c>
      <c r="K740" s="1">
        <v>43477</v>
      </c>
      <c r="L740" s="1" t="str">
        <f t="shared" si="33"/>
        <v>January</v>
      </c>
      <c r="M740" s="1" t="str">
        <f t="shared" si="34"/>
        <v>Saturday</v>
      </c>
      <c r="N740" s="2">
        <v>0.76527777777777772</v>
      </c>
      <c r="O740" s="2" t="str">
        <f t="shared" si="35"/>
        <v>18</v>
      </c>
      <c r="P740" t="s">
        <v>21</v>
      </c>
      <c r="Q740" s="3">
        <v>732.48</v>
      </c>
      <c r="R740" s="10">
        <v>4.7619047620000003</v>
      </c>
      <c r="S740" s="4">
        <v>36.624000000000002</v>
      </c>
      <c r="T740">
        <v>6</v>
      </c>
    </row>
    <row r="741" spans="1:20" x14ac:dyDescent="0.3">
      <c r="A741" t="s">
        <v>771</v>
      </c>
      <c r="B741" t="s">
        <v>18</v>
      </c>
      <c r="C741" t="s">
        <v>19</v>
      </c>
      <c r="D741">
        <v>0</v>
      </c>
      <c r="E741" t="s">
        <v>1032</v>
      </c>
      <c r="F741" t="s">
        <v>28</v>
      </c>
      <c r="G741" s="5">
        <v>93.96</v>
      </c>
      <c r="H741">
        <v>9</v>
      </c>
      <c r="I741" s="5">
        <v>42.281999999999996</v>
      </c>
      <c r="J741" s="4">
        <v>887.92200000000003</v>
      </c>
      <c r="K741" s="1">
        <v>43544</v>
      </c>
      <c r="L741" s="1" t="str">
        <f t="shared" si="33"/>
        <v>March</v>
      </c>
      <c r="M741" s="1" t="str">
        <f t="shared" si="34"/>
        <v>Wednesday</v>
      </c>
      <c r="N741" s="2">
        <v>0.48055555555555557</v>
      </c>
      <c r="O741" s="2" t="str">
        <f t="shared" si="35"/>
        <v>11</v>
      </c>
      <c r="P741" t="s">
        <v>26</v>
      </c>
      <c r="Q741" s="3">
        <v>845.64</v>
      </c>
      <c r="R741" s="10">
        <v>4.7619047620000003</v>
      </c>
      <c r="S741" s="4">
        <v>42.281999999999996</v>
      </c>
      <c r="T741">
        <v>9.8000000000000007</v>
      </c>
    </row>
    <row r="742" spans="1:20" x14ac:dyDescent="0.3">
      <c r="A742" t="s">
        <v>772</v>
      </c>
      <c r="B742" t="s">
        <v>23</v>
      </c>
      <c r="C742" t="s">
        <v>24</v>
      </c>
      <c r="D742">
        <v>0</v>
      </c>
      <c r="E742" t="s">
        <v>1032</v>
      </c>
      <c r="F742" t="s">
        <v>28</v>
      </c>
      <c r="G742" s="5">
        <v>55.61</v>
      </c>
      <c r="H742">
        <v>7</v>
      </c>
      <c r="I742" s="5">
        <v>19.4635</v>
      </c>
      <c r="J742" s="4">
        <v>408.73349999999999</v>
      </c>
      <c r="K742" s="1">
        <v>43547</v>
      </c>
      <c r="L742" s="1" t="str">
        <f t="shared" si="33"/>
        <v>March</v>
      </c>
      <c r="M742" s="1" t="str">
        <f t="shared" si="34"/>
        <v>Saturday</v>
      </c>
      <c r="N742" s="2">
        <v>0.52847222222222223</v>
      </c>
      <c r="O742" s="2" t="str">
        <f t="shared" si="35"/>
        <v>12</v>
      </c>
      <c r="P742" t="s">
        <v>26</v>
      </c>
      <c r="Q742" s="3">
        <v>389.27</v>
      </c>
      <c r="R742" s="10">
        <v>4.7619047620000003</v>
      </c>
      <c r="S742" s="4">
        <v>19.4635</v>
      </c>
      <c r="T742">
        <v>8.5</v>
      </c>
    </row>
    <row r="743" spans="1:20" x14ac:dyDescent="0.3">
      <c r="A743" t="s">
        <v>773</v>
      </c>
      <c r="B743" t="s">
        <v>23</v>
      </c>
      <c r="C743" t="s">
        <v>24</v>
      </c>
      <c r="D743">
        <v>0</v>
      </c>
      <c r="E743" t="s">
        <v>1032</v>
      </c>
      <c r="F743" t="s">
        <v>40</v>
      </c>
      <c r="G743" s="5">
        <v>84.83</v>
      </c>
      <c r="H743">
        <v>1</v>
      </c>
      <c r="I743" s="5">
        <v>4.2415000000000003</v>
      </c>
      <c r="J743" s="4">
        <v>89.0715</v>
      </c>
      <c r="K743" s="1">
        <v>43479</v>
      </c>
      <c r="L743" s="1" t="str">
        <f t="shared" si="33"/>
        <v>January</v>
      </c>
      <c r="M743" s="1" t="str">
        <f t="shared" si="34"/>
        <v>Monday</v>
      </c>
      <c r="N743" s="2">
        <v>0.63888888888888884</v>
      </c>
      <c r="O743" s="2" t="str">
        <f t="shared" si="35"/>
        <v>15</v>
      </c>
      <c r="P743" t="s">
        <v>21</v>
      </c>
      <c r="Q743" s="3">
        <v>84.83</v>
      </c>
      <c r="R743" s="10">
        <v>4.7619047620000003</v>
      </c>
      <c r="S743" s="4">
        <v>4.2415000000000003</v>
      </c>
      <c r="T743">
        <v>8.8000000000000007</v>
      </c>
    </row>
    <row r="744" spans="1:20" x14ac:dyDescent="0.3">
      <c r="A744" t="s">
        <v>774</v>
      </c>
      <c r="B744" t="s">
        <v>18</v>
      </c>
      <c r="C744" t="s">
        <v>19</v>
      </c>
      <c r="D744">
        <v>1</v>
      </c>
      <c r="E744" t="s">
        <v>1033</v>
      </c>
      <c r="F744" t="s">
        <v>32</v>
      </c>
      <c r="G744" s="5">
        <v>71.63</v>
      </c>
      <c r="H744">
        <v>2</v>
      </c>
      <c r="I744" s="5">
        <v>7.1630000000000003</v>
      </c>
      <c r="J744" s="4">
        <v>150.423</v>
      </c>
      <c r="K744" s="1">
        <v>43508</v>
      </c>
      <c r="L744" s="1" t="str">
        <f t="shared" si="33"/>
        <v>February</v>
      </c>
      <c r="M744" s="1" t="str">
        <f t="shared" si="34"/>
        <v>Tuesday</v>
      </c>
      <c r="N744" s="2">
        <v>0.60624999999999996</v>
      </c>
      <c r="O744" s="2" t="str">
        <f t="shared" si="35"/>
        <v>14</v>
      </c>
      <c r="P744" t="s">
        <v>21</v>
      </c>
      <c r="Q744" s="3">
        <v>143.26</v>
      </c>
      <c r="R744" s="10">
        <v>4.7619047620000003</v>
      </c>
      <c r="S744" s="4">
        <v>7.1630000000000003</v>
      </c>
      <c r="T744">
        <v>8.8000000000000007</v>
      </c>
    </row>
    <row r="745" spans="1:20" x14ac:dyDescent="0.3">
      <c r="A745" t="s">
        <v>775</v>
      </c>
      <c r="B745" t="s">
        <v>18</v>
      </c>
      <c r="C745" t="s">
        <v>19</v>
      </c>
      <c r="D745">
        <v>1</v>
      </c>
      <c r="E745" t="s">
        <v>1032</v>
      </c>
      <c r="F745" t="s">
        <v>28</v>
      </c>
      <c r="G745" s="5">
        <v>37.69</v>
      </c>
      <c r="H745">
        <v>2</v>
      </c>
      <c r="I745" s="5">
        <v>3.7690000000000001</v>
      </c>
      <c r="J745" s="4">
        <v>79.149000000000001</v>
      </c>
      <c r="K745" s="1">
        <v>43516</v>
      </c>
      <c r="L745" s="1" t="str">
        <f t="shared" si="33"/>
        <v>February</v>
      </c>
      <c r="M745" s="1" t="str">
        <f t="shared" si="34"/>
        <v>Wednesday</v>
      </c>
      <c r="N745" s="2">
        <v>0.64513888888888893</v>
      </c>
      <c r="O745" s="2" t="str">
        <f t="shared" si="35"/>
        <v>15</v>
      </c>
      <c r="P745" t="s">
        <v>21</v>
      </c>
      <c r="Q745" s="3">
        <v>75.38</v>
      </c>
      <c r="R745" s="10">
        <v>4.7619047620000003</v>
      </c>
      <c r="S745" s="4">
        <v>3.7690000000000001</v>
      </c>
      <c r="T745">
        <v>9.5</v>
      </c>
    </row>
    <row r="746" spans="1:20" x14ac:dyDescent="0.3">
      <c r="A746" t="s">
        <v>776</v>
      </c>
      <c r="B746" t="s">
        <v>23</v>
      </c>
      <c r="C746" t="s">
        <v>24</v>
      </c>
      <c r="D746">
        <v>1</v>
      </c>
      <c r="E746" t="s">
        <v>1033</v>
      </c>
      <c r="F746" t="s">
        <v>32</v>
      </c>
      <c r="G746" s="5">
        <v>31.67</v>
      </c>
      <c r="H746">
        <v>8</v>
      </c>
      <c r="I746" s="5">
        <v>12.667999999999999</v>
      </c>
      <c r="J746" s="4">
        <v>266.02800000000002</v>
      </c>
      <c r="K746" s="1">
        <v>43467</v>
      </c>
      <c r="L746" s="1" t="str">
        <f t="shared" si="33"/>
        <v>January</v>
      </c>
      <c r="M746" s="1" t="str">
        <f t="shared" si="34"/>
        <v>Wednesday</v>
      </c>
      <c r="N746" s="2">
        <v>0.67986111111111114</v>
      </c>
      <c r="O746" s="2" t="str">
        <f t="shared" si="35"/>
        <v>16</v>
      </c>
      <c r="P746" t="s">
        <v>29</v>
      </c>
      <c r="Q746" s="3">
        <v>253.36</v>
      </c>
      <c r="R746" s="10">
        <v>4.7619047620000003</v>
      </c>
      <c r="S746" s="4">
        <v>12.667999999999999</v>
      </c>
      <c r="T746">
        <v>5.6</v>
      </c>
    </row>
    <row r="747" spans="1:20" x14ac:dyDescent="0.3">
      <c r="A747" t="s">
        <v>777</v>
      </c>
      <c r="B747" t="s">
        <v>23</v>
      </c>
      <c r="C747" t="s">
        <v>24</v>
      </c>
      <c r="D747">
        <v>1</v>
      </c>
      <c r="E747" t="s">
        <v>1033</v>
      </c>
      <c r="F747" t="s">
        <v>40</v>
      </c>
      <c r="G747" s="5">
        <v>38.42</v>
      </c>
      <c r="H747">
        <v>1</v>
      </c>
      <c r="I747" s="5">
        <v>1.921</v>
      </c>
      <c r="J747" s="4">
        <v>40.341000000000001</v>
      </c>
      <c r="K747" s="1">
        <v>43498</v>
      </c>
      <c r="L747" s="1" t="str">
        <f t="shared" si="33"/>
        <v>February</v>
      </c>
      <c r="M747" s="1" t="str">
        <f t="shared" si="34"/>
        <v>Saturday</v>
      </c>
      <c r="N747" s="2">
        <v>0.68958333333333333</v>
      </c>
      <c r="O747" s="2" t="str">
        <f t="shared" si="35"/>
        <v>16</v>
      </c>
      <c r="P747" t="s">
        <v>26</v>
      </c>
      <c r="Q747" s="3">
        <v>38.42</v>
      </c>
      <c r="R747" s="10">
        <v>4.7619047620000003</v>
      </c>
      <c r="S747" s="4">
        <v>1.921</v>
      </c>
      <c r="T747">
        <v>8.6</v>
      </c>
    </row>
    <row r="748" spans="1:20" x14ac:dyDescent="0.3">
      <c r="A748" t="s">
        <v>778</v>
      </c>
      <c r="B748" t="s">
        <v>38</v>
      </c>
      <c r="C748" t="s">
        <v>39</v>
      </c>
      <c r="D748">
        <v>1</v>
      </c>
      <c r="E748" t="s">
        <v>1032</v>
      </c>
      <c r="F748" t="s">
        <v>42</v>
      </c>
      <c r="G748" s="5">
        <v>65.23</v>
      </c>
      <c r="H748">
        <v>10</v>
      </c>
      <c r="I748" s="5">
        <v>32.615000000000002</v>
      </c>
      <c r="J748" s="4">
        <v>684.91499999999996</v>
      </c>
      <c r="K748" s="1">
        <v>43473</v>
      </c>
      <c r="L748" s="1" t="str">
        <f t="shared" si="33"/>
        <v>January</v>
      </c>
      <c r="M748" s="1" t="str">
        <f t="shared" si="34"/>
        <v>Tuesday</v>
      </c>
      <c r="N748" s="2">
        <v>0.79652777777777772</v>
      </c>
      <c r="O748" s="2" t="str">
        <f t="shared" si="35"/>
        <v>19</v>
      </c>
      <c r="P748" t="s">
        <v>29</v>
      </c>
      <c r="Q748" s="3">
        <v>652.29999999999995</v>
      </c>
      <c r="R748" s="10">
        <v>4.7619047620000003</v>
      </c>
      <c r="S748" s="4">
        <v>32.615000000000002</v>
      </c>
      <c r="T748">
        <v>5.2</v>
      </c>
    </row>
    <row r="749" spans="1:20" x14ac:dyDescent="0.3">
      <c r="A749" t="s">
        <v>779</v>
      </c>
      <c r="B749" t="s">
        <v>23</v>
      </c>
      <c r="C749" t="s">
        <v>24</v>
      </c>
      <c r="D749">
        <v>1</v>
      </c>
      <c r="E749" t="s">
        <v>1033</v>
      </c>
      <c r="F749" t="s">
        <v>28</v>
      </c>
      <c r="G749" s="5">
        <v>10.53</v>
      </c>
      <c r="H749">
        <v>5</v>
      </c>
      <c r="I749" s="5">
        <v>2.6324999999999998</v>
      </c>
      <c r="J749" s="4">
        <v>55.282499999999999</v>
      </c>
      <c r="K749" s="1">
        <v>43495</v>
      </c>
      <c r="L749" s="1" t="str">
        <f t="shared" si="33"/>
        <v>January</v>
      </c>
      <c r="M749" s="1" t="str">
        <f t="shared" si="34"/>
        <v>Wednesday</v>
      </c>
      <c r="N749" s="2">
        <v>0.61319444444444449</v>
      </c>
      <c r="O749" s="2" t="str">
        <f t="shared" si="35"/>
        <v>14</v>
      </c>
      <c r="P749" t="s">
        <v>29</v>
      </c>
      <c r="Q749" s="3">
        <v>52.65</v>
      </c>
      <c r="R749" s="10">
        <v>4.7619047620000003</v>
      </c>
      <c r="S749" s="4">
        <v>2.6324999999999998</v>
      </c>
      <c r="T749">
        <v>5.8</v>
      </c>
    </row>
    <row r="750" spans="1:20" x14ac:dyDescent="0.3">
      <c r="A750" t="s">
        <v>780</v>
      </c>
      <c r="B750" t="s">
        <v>38</v>
      </c>
      <c r="C750" t="s">
        <v>39</v>
      </c>
      <c r="D750">
        <v>1</v>
      </c>
      <c r="E750" t="s">
        <v>1033</v>
      </c>
      <c r="F750" t="s">
        <v>28</v>
      </c>
      <c r="G750" s="5">
        <v>12.29</v>
      </c>
      <c r="H750">
        <v>9</v>
      </c>
      <c r="I750" s="5">
        <v>5.5305</v>
      </c>
      <c r="J750" s="4">
        <v>116.1405</v>
      </c>
      <c r="K750" s="1">
        <v>43550</v>
      </c>
      <c r="L750" s="1" t="str">
        <f t="shared" si="33"/>
        <v>March</v>
      </c>
      <c r="M750" s="1" t="str">
        <f t="shared" si="34"/>
        <v>Tuesday</v>
      </c>
      <c r="N750" s="2">
        <v>0.81111111111111112</v>
      </c>
      <c r="O750" s="2" t="str">
        <f t="shared" si="35"/>
        <v>19</v>
      </c>
      <c r="P750" t="s">
        <v>29</v>
      </c>
      <c r="Q750" s="3">
        <v>110.61</v>
      </c>
      <c r="R750" s="10">
        <v>4.7619047620000003</v>
      </c>
      <c r="S750" s="4">
        <v>5.5305</v>
      </c>
      <c r="T750">
        <v>8</v>
      </c>
    </row>
    <row r="751" spans="1:20" x14ac:dyDescent="0.3">
      <c r="A751" t="s">
        <v>781</v>
      </c>
      <c r="B751" t="s">
        <v>23</v>
      </c>
      <c r="C751" t="s">
        <v>24</v>
      </c>
      <c r="D751">
        <v>1</v>
      </c>
      <c r="E751" t="s">
        <v>1032</v>
      </c>
      <c r="F751" t="s">
        <v>20</v>
      </c>
      <c r="G751" s="5">
        <v>81.23</v>
      </c>
      <c r="H751">
        <v>7</v>
      </c>
      <c r="I751" s="5">
        <v>28.430499999999999</v>
      </c>
      <c r="J751" s="4">
        <v>597.04049999999995</v>
      </c>
      <c r="K751" s="1">
        <v>43480</v>
      </c>
      <c r="L751" s="1" t="str">
        <f t="shared" si="33"/>
        <v>January</v>
      </c>
      <c r="M751" s="1" t="str">
        <f t="shared" si="34"/>
        <v>Tuesday</v>
      </c>
      <c r="N751" s="2">
        <v>0.86388888888888893</v>
      </c>
      <c r="O751" s="2" t="str">
        <f t="shared" si="35"/>
        <v>20</v>
      </c>
      <c r="P751" t="s">
        <v>26</v>
      </c>
      <c r="Q751" s="3">
        <v>568.61</v>
      </c>
      <c r="R751" s="10">
        <v>4.7619047620000003</v>
      </c>
      <c r="S751" s="4">
        <v>28.430499999999999</v>
      </c>
      <c r="T751">
        <v>9</v>
      </c>
    </row>
    <row r="752" spans="1:20" x14ac:dyDescent="0.3">
      <c r="A752" t="s">
        <v>782</v>
      </c>
      <c r="B752" t="s">
        <v>38</v>
      </c>
      <c r="C752" t="s">
        <v>39</v>
      </c>
      <c r="D752">
        <v>1</v>
      </c>
      <c r="E752" t="s">
        <v>1033</v>
      </c>
      <c r="F752" t="s">
        <v>42</v>
      </c>
      <c r="G752" s="5">
        <v>22.32</v>
      </c>
      <c r="H752">
        <v>4</v>
      </c>
      <c r="I752" s="5">
        <v>4.4640000000000004</v>
      </c>
      <c r="J752" s="4">
        <v>93.744</v>
      </c>
      <c r="K752" s="1">
        <v>43538</v>
      </c>
      <c r="L752" s="1" t="str">
        <f t="shared" si="33"/>
        <v>March</v>
      </c>
      <c r="M752" s="1" t="str">
        <f t="shared" si="34"/>
        <v>Thursday</v>
      </c>
      <c r="N752" s="2">
        <v>0.46944444444444444</v>
      </c>
      <c r="O752" s="2" t="str">
        <f t="shared" si="35"/>
        <v>11</v>
      </c>
      <c r="P752" t="s">
        <v>21</v>
      </c>
      <c r="Q752" s="3">
        <v>89.28</v>
      </c>
      <c r="R752" s="10">
        <v>4.7619047620000003</v>
      </c>
      <c r="S752" s="4">
        <v>4.4640000000000004</v>
      </c>
      <c r="T752">
        <v>4.0999999999999996</v>
      </c>
    </row>
    <row r="753" spans="1:20" x14ac:dyDescent="0.3">
      <c r="A753" t="s">
        <v>783</v>
      </c>
      <c r="B753" t="s">
        <v>18</v>
      </c>
      <c r="C753" t="s">
        <v>19</v>
      </c>
      <c r="D753">
        <v>0</v>
      </c>
      <c r="E753" t="s">
        <v>1033</v>
      </c>
      <c r="F753" t="s">
        <v>40</v>
      </c>
      <c r="G753" s="5">
        <v>27.28</v>
      </c>
      <c r="H753">
        <v>5</v>
      </c>
      <c r="I753" s="5">
        <v>6.82</v>
      </c>
      <c r="J753" s="4">
        <v>143.22</v>
      </c>
      <c r="K753" s="1">
        <v>43499</v>
      </c>
      <c r="L753" s="1" t="str">
        <f t="shared" si="33"/>
        <v>February</v>
      </c>
      <c r="M753" s="1" t="str">
        <f t="shared" si="34"/>
        <v>Sunday</v>
      </c>
      <c r="N753" s="2">
        <v>0.43819444444444444</v>
      </c>
      <c r="O753" s="2" t="str">
        <f t="shared" si="35"/>
        <v>10</v>
      </c>
      <c r="P753" t="s">
        <v>29</v>
      </c>
      <c r="Q753" s="3">
        <v>136.4</v>
      </c>
      <c r="R753" s="10">
        <v>4.7619047620000003</v>
      </c>
      <c r="S753" s="4">
        <v>6.82</v>
      </c>
      <c r="T753">
        <v>8.6</v>
      </c>
    </row>
    <row r="754" spans="1:20" x14ac:dyDescent="0.3">
      <c r="A754" t="s">
        <v>784</v>
      </c>
      <c r="B754" t="s">
        <v>18</v>
      </c>
      <c r="C754" t="s">
        <v>19</v>
      </c>
      <c r="D754">
        <v>1</v>
      </c>
      <c r="E754" t="s">
        <v>1033</v>
      </c>
      <c r="F754" t="s">
        <v>25</v>
      </c>
      <c r="G754" s="5">
        <v>17.420000000000002</v>
      </c>
      <c r="H754">
        <v>10</v>
      </c>
      <c r="I754" s="5">
        <v>8.7100000000000009</v>
      </c>
      <c r="J754" s="4">
        <v>182.91</v>
      </c>
      <c r="K754" s="1">
        <v>43518</v>
      </c>
      <c r="L754" s="1" t="str">
        <f t="shared" si="33"/>
        <v>February</v>
      </c>
      <c r="M754" s="1" t="str">
        <f t="shared" si="34"/>
        <v>Friday</v>
      </c>
      <c r="N754" s="2">
        <v>0.52083333333333337</v>
      </c>
      <c r="O754" s="2" t="str">
        <f t="shared" si="35"/>
        <v>12</v>
      </c>
      <c r="P754" t="s">
        <v>21</v>
      </c>
      <c r="Q754" s="3">
        <v>174.2</v>
      </c>
      <c r="R754" s="10">
        <v>4.7619047620000003</v>
      </c>
      <c r="S754" s="4">
        <v>8.7100000000000009</v>
      </c>
      <c r="T754">
        <v>7</v>
      </c>
    </row>
    <row r="755" spans="1:20" x14ac:dyDescent="0.3">
      <c r="A755" t="s">
        <v>785</v>
      </c>
      <c r="B755" t="s">
        <v>38</v>
      </c>
      <c r="C755" t="s">
        <v>39</v>
      </c>
      <c r="D755">
        <v>0</v>
      </c>
      <c r="E755" t="s">
        <v>1032</v>
      </c>
      <c r="F755" t="s">
        <v>28</v>
      </c>
      <c r="G755" s="5">
        <v>73.28</v>
      </c>
      <c r="H755">
        <v>5</v>
      </c>
      <c r="I755" s="5">
        <v>18.32</v>
      </c>
      <c r="J755" s="4">
        <v>384.72</v>
      </c>
      <c r="K755" s="1">
        <v>43489</v>
      </c>
      <c r="L755" s="1" t="str">
        <f t="shared" si="33"/>
        <v>January</v>
      </c>
      <c r="M755" s="1" t="str">
        <f t="shared" si="34"/>
        <v>Thursday</v>
      </c>
      <c r="N755" s="2">
        <v>0.62847222222222221</v>
      </c>
      <c r="O755" s="2" t="str">
        <f t="shared" si="35"/>
        <v>15</v>
      </c>
      <c r="P755" t="s">
        <v>21</v>
      </c>
      <c r="Q755" s="3">
        <v>366.4</v>
      </c>
      <c r="R755" s="10">
        <v>4.7619047620000003</v>
      </c>
      <c r="S755" s="4">
        <v>18.32</v>
      </c>
      <c r="T755">
        <v>8.4</v>
      </c>
    </row>
    <row r="756" spans="1:20" x14ac:dyDescent="0.3">
      <c r="A756" t="s">
        <v>786</v>
      </c>
      <c r="B756" t="s">
        <v>23</v>
      </c>
      <c r="C756" t="s">
        <v>24</v>
      </c>
      <c r="D756">
        <v>1</v>
      </c>
      <c r="E756" t="s">
        <v>1033</v>
      </c>
      <c r="F756" t="s">
        <v>42</v>
      </c>
      <c r="G756" s="5">
        <v>84.87</v>
      </c>
      <c r="H756">
        <v>3</v>
      </c>
      <c r="I756" s="5">
        <v>12.730499999999999</v>
      </c>
      <c r="J756" s="4">
        <v>267.34050000000002</v>
      </c>
      <c r="K756" s="1">
        <v>43490</v>
      </c>
      <c r="L756" s="1" t="str">
        <f t="shared" si="33"/>
        <v>January</v>
      </c>
      <c r="M756" s="1" t="str">
        <f t="shared" si="34"/>
        <v>Friday</v>
      </c>
      <c r="N756" s="2">
        <v>0.77083333333333337</v>
      </c>
      <c r="O756" s="2" t="str">
        <f t="shared" si="35"/>
        <v>18</v>
      </c>
      <c r="P756" t="s">
        <v>21</v>
      </c>
      <c r="Q756" s="3">
        <v>254.61</v>
      </c>
      <c r="R756" s="10">
        <v>4.7619047620000003</v>
      </c>
      <c r="S756" s="4">
        <v>12.730499999999999</v>
      </c>
      <c r="T756">
        <v>7.4</v>
      </c>
    </row>
    <row r="757" spans="1:20" x14ac:dyDescent="0.3">
      <c r="A757" t="s">
        <v>787</v>
      </c>
      <c r="B757" t="s">
        <v>18</v>
      </c>
      <c r="C757" t="s">
        <v>19</v>
      </c>
      <c r="D757">
        <v>0</v>
      </c>
      <c r="E757" t="s">
        <v>1033</v>
      </c>
      <c r="F757" t="s">
        <v>42</v>
      </c>
      <c r="G757" s="5">
        <v>97.29</v>
      </c>
      <c r="H757">
        <v>8</v>
      </c>
      <c r="I757" s="5">
        <v>38.915999999999997</v>
      </c>
      <c r="J757" s="4">
        <v>817.23599999999999</v>
      </c>
      <c r="K757" s="1">
        <v>43533</v>
      </c>
      <c r="L757" s="1" t="str">
        <f t="shared" si="33"/>
        <v>March</v>
      </c>
      <c r="M757" s="1" t="str">
        <f t="shared" si="34"/>
        <v>Saturday</v>
      </c>
      <c r="N757" s="2">
        <v>0.5541666666666667</v>
      </c>
      <c r="O757" s="2" t="str">
        <f t="shared" si="35"/>
        <v>13</v>
      </c>
      <c r="P757" t="s">
        <v>29</v>
      </c>
      <c r="Q757" s="3">
        <v>778.32</v>
      </c>
      <c r="R757" s="10">
        <v>4.7619047620000003</v>
      </c>
      <c r="S757" s="4">
        <v>38.915999999999997</v>
      </c>
      <c r="T757">
        <v>6.2</v>
      </c>
    </row>
    <row r="758" spans="1:20" x14ac:dyDescent="0.3">
      <c r="A758" t="s">
        <v>788</v>
      </c>
      <c r="B758" t="s">
        <v>38</v>
      </c>
      <c r="C758" t="s">
        <v>39</v>
      </c>
      <c r="D758">
        <v>1</v>
      </c>
      <c r="E758" t="s">
        <v>1033</v>
      </c>
      <c r="F758" t="s">
        <v>25</v>
      </c>
      <c r="G758" s="5">
        <v>35.74</v>
      </c>
      <c r="H758">
        <v>8</v>
      </c>
      <c r="I758" s="5">
        <v>14.295999999999999</v>
      </c>
      <c r="J758" s="4">
        <v>300.21600000000001</v>
      </c>
      <c r="K758" s="1">
        <v>43513</v>
      </c>
      <c r="L758" s="1" t="str">
        <f t="shared" si="33"/>
        <v>February</v>
      </c>
      <c r="M758" s="1" t="str">
        <f t="shared" si="34"/>
        <v>Sunday</v>
      </c>
      <c r="N758" s="2">
        <v>0.64444444444444449</v>
      </c>
      <c r="O758" s="2" t="str">
        <f t="shared" si="35"/>
        <v>15</v>
      </c>
      <c r="P758" t="s">
        <v>21</v>
      </c>
      <c r="Q758" s="3">
        <v>285.92</v>
      </c>
      <c r="R758" s="10">
        <v>4.7619047620000003</v>
      </c>
      <c r="S758" s="4">
        <v>14.295999999999999</v>
      </c>
      <c r="T758">
        <v>4.9000000000000004</v>
      </c>
    </row>
    <row r="759" spans="1:20" x14ac:dyDescent="0.3">
      <c r="A759" t="s">
        <v>789</v>
      </c>
      <c r="B759" t="s">
        <v>18</v>
      </c>
      <c r="C759" t="s">
        <v>19</v>
      </c>
      <c r="D759">
        <v>0</v>
      </c>
      <c r="E759" t="s">
        <v>1033</v>
      </c>
      <c r="F759" t="s">
        <v>28</v>
      </c>
      <c r="G759" s="5">
        <v>96.52</v>
      </c>
      <c r="H759">
        <v>6</v>
      </c>
      <c r="I759" s="5">
        <v>28.956</v>
      </c>
      <c r="J759" s="4">
        <v>608.07600000000002</v>
      </c>
      <c r="K759" s="1">
        <v>43476</v>
      </c>
      <c r="L759" s="1" t="str">
        <f t="shared" si="33"/>
        <v>January</v>
      </c>
      <c r="M759" s="1" t="str">
        <f t="shared" si="34"/>
        <v>Friday</v>
      </c>
      <c r="N759" s="2">
        <v>0.49444444444444446</v>
      </c>
      <c r="O759" s="2" t="str">
        <f t="shared" si="35"/>
        <v>11</v>
      </c>
      <c r="P759" t="s">
        <v>26</v>
      </c>
      <c r="Q759" s="3">
        <v>579.12</v>
      </c>
      <c r="R759" s="10">
        <v>4.7619047620000003</v>
      </c>
      <c r="S759" s="4">
        <v>28.956</v>
      </c>
      <c r="T759">
        <v>4.5</v>
      </c>
    </row>
    <row r="760" spans="1:20" x14ac:dyDescent="0.3">
      <c r="A760" t="s">
        <v>790</v>
      </c>
      <c r="B760" t="s">
        <v>18</v>
      </c>
      <c r="C760" t="s">
        <v>19</v>
      </c>
      <c r="D760">
        <v>1</v>
      </c>
      <c r="E760" t="s">
        <v>1032</v>
      </c>
      <c r="F760" t="s">
        <v>40</v>
      </c>
      <c r="G760" s="5">
        <v>18.850000000000001</v>
      </c>
      <c r="H760">
        <v>10</v>
      </c>
      <c r="I760" s="5">
        <v>9.4250000000000007</v>
      </c>
      <c r="J760" s="4">
        <v>197.92500000000001</v>
      </c>
      <c r="K760" s="1">
        <v>43523</v>
      </c>
      <c r="L760" s="1" t="str">
        <f t="shared" si="33"/>
        <v>February</v>
      </c>
      <c r="M760" s="1" t="str">
        <f t="shared" si="34"/>
        <v>Wednesday</v>
      </c>
      <c r="N760" s="2">
        <v>0.76666666666666672</v>
      </c>
      <c r="O760" s="2" t="str">
        <f t="shared" si="35"/>
        <v>18</v>
      </c>
      <c r="P760" t="s">
        <v>21</v>
      </c>
      <c r="Q760" s="3">
        <v>188.5</v>
      </c>
      <c r="R760" s="10">
        <v>4.7619047620000003</v>
      </c>
      <c r="S760" s="4">
        <v>9.4250000000000007</v>
      </c>
      <c r="T760">
        <v>5.6</v>
      </c>
    </row>
    <row r="761" spans="1:20" x14ac:dyDescent="0.3">
      <c r="A761" t="s">
        <v>791</v>
      </c>
      <c r="B761" t="s">
        <v>18</v>
      </c>
      <c r="C761" t="s">
        <v>19</v>
      </c>
      <c r="D761">
        <v>0</v>
      </c>
      <c r="E761" t="s">
        <v>1033</v>
      </c>
      <c r="F761" t="s">
        <v>40</v>
      </c>
      <c r="G761" s="5">
        <v>55.39</v>
      </c>
      <c r="H761">
        <v>4</v>
      </c>
      <c r="I761" s="5">
        <v>11.077999999999999</v>
      </c>
      <c r="J761" s="4">
        <v>232.63800000000001</v>
      </c>
      <c r="K761" s="1">
        <v>43549</v>
      </c>
      <c r="L761" s="1" t="str">
        <f t="shared" si="33"/>
        <v>March</v>
      </c>
      <c r="M761" s="1" t="str">
        <f t="shared" si="34"/>
        <v>Monday</v>
      </c>
      <c r="N761" s="2">
        <v>0.6381944444444444</v>
      </c>
      <c r="O761" s="2" t="str">
        <f t="shared" si="35"/>
        <v>15</v>
      </c>
      <c r="P761" t="s">
        <v>21</v>
      </c>
      <c r="Q761" s="3">
        <v>221.56</v>
      </c>
      <c r="R761" s="10">
        <v>4.7619047620000003</v>
      </c>
      <c r="S761" s="4">
        <v>11.077999999999999</v>
      </c>
      <c r="T761">
        <v>8</v>
      </c>
    </row>
    <row r="762" spans="1:20" x14ac:dyDescent="0.3">
      <c r="A762" t="s">
        <v>792</v>
      </c>
      <c r="B762" t="s">
        <v>38</v>
      </c>
      <c r="C762" t="s">
        <v>39</v>
      </c>
      <c r="D762">
        <v>1</v>
      </c>
      <c r="E762" t="s">
        <v>1033</v>
      </c>
      <c r="F762" t="s">
        <v>40</v>
      </c>
      <c r="G762" s="5">
        <v>77.2</v>
      </c>
      <c r="H762">
        <v>10</v>
      </c>
      <c r="I762" s="5">
        <v>38.6</v>
      </c>
      <c r="J762" s="4">
        <v>810.6</v>
      </c>
      <c r="K762" s="1">
        <v>43507</v>
      </c>
      <c r="L762" s="1" t="str">
        <f t="shared" si="33"/>
        <v>February</v>
      </c>
      <c r="M762" s="1" t="str">
        <f t="shared" si="34"/>
        <v>Monday</v>
      </c>
      <c r="N762" s="2">
        <v>0.44305555555555554</v>
      </c>
      <c r="O762" s="2" t="str">
        <f t="shared" si="35"/>
        <v>10</v>
      </c>
      <c r="P762" t="s">
        <v>29</v>
      </c>
      <c r="Q762" s="3">
        <v>772</v>
      </c>
      <c r="R762" s="10">
        <v>4.7619047620000003</v>
      </c>
      <c r="S762" s="4">
        <v>38.6</v>
      </c>
      <c r="T762">
        <v>5.6</v>
      </c>
    </row>
    <row r="763" spans="1:20" x14ac:dyDescent="0.3">
      <c r="A763" t="s">
        <v>793</v>
      </c>
      <c r="B763" t="s">
        <v>38</v>
      </c>
      <c r="C763" t="s">
        <v>39</v>
      </c>
      <c r="D763">
        <v>0</v>
      </c>
      <c r="E763" t="s">
        <v>1032</v>
      </c>
      <c r="F763" t="s">
        <v>25</v>
      </c>
      <c r="G763" s="5">
        <v>72.13</v>
      </c>
      <c r="H763">
        <v>10</v>
      </c>
      <c r="I763" s="5">
        <v>36.064999999999998</v>
      </c>
      <c r="J763" s="4">
        <v>757.36500000000001</v>
      </c>
      <c r="K763" s="1">
        <v>43496</v>
      </c>
      <c r="L763" s="1" t="str">
        <f t="shared" si="33"/>
        <v>January</v>
      </c>
      <c r="M763" s="1" t="str">
        <f t="shared" si="34"/>
        <v>Thursday</v>
      </c>
      <c r="N763" s="2">
        <v>0.6333333333333333</v>
      </c>
      <c r="O763" s="2" t="str">
        <f t="shared" si="35"/>
        <v>15</v>
      </c>
      <c r="P763" t="s">
        <v>29</v>
      </c>
      <c r="Q763" s="3">
        <v>721.3</v>
      </c>
      <c r="R763" s="10">
        <v>4.7619047620000003</v>
      </c>
      <c r="S763" s="4">
        <v>36.064999999999998</v>
      </c>
      <c r="T763">
        <v>4.2</v>
      </c>
    </row>
    <row r="764" spans="1:20" x14ac:dyDescent="0.3">
      <c r="A764" t="s">
        <v>794</v>
      </c>
      <c r="B764" t="s">
        <v>18</v>
      </c>
      <c r="C764" t="s">
        <v>19</v>
      </c>
      <c r="D764">
        <v>1</v>
      </c>
      <c r="E764" t="s">
        <v>1033</v>
      </c>
      <c r="F764" t="s">
        <v>42</v>
      </c>
      <c r="G764" s="5">
        <v>63.88</v>
      </c>
      <c r="H764">
        <v>8</v>
      </c>
      <c r="I764" s="5">
        <v>25.552</v>
      </c>
      <c r="J764" s="4">
        <v>536.59199999999998</v>
      </c>
      <c r="K764" s="1">
        <v>43485</v>
      </c>
      <c r="L764" s="1" t="str">
        <f t="shared" si="33"/>
        <v>January</v>
      </c>
      <c r="M764" s="1" t="str">
        <f t="shared" si="34"/>
        <v>Sunday</v>
      </c>
      <c r="N764" s="2">
        <v>0.7416666666666667</v>
      </c>
      <c r="O764" s="2" t="str">
        <f t="shared" si="35"/>
        <v>17</v>
      </c>
      <c r="P764" t="s">
        <v>21</v>
      </c>
      <c r="Q764" s="3">
        <v>511.04</v>
      </c>
      <c r="R764" s="10">
        <v>4.7619047620000003</v>
      </c>
      <c r="S764" s="4">
        <v>25.552</v>
      </c>
      <c r="T764">
        <v>9.9</v>
      </c>
    </row>
    <row r="765" spans="1:20" x14ac:dyDescent="0.3">
      <c r="A765" t="s">
        <v>795</v>
      </c>
      <c r="B765" t="s">
        <v>18</v>
      </c>
      <c r="C765" t="s">
        <v>19</v>
      </c>
      <c r="D765">
        <v>1</v>
      </c>
      <c r="E765" t="s">
        <v>1033</v>
      </c>
      <c r="F765" t="s">
        <v>20</v>
      </c>
      <c r="G765" s="5">
        <v>10.69</v>
      </c>
      <c r="H765">
        <v>5</v>
      </c>
      <c r="I765" s="5">
        <v>2.6724999999999999</v>
      </c>
      <c r="J765" s="4">
        <v>56.122500000000002</v>
      </c>
      <c r="K765" s="1">
        <v>43550</v>
      </c>
      <c r="L765" s="1" t="str">
        <f t="shared" si="33"/>
        <v>March</v>
      </c>
      <c r="M765" s="1" t="str">
        <f t="shared" si="34"/>
        <v>Tuesday</v>
      </c>
      <c r="N765" s="2">
        <v>0.46319444444444446</v>
      </c>
      <c r="O765" s="2" t="str">
        <f t="shared" si="35"/>
        <v>11</v>
      </c>
      <c r="P765" t="s">
        <v>21</v>
      </c>
      <c r="Q765" s="3">
        <v>53.45</v>
      </c>
      <c r="R765" s="10">
        <v>4.7619047620000003</v>
      </c>
      <c r="S765" s="4">
        <v>2.6724999999999999</v>
      </c>
      <c r="T765">
        <v>7.6</v>
      </c>
    </row>
    <row r="766" spans="1:20" x14ac:dyDescent="0.3">
      <c r="A766" t="s">
        <v>796</v>
      </c>
      <c r="B766" t="s">
        <v>18</v>
      </c>
      <c r="C766" t="s">
        <v>19</v>
      </c>
      <c r="D766">
        <v>1</v>
      </c>
      <c r="E766" t="s">
        <v>1032</v>
      </c>
      <c r="F766" t="s">
        <v>20</v>
      </c>
      <c r="G766" s="5">
        <v>55.5</v>
      </c>
      <c r="H766">
        <v>4</v>
      </c>
      <c r="I766" s="5">
        <v>11.1</v>
      </c>
      <c r="J766" s="4">
        <v>233.1</v>
      </c>
      <c r="K766" s="1">
        <v>43485</v>
      </c>
      <c r="L766" s="1" t="str">
        <f t="shared" si="33"/>
        <v>January</v>
      </c>
      <c r="M766" s="1" t="str">
        <f t="shared" si="34"/>
        <v>Sunday</v>
      </c>
      <c r="N766" s="2">
        <v>0.65833333333333333</v>
      </c>
      <c r="O766" s="2" t="str">
        <f t="shared" si="35"/>
        <v>15</v>
      </c>
      <c r="P766" t="s">
        <v>29</v>
      </c>
      <c r="Q766" s="3">
        <v>222</v>
      </c>
      <c r="R766" s="10">
        <v>4.7619047620000003</v>
      </c>
      <c r="S766" s="4">
        <v>11.1</v>
      </c>
      <c r="T766">
        <v>6.6</v>
      </c>
    </row>
    <row r="767" spans="1:20" x14ac:dyDescent="0.3">
      <c r="A767" t="s">
        <v>797</v>
      </c>
      <c r="B767" t="s">
        <v>38</v>
      </c>
      <c r="C767" t="s">
        <v>39</v>
      </c>
      <c r="D767">
        <v>0</v>
      </c>
      <c r="E767" t="s">
        <v>1033</v>
      </c>
      <c r="F767" t="s">
        <v>28</v>
      </c>
      <c r="G767" s="5">
        <v>95.46</v>
      </c>
      <c r="H767">
        <v>8</v>
      </c>
      <c r="I767" s="5">
        <v>38.183999999999997</v>
      </c>
      <c r="J767" s="4">
        <v>801.86400000000003</v>
      </c>
      <c r="K767" s="1">
        <v>43529</v>
      </c>
      <c r="L767" s="1" t="str">
        <f t="shared" si="33"/>
        <v>March</v>
      </c>
      <c r="M767" s="1" t="str">
        <f t="shared" si="34"/>
        <v>Tuesday</v>
      </c>
      <c r="N767" s="2">
        <v>0.81944444444444442</v>
      </c>
      <c r="O767" s="2" t="str">
        <f t="shared" si="35"/>
        <v>19</v>
      </c>
      <c r="P767" t="s">
        <v>21</v>
      </c>
      <c r="Q767" s="3">
        <v>763.68</v>
      </c>
      <c r="R767" s="10">
        <v>4.7619047620000003</v>
      </c>
      <c r="S767" s="4">
        <v>38.183999999999997</v>
      </c>
      <c r="T767">
        <v>4.7</v>
      </c>
    </row>
    <row r="768" spans="1:20" x14ac:dyDescent="0.3">
      <c r="A768" t="s">
        <v>798</v>
      </c>
      <c r="B768" t="s">
        <v>23</v>
      </c>
      <c r="C768" t="s">
        <v>24</v>
      </c>
      <c r="D768">
        <v>0</v>
      </c>
      <c r="E768" t="s">
        <v>1033</v>
      </c>
      <c r="F768" t="s">
        <v>42</v>
      </c>
      <c r="G768" s="5">
        <v>76.06</v>
      </c>
      <c r="H768">
        <v>3</v>
      </c>
      <c r="I768" s="5">
        <v>11.409000000000001</v>
      </c>
      <c r="J768" s="4">
        <v>239.589</v>
      </c>
      <c r="K768" s="1">
        <v>43470</v>
      </c>
      <c r="L768" s="1" t="str">
        <f t="shared" si="33"/>
        <v>January</v>
      </c>
      <c r="M768" s="1" t="str">
        <f t="shared" si="34"/>
        <v>Saturday</v>
      </c>
      <c r="N768" s="2">
        <v>0.85416666666666663</v>
      </c>
      <c r="O768" s="2" t="str">
        <f t="shared" si="35"/>
        <v>20</v>
      </c>
      <c r="P768" t="s">
        <v>29</v>
      </c>
      <c r="Q768" s="3">
        <v>228.18</v>
      </c>
      <c r="R768" s="10">
        <v>4.7619047620000003</v>
      </c>
      <c r="S768" s="4">
        <v>11.409000000000001</v>
      </c>
      <c r="T768">
        <v>9.8000000000000007</v>
      </c>
    </row>
    <row r="769" spans="1:20" x14ac:dyDescent="0.3">
      <c r="A769" t="s">
        <v>799</v>
      </c>
      <c r="B769" t="s">
        <v>38</v>
      </c>
      <c r="C769" t="s">
        <v>39</v>
      </c>
      <c r="D769">
        <v>0</v>
      </c>
      <c r="E769" t="s">
        <v>1032</v>
      </c>
      <c r="F769" t="s">
        <v>32</v>
      </c>
      <c r="G769" s="5">
        <v>13.69</v>
      </c>
      <c r="H769">
        <v>6</v>
      </c>
      <c r="I769" s="5">
        <v>4.1070000000000002</v>
      </c>
      <c r="J769" s="4">
        <v>86.247</v>
      </c>
      <c r="K769" s="1">
        <v>43509</v>
      </c>
      <c r="L769" s="1" t="str">
        <f t="shared" si="33"/>
        <v>February</v>
      </c>
      <c r="M769" s="1" t="str">
        <f t="shared" si="34"/>
        <v>Wednesday</v>
      </c>
      <c r="N769" s="2">
        <v>0.58263888888888893</v>
      </c>
      <c r="O769" s="2" t="str">
        <f t="shared" si="35"/>
        <v>13</v>
      </c>
      <c r="P769" t="s">
        <v>26</v>
      </c>
      <c r="Q769" s="3">
        <v>82.14</v>
      </c>
      <c r="R769" s="10">
        <v>4.7619047620000003</v>
      </c>
      <c r="S769" s="4">
        <v>4.1070000000000002</v>
      </c>
      <c r="T769">
        <v>6.3</v>
      </c>
    </row>
    <row r="770" spans="1:20" x14ac:dyDescent="0.3">
      <c r="A770" t="s">
        <v>800</v>
      </c>
      <c r="B770" t="s">
        <v>38</v>
      </c>
      <c r="C770" t="s">
        <v>39</v>
      </c>
      <c r="D770">
        <v>0</v>
      </c>
      <c r="E770" t="s">
        <v>1033</v>
      </c>
      <c r="F770" t="s">
        <v>25</v>
      </c>
      <c r="G770" s="5">
        <v>95.64</v>
      </c>
      <c r="H770">
        <v>4</v>
      </c>
      <c r="I770" s="5">
        <v>19.128</v>
      </c>
      <c r="J770" s="4">
        <v>401.68799999999999</v>
      </c>
      <c r="K770" s="1">
        <v>43540</v>
      </c>
      <c r="L770" s="1" t="str">
        <f t="shared" ref="L770:L833" si="36">TEXT(K770, "mmmm")</f>
        <v>March</v>
      </c>
      <c r="M770" s="1" t="str">
        <f t="shared" ref="M770:M833" si="37">TEXT(K770, "dddd")</f>
        <v>Saturday</v>
      </c>
      <c r="N770" s="2">
        <v>0.78541666666666665</v>
      </c>
      <c r="O770" s="2" t="str">
        <f t="shared" ref="O770:O833" si="38">TEXT(N770, "hh")</f>
        <v>18</v>
      </c>
      <c r="P770" t="s">
        <v>26</v>
      </c>
      <c r="Q770" s="3">
        <v>382.56</v>
      </c>
      <c r="R770" s="10">
        <v>4.7619047620000003</v>
      </c>
      <c r="S770" s="4">
        <v>19.128</v>
      </c>
      <c r="T770">
        <v>7.9</v>
      </c>
    </row>
    <row r="771" spans="1:20" x14ac:dyDescent="0.3">
      <c r="A771" t="s">
        <v>801</v>
      </c>
      <c r="B771" t="s">
        <v>18</v>
      </c>
      <c r="C771" t="s">
        <v>19</v>
      </c>
      <c r="D771">
        <v>0</v>
      </c>
      <c r="E771" t="s">
        <v>1033</v>
      </c>
      <c r="F771" t="s">
        <v>28</v>
      </c>
      <c r="G771" s="5">
        <v>11.43</v>
      </c>
      <c r="H771">
        <v>6</v>
      </c>
      <c r="I771" s="5">
        <v>3.4289999999999998</v>
      </c>
      <c r="J771" s="4">
        <v>72.009</v>
      </c>
      <c r="K771" s="1">
        <v>43480</v>
      </c>
      <c r="L771" s="1" t="str">
        <f t="shared" si="36"/>
        <v>January</v>
      </c>
      <c r="M771" s="1" t="str">
        <f t="shared" si="37"/>
        <v>Tuesday</v>
      </c>
      <c r="N771" s="2">
        <v>0.72499999999999998</v>
      </c>
      <c r="O771" s="2" t="str">
        <f t="shared" si="38"/>
        <v>17</v>
      </c>
      <c r="P771" t="s">
        <v>26</v>
      </c>
      <c r="Q771" s="3">
        <v>68.58</v>
      </c>
      <c r="R771" s="10">
        <v>4.7619047620000003</v>
      </c>
      <c r="S771" s="4">
        <v>3.4289999999999998</v>
      </c>
      <c r="T771">
        <v>7.7</v>
      </c>
    </row>
    <row r="772" spans="1:20" x14ac:dyDescent="0.3">
      <c r="A772" t="s">
        <v>802</v>
      </c>
      <c r="B772" t="s">
        <v>38</v>
      </c>
      <c r="C772" t="s">
        <v>39</v>
      </c>
      <c r="D772">
        <v>1</v>
      </c>
      <c r="E772" t="s">
        <v>1033</v>
      </c>
      <c r="F772" t="s">
        <v>32</v>
      </c>
      <c r="G772" s="5">
        <v>95.54</v>
      </c>
      <c r="H772">
        <v>4</v>
      </c>
      <c r="I772" s="5">
        <v>19.108000000000001</v>
      </c>
      <c r="J772" s="4">
        <v>401.26799999999997</v>
      </c>
      <c r="K772" s="1">
        <v>43522</v>
      </c>
      <c r="L772" s="1" t="str">
        <f t="shared" si="36"/>
        <v>February</v>
      </c>
      <c r="M772" s="1" t="str">
        <f t="shared" si="37"/>
        <v>Tuesday</v>
      </c>
      <c r="N772" s="2">
        <v>0.49861111111111112</v>
      </c>
      <c r="O772" s="2" t="str">
        <f t="shared" si="38"/>
        <v>11</v>
      </c>
      <c r="P772" t="s">
        <v>21</v>
      </c>
      <c r="Q772" s="3">
        <v>382.16</v>
      </c>
      <c r="R772" s="10">
        <v>4.7619047620000003</v>
      </c>
      <c r="S772" s="4">
        <v>19.108000000000001</v>
      </c>
      <c r="T772">
        <v>4.5</v>
      </c>
    </row>
    <row r="773" spans="1:20" x14ac:dyDescent="0.3">
      <c r="A773" t="s">
        <v>803</v>
      </c>
      <c r="B773" t="s">
        <v>23</v>
      </c>
      <c r="C773" t="s">
        <v>24</v>
      </c>
      <c r="D773">
        <v>1</v>
      </c>
      <c r="E773" t="s">
        <v>1033</v>
      </c>
      <c r="F773" t="s">
        <v>20</v>
      </c>
      <c r="G773" s="5">
        <v>85.87</v>
      </c>
      <c r="H773">
        <v>7</v>
      </c>
      <c r="I773" s="5">
        <v>30.054500000000001</v>
      </c>
      <c r="J773" s="4">
        <v>631.14449999999999</v>
      </c>
      <c r="K773" s="1">
        <v>43523</v>
      </c>
      <c r="L773" s="1" t="str">
        <f t="shared" si="36"/>
        <v>February</v>
      </c>
      <c r="M773" s="1" t="str">
        <f t="shared" si="37"/>
        <v>Wednesday</v>
      </c>
      <c r="N773" s="2">
        <v>0.79236111111111107</v>
      </c>
      <c r="O773" s="2" t="str">
        <f t="shared" si="38"/>
        <v>19</v>
      </c>
      <c r="P773" t="s">
        <v>29</v>
      </c>
      <c r="Q773" s="3">
        <v>601.09</v>
      </c>
      <c r="R773" s="10">
        <v>4.7619047620000003</v>
      </c>
      <c r="S773" s="4">
        <v>30.054500000000001</v>
      </c>
      <c r="T773">
        <v>8</v>
      </c>
    </row>
    <row r="774" spans="1:20" x14ac:dyDescent="0.3">
      <c r="A774" t="s">
        <v>804</v>
      </c>
      <c r="B774" t="s">
        <v>23</v>
      </c>
      <c r="C774" t="s">
        <v>24</v>
      </c>
      <c r="D774">
        <v>1</v>
      </c>
      <c r="E774" t="s">
        <v>1033</v>
      </c>
      <c r="F774" t="s">
        <v>32</v>
      </c>
      <c r="G774" s="5">
        <v>67.989999999999995</v>
      </c>
      <c r="H774">
        <v>7</v>
      </c>
      <c r="I774" s="5">
        <v>23.796500000000002</v>
      </c>
      <c r="J774" s="4">
        <v>499.72649999999999</v>
      </c>
      <c r="K774" s="1">
        <v>43513</v>
      </c>
      <c r="L774" s="1" t="str">
        <f t="shared" si="36"/>
        <v>February</v>
      </c>
      <c r="M774" s="1" t="str">
        <f t="shared" si="37"/>
        <v>Sunday</v>
      </c>
      <c r="N774" s="2">
        <v>0.70138888888888884</v>
      </c>
      <c r="O774" s="2" t="str">
        <f t="shared" si="38"/>
        <v>16</v>
      </c>
      <c r="P774" t="s">
        <v>21</v>
      </c>
      <c r="Q774" s="3">
        <v>475.93</v>
      </c>
      <c r="R774" s="10">
        <v>4.7619047620000003</v>
      </c>
      <c r="S774" s="4">
        <v>23.796500000000002</v>
      </c>
      <c r="T774">
        <v>5.7</v>
      </c>
    </row>
    <row r="775" spans="1:20" x14ac:dyDescent="0.3">
      <c r="A775" t="s">
        <v>805</v>
      </c>
      <c r="B775" t="s">
        <v>23</v>
      </c>
      <c r="C775" t="s">
        <v>24</v>
      </c>
      <c r="D775">
        <v>0</v>
      </c>
      <c r="E775" t="s">
        <v>1033</v>
      </c>
      <c r="F775" t="s">
        <v>40</v>
      </c>
      <c r="G775" s="5">
        <v>52.42</v>
      </c>
      <c r="H775">
        <v>1</v>
      </c>
      <c r="I775" s="5">
        <v>2.621</v>
      </c>
      <c r="J775" s="4">
        <v>55.040999999999997</v>
      </c>
      <c r="K775" s="1">
        <v>43502</v>
      </c>
      <c r="L775" s="1" t="str">
        <f t="shared" si="36"/>
        <v>February</v>
      </c>
      <c r="M775" s="1" t="str">
        <f t="shared" si="37"/>
        <v>Wednesday</v>
      </c>
      <c r="N775" s="2">
        <v>0.43194444444444446</v>
      </c>
      <c r="O775" s="2" t="str">
        <f t="shared" si="38"/>
        <v>10</v>
      </c>
      <c r="P775" t="s">
        <v>29</v>
      </c>
      <c r="Q775" s="3">
        <v>52.42</v>
      </c>
      <c r="R775" s="10">
        <v>4.7619047620000003</v>
      </c>
      <c r="S775" s="4">
        <v>2.621</v>
      </c>
      <c r="T775">
        <v>6.3</v>
      </c>
    </row>
    <row r="776" spans="1:20" x14ac:dyDescent="0.3">
      <c r="A776" t="s">
        <v>806</v>
      </c>
      <c r="B776" t="s">
        <v>23</v>
      </c>
      <c r="C776" t="s">
        <v>24</v>
      </c>
      <c r="D776">
        <v>1</v>
      </c>
      <c r="E776" t="s">
        <v>1032</v>
      </c>
      <c r="F776" t="s">
        <v>40</v>
      </c>
      <c r="G776" s="5">
        <v>65.650000000000006</v>
      </c>
      <c r="H776">
        <v>2</v>
      </c>
      <c r="I776" s="5">
        <v>6.5650000000000004</v>
      </c>
      <c r="J776" s="4">
        <v>137.86500000000001</v>
      </c>
      <c r="K776" s="1">
        <v>43482</v>
      </c>
      <c r="L776" s="1" t="str">
        <f t="shared" si="36"/>
        <v>January</v>
      </c>
      <c r="M776" s="1" t="str">
        <f t="shared" si="37"/>
        <v>Thursday</v>
      </c>
      <c r="N776" s="2">
        <v>0.69861111111111107</v>
      </c>
      <c r="O776" s="2" t="str">
        <f t="shared" si="38"/>
        <v>16</v>
      </c>
      <c r="P776" t="s">
        <v>26</v>
      </c>
      <c r="Q776" s="3">
        <v>131.30000000000001</v>
      </c>
      <c r="R776" s="10">
        <v>4.7619047620000003</v>
      </c>
      <c r="S776" s="4">
        <v>6.5650000000000004</v>
      </c>
      <c r="T776">
        <v>6</v>
      </c>
    </row>
    <row r="777" spans="1:20" x14ac:dyDescent="0.3">
      <c r="A777" t="s">
        <v>807</v>
      </c>
      <c r="B777" t="s">
        <v>38</v>
      </c>
      <c r="C777" t="s">
        <v>39</v>
      </c>
      <c r="D777">
        <v>0</v>
      </c>
      <c r="E777" t="s">
        <v>1033</v>
      </c>
      <c r="F777" t="s">
        <v>40</v>
      </c>
      <c r="G777" s="5">
        <v>28.86</v>
      </c>
      <c r="H777">
        <v>5</v>
      </c>
      <c r="I777" s="5">
        <v>7.2149999999999999</v>
      </c>
      <c r="J777" s="4">
        <v>151.51499999999999</v>
      </c>
      <c r="K777" s="1">
        <v>43487</v>
      </c>
      <c r="L777" s="1" t="str">
        <f t="shared" si="36"/>
        <v>January</v>
      </c>
      <c r="M777" s="1" t="str">
        <f t="shared" si="37"/>
        <v>Tuesday</v>
      </c>
      <c r="N777" s="2">
        <v>0.75555555555555554</v>
      </c>
      <c r="O777" s="2" t="str">
        <f t="shared" si="38"/>
        <v>18</v>
      </c>
      <c r="P777" t="s">
        <v>29</v>
      </c>
      <c r="Q777" s="3">
        <v>144.30000000000001</v>
      </c>
      <c r="R777" s="10">
        <v>4.7619047620000003</v>
      </c>
      <c r="S777" s="4">
        <v>7.2149999999999999</v>
      </c>
      <c r="T777">
        <v>8</v>
      </c>
    </row>
    <row r="778" spans="1:20" x14ac:dyDescent="0.3">
      <c r="A778" t="s">
        <v>808</v>
      </c>
      <c r="B778" t="s">
        <v>23</v>
      </c>
      <c r="C778" t="s">
        <v>24</v>
      </c>
      <c r="D778">
        <v>1</v>
      </c>
      <c r="E778" t="s">
        <v>1032</v>
      </c>
      <c r="F778" t="s">
        <v>20</v>
      </c>
      <c r="G778" s="5">
        <v>65.31</v>
      </c>
      <c r="H778">
        <v>7</v>
      </c>
      <c r="I778" s="5">
        <v>22.858499999999999</v>
      </c>
      <c r="J778" s="4">
        <v>480.02850000000001</v>
      </c>
      <c r="K778" s="1">
        <v>43529</v>
      </c>
      <c r="L778" s="1" t="str">
        <f t="shared" si="36"/>
        <v>March</v>
      </c>
      <c r="M778" s="1" t="str">
        <f t="shared" si="37"/>
        <v>Tuesday</v>
      </c>
      <c r="N778" s="2">
        <v>0.75138888888888888</v>
      </c>
      <c r="O778" s="2" t="str">
        <f t="shared" si="38"/>
        <v>18</v>
      </c>
      <c r="P778" t="s">
        <v>29</v>
      </c>
      <c r="Q778" s="3">
        <v>457.17</v>
      </c>
      <c r="R778" s="10">
        <v>4.7619047620000003</v>
      </c>
      <c r="S778" s="4">
        <v>22.858499999999999</v>
      </c>
      <c r="T778">
        <v>4.2</v>
      </c>
    </row>
    <row r="779" spans="1:20" x14ac:dyDescent="0.3">
      <c r="A779" t="s">
        <v>809</v>
      </c>
      <c r="B779" t="s">
        <v>38</v>
      </c>
      <c r="C779" t="s">
        <v>39</v>
      </c>
      <c r="D779">
        <v>0</v>
      </c>
      <c r="E779" t="s">
        <v>1032</v>
      </c>
      <c r="F779" t="s">
        <v>32</v>
      </c>
      <c r="G779" s="5">
        <v>93.38</v>
      </c>
      <c r="H779">
        <v>1</v>
      </c>
      <c r="I779" s="5">
        <v>4.6689999999999996</v>
      </c>
      <c r="J779" s="4">
        <v>98.049000000000007</v>
      </c>
      <c r="K779" s="1">
        <v>43468</v>
      </c>
      <c r="L779" s="1" t="str">
        <f t="shared" si="36"/>
        <v>January</v>
      </c>
      <c r="M779" s="1" t="str">
        <f t="shared" si="37"/>
        <v>Thursday</v>
      </c>
      <c r="N779" s="2">
        <v>0.54652777777777772</v>
      </c>
      <c r="O779" s="2" t="str">
        <f t="shared" si="38"/>
        <v>13</v>
      </c>
      <c r="P779" t="s">
        <v>26</v>
      </c>
      <c r="Q779" s="3">
        <v>93.38</v>
      </c>
      <c r="R779" s="10">
        <v>4.7619047620000003</v>
      </c>
      <c r="S779" s="4">
        <v>4.6689999999999996</v>
      </c>
      <c r="T779">
        <v>9.6</v>
      </c>
    </row>
    <row r="780" spans="1:20" x14ac:dyDescent="0.3">
      <c r="A780" t="s">
        <v>810</v>
      </c>
      <c r="B780" t="s">
        <v>23</v>
      </c>
      <c r="C780" t="s">
        <v>24</v>
      </c>
      <c r="D780">
        <v>1</v>
      </c>
      <c r="E780" t="s">
        <v>1032</v>
      </c>
      <c r="F780" t="s">
        <v>32</v>
      </c>
      <c r="G780" s="5">
        <v>25.25</v>
      </c>
      <c r="H780">
        <v>5</v>
      </c>
      <c r="I780" s="5">
        <v>6.3125</v>
      </c>
      <c r="J780" s="4">
        <v>132.5625</v>
      </c>
      <c r="K780" s="1">
        <v>43544</v>
      </c>
      <c r="L780" s="1" t="str">
        <f t="shared" si="36"/>
        <v>March</v>
      </c>
      <c r="M780" s="1" t="str">
        <f t="shared" si="37"/>
        <v>Wednesday</v>
      </c>
      <c r="N780" s="2">
        <v>0.74444444444444446</v>
      </c>
      <c r="O780" s="2" t="str">
        <f t="shared" si="38"/>
        <v>17</v>
      </c>
      <c r="P780" t="s">
        <v>26</v>
      </c>
      <c r="Q780" s="3">
        <v>126.25</v>
      </c>
      <c r="R780" s="10">
        <v>4.7619047620000003</v>
      </c>
      <c r="S780" s="4">
        <v>6.3125</v>
      </c>
      <c r="T780">
        <v>6.1</v>
      </c>
    </row>
    <row r="781" spans="1:20" x14ac:dyDescent="0.3">
      <c r="A781" t="s">
        <v>811</v>
      </c>
      <c r="B781" t="s">
        <v>38</v>
      </c>
      <c r="C781" t="s">
        <v>39</v>
      </c>
      <c r="D781">
        <v>1</v>
      </c>
      <c r="E781" t="s">
        <v>1032</v>
      </c>
      <c r="F781" t="s">
        <v>25</v>
      </c>
      <c r="G781" s="5">
        <v>87.87</v>
      </c>
      <c r="H781">
        <v>9</v>
      </c>
      <c r="I781" s="5">
        <v>39.541499999999999</v>
      </c>
      <c r="J781" s="4">
        <v>830.37149999999997</v>
      </c>
      <c r="K781" s="1">
        <v>43496</v>
      </c>
      <c r="L781" s="1" t="str">
        <f t="shared" si="36"/>
        <v>January</v>
      </c>
      <c r="M781" s="1" t="str">
        <f t="shared" si="37"/>
        <v>Thursday</v>
      </c>
      <c r="N781" s="2">
        <v>0.85555555555555551</v>
      </c>
      <c r="O781" s="2" t="str">
        <f t="shared" si="38"/>
        <v>20</v>
      </c>
      <c r="P781" t="s">
        <v>21</v>
      </c>
      <c r="Q781" s="3">
        <v>790.83</v>
      </c>
      <c r="R781" s="10">
        <v>4.7619047620000003</v>
      </c>
      <c r="S781" s="4">
        <v>39.541499999999999</v>
      </c>
      <c r="T781">
        <v>5.6</v>
      </c>
    </row>
    <row r="782" spans="1:20" x14ac:dyDescent="0.3">
      <c r="A782" t="s">
        <v>812</v>
      </c>
      <c r="B782" t="s">
        <v>23</v>
      </c>
      <c r="C782" t="s">
        <v>24</v>
      </c>
      <c r="D782">
        <v>0</v>
      </c>
      <c r="E782" t="s">
        <v>1032</v>
      </c>
      <c r="F782" t="s">
        <v>20</v>
      </c>
      <c r="G782" s="5">
        <v>21.8</v>
      </c>
      <c r="H782">
        <v>8</v>
      </c>
      <c r="I782" s="5">
        <v>8.7200000000000006</v>
      </c>
      <c r="J782" s="4">
        <v>183.12</v>
      </c>
      <c r="K782" s="1">
        <v>43515</v>
      </c>
      <c r="L782" s="1" t="str">
        <f t="shared" si="36"/>
        <v>February</v>
      </c>
      <c r="M782" s="1" t="str">
        <f t="shared" si="37"/>
        <v>Tuesday</v>
      </c>
      <c r="N782" s="2">
        <v>0.80833333333333335</v>
      </c>
      <c r="O782" s="2" t="str">
        <f t="shared" si="38"/>
        <v>19</v>
      </c>
      <c r="P782" t="s">
        <v>26</v>
      </c>
      <c r="Q782" s="3">
        <v>174.4</v>
      </c>
      <c r="R782" s="10">
        <v>4.7619047620000003</v>
      </c>
      <c r="S782" s="4">
        <v>8.7200000000000006</v>
      </c>
      <c r="T782">
        <v>8.3000000000000007</v>
      </c>
    </row>
    <row r="783" spans="1:20" x14ac:dyDescent="0.3">
      <c r="A783" t="s">
        <v>813</v>
      </c>
      <c r="B783" t="s">
        <v>18</v>
      </c>
      <c r="C783" t="s">
        <v>19</v>
      </c>
      <c r="D783">
        <v>0</v>
      </c>
      <c r="E783" t="s">
        <v>1033</v>
      </c>
      <c r="F783" t="s">
        <v>32</v>
      </c>
      <c r="G783" s="5">
        <v>94.76</v>
      </c>
      <c r="H783">
        <v>4</v>
      </c>
      <c r="I783" s="5">
        <v>18.952000000000002</v>
      </c>
      <c r="J783" s="4">
        <v>397.99200000000002</v>
      </c>
      <c r="K783" s="1">
        <v>43507</v>
      </c>
      <c r="L783" s="1" t="str">
        <f t="shared" si="36"/>
        <v>February</v>
      </c>
      <c r="M783" s="1" t="str">
        <f t="shared" si="37"/>
        <v>Monday</v>
      </c>
      <c r="N783" s="2">
        <v>0.67083333333333328</v>
      </c>
      <c r="O783" s="2" t="str">
        <f t="shared" si="38"/>
        <v>16</v>
      </c>
      <c r="P783" t="s">
        <v>21</v>
      </c>
      <c r="Q783" s="3">
        <v>379.04</v>
      </c>
      <c r="R783" s="10">
        <v>4.7619047620000003</v>
      </c>
      <c r="S783" s="4">
        <v>18.952000000000002</v>
      </c>
      <c r="T783">
        <v>7.8</v>
      </c>
    </row>
    <row r="784" spans="1:20" x14ac:dyDescent="0.3">
      <c r="A784" t="s">
        <v>814</v>
      </c>
      <c r="B784" t="s">
        <v>18</v>
      </c>
      <c r="C784" t="s">
        <v>19</v>
      </c>
      <c r="D784">
        <v>1</v>
      </c>
      <c r="E784" t="s">
        <v>1033</v>
      </c>
      <c r="F784" t="s">
        <v>42</v>
      </c>
      <c r="G784" s="5">
        <v>30.62</v>
      </c>
      <c r="H784">
        <v>1</v>
      </c>
      <c r="I784" s="5">
        <v>1.5309999999999999</v>
      </c>
      <c r="J784" s="4">
        <v>32.151000000000003</v>
      </c>
      <c r="K784" s="1">
        <v>43501</v>
      </c>
      <c r="L784" s="1" t="str">
        <f t="shared" si="36"/>
        <v>February</v>
      </c>
      <c r="M784" s="1" t="str">
        <f t="shared" si="37"/>
        <v>Tuesday</v>
      </c>
      <c r="N784" s="2">
        <v>0.59305555555555556</v>
      </c>
      <c r="O784" s="2" t="str">
        <f t="shared" si="38"/>
        <v>14</v>
      </c>
      <c r="P784" t="s">
        <v>29</v>
      </c>
      <c r="Q784" s="3">
        <v>30.62</v>
      </c>
      <c r="R784" s="10">
        <v>4.7619047620000003</v>
      </c>
      <c r="S784" s="4">
        <v>1.5309999999999999</v>
      </c>
      <c r="T784">
        <v>4.0999999999999996</v>
      </c>
    </row>
    <row r="785" spans="1:20" x14ac:dyDescent="0.3">
      <c r="A785" t="s">
        <v>815</v>
      </c>
      <c r="B785" t="s">
        <v>23</v>
      </c>
      <c r="C785" t="s">
        <v>24</v>
      </c>
      <c r="D785">
        <v>0</v>
      </c>
      <c r="E785" t="s">
        <v>1033</v>
      </c>
      <c r="F785" t="s">
        <v>28</v>
      </c>
      <c r="G785" s="5">
        <v>44.01</v>
      </c>
      <c r="H785">
        <v>8</v>
      </c>
      <c r="I785" s="5">
        <v>17.603999999999999</v>
      </c>
      <c r="J785" s="4">
        <v>369.68400000000003</v>
      </c>
      <c r="K785" s="1">
        <v>43527</v>
      </c>
      <c r="L785" s="1" t="str">
        <f t="shared" si="36"/>
        <v>March</v>
      </c>
      <c r="M785" s="1" t="str">
        <f t="shared" si="37"/>
        <v>Sunday</v>
      </c>
      <c r="N785" s="2">
        <v>0.73333333333333328</v>
      </c>
      <c r="O785" s="2" t="str">
        <f t="shared" si="38"/>
        <v>17</v>
      </c>
      <c r="P785" t="s">
        <v>26</v>
      </c>
      <c r="Q785" s="3">
        <v>352.08</v>
      </c>
      <c r="R785" s="10">
        <v>4.7619047620000003</v>
      </c>
      <c r="S785" s="4">
        <v>17.603999999999999</v>
      </c>
      <c r="T785">
        <v>8.8000000000000007</v>
      </c>
    </row>
    <row r="786" spans="1:20" x14ac:dyDescent="0.3">
      <c r="A786" t="s">
        <v>816</v>
      </c>
      <c r="B786" t="s">
        <v>23</v>
      </c>
      <c r="C786" t="s">
        <v>24</v>
      </c>
      <c r="D786">
        <v>1</v>
      </c>
      <c r="E786" t="s">
        <v>1033</v>
      </c>
      <c r="F786" t="s">
        <v>20</v>
      </c>
      <c r="G786" s="5">
        <v>10.16</v>
      </c>
      <c r="H786">
        <v>5</v>
      </c>
      <c r="I786" s="5">
        <v>2.54</v>
      </c>
      <c r="J786" s="4">
        <v>53.34</v>
      </c>
      <c r="K786" s="1">
        <v>43520</v>
      </c>
      <c r="L786" s="1" t="str">
        <f t="shared" si="36"/>
        <v>February</v>
      </c>
      <c r="M786" s="1" t="str">
        <f t="shared" si="37"/>
        <v>Sunday</v>
      </c>
      <c r="N786" s="2">
        <v>0.54722222222222228</v>
      </c>
      <c r="O786" s="2" t="str">
        <f t="shared" si="38"/>
        <v>13</v>
      </c>
      <c r="P786" t="s">
        <v>21</v>
      </c>
      <c r="Q786" s="3">
        <v>50.8</v>
      </c>
      <c r="R786" s="10">
        <v>4.7619047620000003</v>
      </c>
      <c r="S786" s="4">
        <v>2.54</v>
      </c>
      <c r="T786">
        <v>4.0999999999999996</v>
      </c>
    </row>
    <row r="787" spans="1:20" x14ac:dyDescent="0.3">
      <c r="A787" t="s">
        <v>817</v>
      </c>
      <c r="B787" t="s">
        <v>18</v>
      </c>
      <c r="C787" t="s">
        <v>19</v>
      </c>
      <c r="D787">
        <v>0</v>
      </c>
      <c r="E787" t="s">
        <v>1032</v>
      </c>
      <c r="F787" t="s">
        <v>25</v>
      </c>
      <c r="G787" s="5">
        <v>74.58</v>
      </c>
      <c r="H787">
        <v>7</v>
      </c>
      <c r="I787" s="5">
        <v>26.103000000000002</v>
      </c>
      <c r="J787" s="4">
        <v>548.16300000000001</v>
      </c>
      <c r="K787" s="1">
        <v>43500</v>
      </c>
      <c r="L787" s="1" t="str">
        <f t="shared" si="36"/>
        <v>February</v>
      </c>
      <c r="M787" s="1" t="str">
        <f t="shared" si="37"/>
        <v>Monday</v>
      </c>
      <c r="N787" s="2">
        <v>0.67291666666666672</v>
      </c>
      <c r="O787" s="2" t="str">
        <f t="shared" si="38"/>
        <v>16</v>
      </c>
      <c r="P787" t="s">
        <v>29</v>
      </c>
      <c r="Q787" s="3">
        <v>522.05999999999995</v>
      </c>
      <c r="R787" s="10">
        <v>4.7619047620000003</v>
      </c>
      <c r="S787" s="4">
        <v>26.103000000000002</v>
      </c>
      <c r="T787">
        <v>9</v>
      </c>
    </row>
    <row r="788" spans="1:20" x14ac:dyDescent="0.3">
      <c r="A788" t="s">
        <v>818</v>
      </c>
      <c r="B788" t="s">
        <v>23</v>
      </c>
      <c r="C788" t="s">
        <v>24</v>
      </c>
      <c r="D788">
        <v>0</v>
      </c>
      <c r="E788" t="s">
        <v>1032</v>
      </c>
      <c r="F788" t="s">
        <v>25</v>
      </c>
      <c r="G788" s="5">
        <v>71.89</v>
      </c>
      <c r="H788">
        <v>8</v>
      </c>
      <c r="I788" s="5">
        <v>28.756</v>
      </c>
      <c r="J788" s="4">
        <v>603.87599999999998</v>
      </c>
      <c r="K788" s="1">
        <v>43515</v>
      </c>
      <c r="L788" s="1" t="str">
        <f t="shared" si="36"/>
        <v>February</v>
      </c>
      <c r="M788" s="1" t="str">
        <f t="shared" si="37"/>
        <v>Tuesday</v>
      </c>
      <c r="N788" s="2">
        <v>0.48125000000000001</v>
      </c>
      <c r="O788" s="2" t="str">
        <f t="shared" si="38"/>
        <v>11</v>
      </c>
      <c r="P788" t="s">
        <v>21</v>
      </c>
      <c r="Q788" s="3">
        <v>575.12</v>
      </c>
      <c r="R788" s="10">
        <v>4.7619047620000003</v>
      </c>
      <c r="S788" s="4">
        <v>28.756</v>
      </c>
      <c r="T788">
        <v>5.5</v>
      </c>
    </row>
    <row r="789" spans="1:20" x14ac:dyDescent="0.3">
      <c r="A789" t="s">
        <v>819</v>
      </c>
      <c r="B789" t="s">
        <v>23</v>
      </c>
      <c r="C789" t="s">
        <v>24</v>
      </c>
      <c r="D789">
        <v>0</v>
      </c>
      <c r="E789" t="s">
        <v>1033</v>
      </c>
      <c r="F789" t="s">
        <v>20</v>
      </c>
      <c r="G789" s="5">
        <v>10.99</v>
      </c>
      <c r="H789">
        <v>5</v>
      </c>
      <c r="I789" s="5">
        <v>2.7475000000000001</v>
      </c>
      <c r="J789" s="4">
        <v>57.697499999999998</v>
      </c>
      <c r="K789" s="1">
        <v>43488</v>
      </c>
      <c r="L789" s="1" t="str">
        <f t="shared" si="36"/>
        <v>January</v>
      </c>
      <c r="M789" s="1" t="str">
        <f t="shared" si="37"/>
        <v>Wednesday</v>
      </c>
      <c r="N789" s="2">
        <v>0.42916666666666664</v>
      </c>
      <c r="O789" s="2" t="str">
        <f t="shared" si="38"/>
        <v>10</v>
      </c>
      <c r="P789" t="s">
        <v>29</v>
      </c>
      <c r="Q789" s="3">
        <v>54.95</v>
      </c>
      <c r="R789" s="10">
        <v>4.7619047620000003</v>
      </c>
      <c r="S789" s="4">
        <v>2.7475000000000001</v>
      </c>
      <c r="T789">
        <v>9.3000000000000007</v>
      </c>
    </row>
    <row r="790" spans="1:20" x14ac:dyDescent="0.3">
      <c r="A790" t="s">
        <v>820</v>
      </c>
      <c r="B790" t="s">
        <v>23</v>
      </c>
      <c r="C790" t="s">
        <v>24</v>
      </c>
      <c r="D790">
        <v>1</v>
      </c>
      <c r="E790" t="s">
        <v>1032</v>
      </c>
      <c r="F790" t="s">
        <v>20</v>
      </c>
      <c r="G790" s="5">
        <v>60.47</v>
      </c>
      <c r="H790">
        <v>3</v>
      </c>
      <c r="I790" s="5">
        <v>9.0704999999999991</v>
      </c>
      <c r="J790" s="4">
        <v>190.48050000000001</v>
      </c>
      <c r="K790" s="1">
        <v>43479</v>
      </c>
      <c r="L790" s="1" t="str">
        <f t="shared" si="36"/>
        <v>January</v>
      </c>
      <c r="M790" s="1" t="str">
        <f t="shared" si="37"/>
        <v>Monday</v>
      </c>
      <c r="N790" s="2">
        <v>0.4548611111111111</v>
      </c>
      <c r="O790" s="2" t="str">
        <f t="shared" si="38"/>
        <v>10</v>
      </c>
      <c r="P790" t="s">
        <v>29</v>
      </c>
      <c r="Q790" s="3">
        <v>181.41</v>
      </c>
      <c r="R790" s="10">
        <v>4.7619047620000003</v>
      </c>
      <c r="S790" s="4">
        <v>9.0704999999999991</v>
      </c>
      <c r="T790">
        <v>5.6</v>
      </c>
    </row>
    <row r="791" spans="1:20" x14ac:dyDescent="0.3">
      <c r="A791" t="s">
        <v>821</v>
      </c>
      <c r="B791" t="s">
        <v>18</v>
      </c>
      <c r="C791" t="s">
        <v>19</v>
      </c>
      <c r="D791">
        <v>0</v>
      </c>
      <c r="E791" t="s">
        <v>1032</v>
      </c>
      <c r="F791" t="s">
        <v>32</v>
      </c>
      <c r="G791" s="5">
        <v>58.91</v>
      </c>
      <c r="H791">
        <v>7</v>
      </c>
      <c r="I791" s="5">
        <v>20.618500000000001</v>
      </c>
      <c r="J791" s="4">
        <v>432.98849999999999</v>
      </c>
      <c r="K791" s="1">
        <v>43482</v>
      </c>
      <c r="L791" s="1" t="str">
        <f t="shared" si="36"/>
        <v>January</v>
      </c>
      <c r="M791" s="1" t="str">
        <f t="shared" si="37"/>
        <v>Thursday</v>
      </c>
      <c r="N791" s="2">
        <v>0.63541666666666663</v>
      </c>
      <c r="O791" s="2" t="str">
        <f t="shared" si="38"/>
        <v>15</v>
      </c>
      <c r="P791" t="s">
        <v>21</v>
      </c>
      <c r="Q791" s="3">
        <v>412.37</v>
      </c>
      <c r="R791" s="10">
        <v>4.7619047620000003</v>
      </c>
      <c r="S791" s="4">
        <v>20.618500000000001</v>
      </c>
      <c r="T791">
        <v>9.6999999999999993</v>
      </c>
    </row>
    <row r="792" spans="1:20" x14ac:dyDescent="0.3">
      <c r="A792" t="s">
        <v>822</v>
      </c>
      <c r="B792" t="s">
        <v>18</v>
      </c>
      <c r="C792" t="s">
        <v>19</v>
      </c>
      <c r="D792">
        <v>0</v>
      </c>
      <c r="E792" t="s">
        <v>1032</v>
      </c>
      <c r="F792" t="s">
        <v>42</v>
      </c>
      <c r="G792" s="5">
        <v>46.41</v>
      </c>
      <c r="H792">
        <v>1</v>
      </c>
      <c r="I792" s="5">
        <v>2.3205</v>
      </c>
      <c r="J792" s="4">
        <v>48.730499999999999</v>
      </c>
      <c r="K792" s="1">
        <v>43527</v>
      </c>
      <c r="L792" s="1" t="str">
        <f t="shared" si="36"/>
        <v>March</v>
      </c>
      <c r="M792" s="1" t="str">
        <f t="shared" si="37"/>
        <v>Sunday</v>
      </c>
      <c r="N792" s="2">
        <v>0.83750000000000002</v>
      </c>
      <c r="O792" s="2" t="str">
        <f t="shared" si="38"/>
        <v>20</v>
      </c>
      <c r="P792" t="s">
        <v>29</v>
      </c>
      <c r="Q792" s="3">
        <v>46.41</v>
      </c>
      <c r="R792" s="10">
        <v>4.7619047620000003</v>
      </c>
      <c r="S792" s="4">
        <v>2.3205</v>
      </c>
      <c r="T792">
        <v>4</v>
      </c>
    </row>
    <row r="793" spans="1:20" x14ac:dyDescent="0.3">
      <c r="A793" t="s">
        <v>823</v>
      </c>
      <c r="B793" t="s">
        <v>23</v>
      </c>
      <c r="C793" t="s">
        <v>24</v>
      </c>
      <c r="D793">
        <v>1</v>
      </c>
      <c r="E793" t="s">
        <v>1032</v>
      </c>
      <c r="F793" t="s">
        <v>20</v>
      </c>
      <c r="G793" s="5">
        <v>68.55</v>
      </c>
      <c r="H793">
        <v>4</v>
      </c>
      <c r="I793" s="5">
        <v>13.71</v>
      </c>
      <c r="J793" s="4">
        <v>287.91000000000003</v>
      </c>
      <c r="K793" s="1">
        <v>43511</v>
      </c>
      <c r="L793" s="1" t="str">
        <f t="shared" si="36"/>
        <v>February</v>
      </c>
      <c r="M793" s="1" t="str">
        <f t="shared" si="37"/>
        <v>Friday</v>
      </c>
      <c r="N793" s="2">
        <v>0.84791666666666665</v>
      </c>
      <c r="O793" s="2" t="str">
        <f t="shared" si="38"/>
        <v>20</v>
      </c>
      <c r="P793" t="s">
        <v>29</v>
      </c>
      <c r="Q793" s="3">
        <v>274.2</v>
      </c>
      <c r="R793" s="10">
        <v>4.7619047620000003</v>
      </c>
      <c r="S793" s="4">
        <v>13.71</v>
      </c>
      <c r="T793">
        <v>9.1999999999999993</v>
      </c>
    </row>
    <row r="794" spans="1:20" x14ac:dyDescent="0.3">
      <c r="A794" t="s">
        <v>824</v>
      </c>
      <c r="B794" t="s">
        <v>38</v>
      </c>
      <c r="C794" t="s">
        <v>39</v>
      </c>
      <c r="D794">
        <v>0</v>
      </c>
      <c r="E794" t="s">
        <v>1033</v>
      </c>
      <c r="F794" t="s">
        <v>28</v>
      </c>
      <c r="G794" s="5">
        <v>97.37</v>
      </c>
      <c r="H794">
        <v>10</v>
      </c>
      <c r="I794" s="5">
        <v>48.685000000000002</v>
      </c>
      <c r="J794" s="4">
        <v>1022.385</v>
      </c>
      <c r="K794" s="1">
        <v>43480</v>
      </c>
      <c r="L794" s="1" t="str">
        <f t="shared" si="36"/>
        <v>January</v>
      </c>
      <c r="M794" s="1" t="str">
        <f t="shared" si="37"/>
        <v>Tuesday</v>
      </c>
      <c r="N794" s="2">
        <v>0.57499999999999996</v>
      </c>
      <c r="O794" s="2" t="str">
        <f t="shared" si="38"/>
        <v>13</v>
      </c>
      <c r="P794" t="s">
        <v>29</v>
      </c>
      <c r="Q794" s="3">
        <v>973.7</v>
      </c>
      <c r="R794" s="10">
        <v>4.7619047620000003</v>
      </c>
      <c r="S794" s="4">
        <v>48.685000000000002</v>
      </c>
      <c r="T794">
        <v>4.9000000000000004</v>
      </c>
    </row>
    <row r="795" spans="1:20" x14ac:dyDescent="0.3">
      <c r="A795" t="s">
        <v>825</v>
      </c>
      <c r="B795" t="s">
        <v>18</v>
      </c>
      <c r="C795" t="s">
        <v>19</v>
      </c>
      <c r="D795">
        <v>1</v>
      </c>
      <c r="E795" t="s">
        <v>1032</v>
      </c>
      <c r="F795" t="s">
        <v>25</v>
      </c>
      <c r="G795" s="5">
        <v>92.6</v>
      </c>
      <c r="H795">
        <v>7</v>
      </c>
      <c r="I795" s="5">
        <v>32.409999999999997</v>
      </c>
      <c r="J795" s="4">
        <v>680.61</v>
      </c>
      <c r="K795" s="1">
        <v>43523</v>
      </c>
      <c r="L795" s="1" t="str">
        <f t="shared" si="36"/>
        <v>February</v>
      </c>
      <c r="M795" s="1" t="str">
        <f t="shared" si="37"/>
        <v>Wednesday</v>
      </c>
      <c r="N795" s="2">
        <v>0.53611111111111109</v>
      </c>
      <c r="O795" s="2" t="str">
        <f t="shared" si="38"/>
        <v>12</v>
      </c>
      <c r="P795" t="s">
        <v>29</v>
      </c>
      <c r="Q795" s="3">
        <v>648.20000000000005</v>
      </c>
      <c r="R795" s="10">
        <v>4.7619047620000003</v>
      </c>
      <c r="S795" s="4">
        <v>32.409999999999997</v>
      </c>
      <c r="T795">
        <v>9.3000000000000007</v>
      </c>
    </row>
    <row r="796" spans="1:20" x14ac:dyDescent="0.3">
      <c r="A796" t="s">
        <v>826</v>
      </c>
      <c r="B796" t="s">
        <v>18</v>
      </c>
      <c r="C796" t="s">
        <v>19</v>
      </c>
      <c r="D796">
        <v>0</v>
      </c>
      <c r="E796" t="s">
        <v>1033</v>
      </c>
      <c r="F796" t="s">
        <v>25</v>
      </c>
      <c r="G796" s="5">
        <v>46.61</v>
      </c>
      <c r="H796">
        <v>2</v>
      </c>
      <c r="I796" s="5">
        <v>4.6609999999999996</v>
      </c>
      <c r="J796" s="4">
        <v>97.881</v>
      </c>
      <c r="K796" s="1">
        <v>43522</v>
      </c>
      <c r="L796" s="1" t="str">
        <f t="shared" si="36"/>
        <v>February</v>
      </c>
      <c r="M796" s="1" t="str">
        <f t="shared" si="37"/>
        <v>Tuesday</v>
      </c>
      <c r="N796" s="2">
        <v>0.51944444444444449</v>
      </c>
      <c r="O796" s="2" t="str">
        <f t="shared" si="38"/>
        <v>12</v>
      </c>
      <c r="P796" t="s">
        <v>29</v>
      </c>
      <c r="Q796" s="3">
        <v>93.22</v>
      </c>
      <c r="R796" s="10">
        <v>4.7619047620000003</v>
      </c>
      <c r="S796" s="4">
        <v>4.6609999999999996</v>
      </c>
      <c r="T796">
        <v>6.6</v>
      </c>
    </row>
    <row r="797" spans="1:20" x14ac:dyDescent="0.3">
      <c r="A797" t="s">
        <v>827</v>
      </c>
      <c r="B797" t="s">
        <v>38</v>
      </c>
      <c r="C797" t="s">
        <v>39</v>
      </c>
      <c r="D797">
        <v>0</v>
      </c>
      <c r="E797" t="s">
        <v>1032</v>
      </c>
      <c r="F797" t="s">
        <v>42</v>
      </c>
      <c r="G797" s="5">
        <v>27.18</v>
      </c>
      <c r="H797">
        <v>2</v>
      </c>
      <c r="I797" s="5">
        <v>2.718</v>
      </c>
      <c r="J797" s="4">
        <v>57.078000000000003</v>
      </c>
      <c r="K797" s="1">
        <v>43539</v>
      </c>
      <c r="L797" s="1" t="str">
        <f t="shared" si="36"/>
        <v>March</v>
      </c>
      <c r="M797" s="1" t="str">
        <f t="shared" si="37"/>
        <v>Friday</v>
      </c>
      <c r="N797" s="2">
        <v>0.68472222222222223</v>
      </c>
      <c r="O797" s="2" t="str">
        <f t="shared" si="38"/>
        <v>16</v>
      </c>
      <c r="P797" t="s">
        <v>21</v>
      </c>
      <c r="Q797" s="3">
        <v>54.36</v>
      </c>
      <c r="R797" s="10">
        <v>4.7619047620000003</v>
      </c>
      <c r="S797" s="4">
        <v>2.718</v>
      </c>
      <c r="T797">
        <v>4.3</v>
      </c>
    </row>
    <row r="798" spans="1:20" x14ac:dyDescent="0.3">
      <c r="A798" t="s">
        <v>828</v>
      </c>
      <c r="B798" t="s">
        <v>23</v>
      </c>
      <c r="C798" t="s">
        <v>24</v>
      </c>
      <c r="D798">
        <v>1</v>
      </c>
      <c r="E798" t="s">
        <v>1033</v>
      </c>
      <c r="F798" t="s">
        <v>28</v>
      </c>
      <c r="G798" s="5">
        <v>60.87</v>
      </c>
      <c r="H798">
        <v>1</v>
      </c>
      <c r="I798" s="5">
        <v>3.0434999999999999</v>
      </c>
      <c r="J798" s="4">
        <v>63.913499999999999</v>
      </c>
      <c r="K798" s="1">
        <v>43489</v>
      </c>
      <c r="L798" s="1" t="str">
        <f t="shared" si="36"/>
        <v>January</v>
      </c>
      <c r="M798" s="1" t="str">
        <f t="shared" si="37"/>
        <v>Thursday</v>
      </c>
      <c r="N798" s="2">
        <v>0.55833333333333335</v>
      </c>
      <c r="O798" s="2" t="str">
        <f t="shared" si="38"/>
        <v>13</v>
      </c>
      <c r="P798" t="s">
        <v>26</v>
      </c>
      <c r="Q798" s="3">
        <v>60.87</v>
      </c>
      <c r="R798" s="10">
        <v>4.7619047620000003</v>
      </c>
      <c r="S798" s="4">
        <v>3.0434999999999999</v>
      </c>
      <c r="T798">
        <v>5.5</v>
      </c>
    </row>
    <row r="799" spans="1:20" x14ac:dyDescent="0.3">
      <c r="A799" t="s">
        <v>829</v>
      </c>
      <c r="B799" t="s">
        <v>18</v>
      </c>
      <c r="C799" t="s">
        <v>19</v>
      </c>
      <c r="D799">
        <v>1</v>
      </c>
      <c r="E799" t="s">
        <v>1033</v>
      </c>
      <c r="F799" t="s">
        <v>32</v>
      </c>
      <c r="G799" s="5">
        <v>24.49</v>
      </c>
      <c r="H799">
        <v>10</v>
      </c>
      <c r="I799" s="5">
        <v>12.244999999999999</v>
      </c>
      <c r="J799" s="4">
        <v>257.14499999999998</v>
      </c>
      <c r="K799" s="1">
        <v>43518</v>
      </c>
      <c r="L799" s="1" t="str">
        <f t="shared" si="36"/>
        <v>February</v>
      </c>
      <c r="M799" s="1" t="str">
        <f t="shared" si="37"/>
        <v>Friday</v>
      </c>
      <c r="N799" s="2">
        <v>0.63541666666666663</v>
      </c>
      <c r="O799" s="2" t="str">
        <f t="shared" si="38"/>
        <v>15</v>
      </c>
      <c r="P799" t="s">
        <v>26</v>
      </c>
      <c r="Q799" s="3">
        <v>244.9</v>
      </c>
      <c r="R799" s="10">
        <v>4.7619047620000003</v>
      </c>
      <c r="S799" s="4">
        <v>12.244999999999999</v>
      </c>
      <c r="T799">
        <v>8.1</v>
      </c>
    </row>
    <row r="800" spans="1:20" x14ac:dyDescent="0.3">
      <c r="A800" t="s">
        <v>830</v>
      </c>
      <c r="B800" t="s">
        <v>38</v>
      </c>
      <c r="C800" t="s">
        <v>39</v>
      </c>
      <c r="D800">
        <v>0</v>
      </c>
      <c r="E800" t="s">
        <v>1032</v>
      </c>
      <c r="F800" t="s">
        <v>20</v>
      </c>
      <c r="G800" s="5">
        <v>92.78</v>
      </c>
      <c r="H800">
        <v>1</v>
      </c>
      <c r="I800" s="5">
        <v>4.6390000000000002</v>
      </c>
      <c r="J800" s="4">
        <v>97.418999999999997</v>
      </c>
      <c r="K800" s="1">
        <v>43539</v>
      </c>
      <c r="L800" s="1" t="str">
        <f t="shared" si="36"/>
        <v>March</v>
      </c>
      <c r="M800" s="1" t="str">
        <f t="shared" si="37"/>
        <v>Friday</v>
      </c>
      <c r="N800" s="2">
        <v>0.4513888888888889</v>
      </c>
      <c r="O800" s="2" t="str">
        <f t="shared" si="38"/>
        <v>10</v>
      </c>
      <c r="P800" t="s">
        <v>29</v>
      </c>
      <c r="Q800" s="3">
        <v>92.78</v>
      </c>
      <c r="R800" s="10">
        <v>4.7619047620000003</v>
      </c>
      <c r="S800" s="4">
        <v>4.6390000000000002</v>
      </c>
      <c r="T800">
        <v>9.8000000000000007</v>
      </c>
    </row>
    <row r="801" spans="1:20" x14ac:dyDescent="0.3">
      <c r="A801" t="s">
        <v>831</v>
      </c>
      <c r="B801" t="s">
        <v>23</v>
      </c>
      <c r="C801" t="s">
        <v>24</v>
      </c>
      <c r="D801">
        <v>1</v>
      </c>
      <c r="E801" t="s">
        <v>1032</v>
      </c>
      <c r="F801" t="s">
        <v>28</v>
      </c>
      <c r="G801" s="5">
        <v>86.69</v>
      </c>
      <c r="H801">
        <v>5</v>
      </c>
      <c r="I801" s="5">
        <v>21.672499999999999</v>
      </c>
      <c r="J801" s="4">
        <v>455.1225</v>
      </c>
      <c r="K801" s="1">
        <v>43507</v>
      </c>
      <c r="L801" s="1" t="str">
        <f t="shared" si="36"/>
        <v>February</v>
      </c>
      <c r="M801" s="1" t="str">
        <f t="shared" si="37"/>
        <v>Monday</v>
      </c>
      <c r="N801" s="2">
        <v>0.77638888888888891</v>
      </c>
      <c r="O801" s="2" t="str">
        <f t="shared" si="38"/>
        <v>18</v>
      </c>
      <c r="P801" t="s">
        <v>21</v>
      </c>
      <c r="Q801" s="3">
        <v>433.45</v>
      </c>
      <c r="R801" s="10">
        <v>4.7619047620000003</v>
      </c>
      <c r="S801" s="4">
        <v>21.672499999999999</v>
      </c>
      <c r="T801">
        <v>9.4</v>
      </c>
    </row>
    <row r="802" spans="1:20" x14ac:dyDescent="0.3">
      <c r="A802" t="s">
        <v>832</v>
      </c>
      <c r="B802" t="s">
        <v>38</v>
      </c>
      <c r="C802" t="s">
        <v>39</v>
      </c>
      <c r="D802">
        <v>0</v>
      </c>
      <c r="E802" t="s">
        <v>1032</v>
      </c>
      <c r="F802" t="s">
        <v>32</v>
      </c>
      <c r="G802" s="5">
        <v>23.01</v>
      </c>
      <c r="H802">
        <v>6</v>
      </c>
      <c r="I802" s="5">
        <v>6.9029999999999996</v>
      </c>
      <c r="J802" s="4">
        <v>144.96299999999999</v>
      </c>
      <c r="K802" s="1">
        <v>43477</v>
      </c>
      <c r="L802" s="1" t="str">
        <f t="shared" si="36"/>
        <v>January</v>
      </c>
      <c r="M802" s="1" t="str">
        <f t="shared" si="37"/>
        <v>Saturday</v>
      </c>
      <c r="N802" s="2">
        <v>0.69791666666666663</v>
      </c>
      <c r="O802" s="2" t="str">
        <f t="shared" si="38"/>
        <v>16</v>
      </c>
      <c r="P802" t="s">
        <v>21</v>
      </c>
      <c r="Q802" s="3">
        <v>138.06</v>
      </c>
      <c r="R802" s="10">
        <v>4.7619047620000003</v>
      </c>
      <c r="S802" s="4">
        <v>6.9029999999999996</v>
      </c>
      <c r="T802">
        <v>7.9</v>
      </c>
    </row>
    <row r="803" spans="1:20" x14ac:dyDescent="0.3">
      <c r="A803" t="s">
        <v>833</v>
      </c>
      <c r="B803" t="s">
        <v>23</v>
      </c>
      <c r="C803" t="s">
        <v>24</v>
      </c>
      <c r="D803">
        <v>1</v>
      </c>
      <c r="E803" t="s">
        <v>1033</v>
      </c>
      <c r="F803" t="s">
        <v>25</v>
      </c>
      <c r="G803" s="5">
        <v>30.2</v>
      </c>
      <c r="H803">
        <v>8</v>
      </c>
      <c r="I803" s="5">
        <v>12.08</v>
      </c>
      <c r="J803" s="4">
        <v>253.68</v>
      </c>
      <c r="K803" s="1">
        <v>43527</v>
      </c>
      <c r="L803" s="1" t="str">
        <f t="shared" si="36"/>
        <v>March</v>
      </c>
      <c r="M803" s="1" t="str">
        <f t="shared" si="37"/>
        <v>Sunday</v>
      </c>
      <c r="N803" s="2">
        <v>0.8125</v>
      </c>
      <c r="O803" s="2" t="str">
        <f t="shared" si="38"/>
        <v>19</v>
      </c>
      <c r="P803" t="s">
        <v>21</v>
      </c>
      <c r="Q803" s="3">
        <v>241.6</v>
      </c>
      <c r="R803" s="10">
        <v>4.7619047620000003</v>
      </c>
      <c r="S803" s="4">
        <v>12.08</v>
      </c>
      <c r="T803">
        <v>5.0999999999999996</v>
      </c>
    </row>
    <row r="804" spans="1:20" x14ac:dyDescent="0.3">
      <c r="A804" t="s">
        <v>834</v>
      </c>
      <c r="B804" t="s">
        <v>23</v>
      </c>
      <c r="C804" t="s">
        <v>24</v>
      </c>
      <c r="D804">
        <v>1</v>
      </c>
      <c r="E804" t="s">
        <v>1032</v>
      </c>
      <c r="F804" t="s">
        <v>42</v>
      </c>
      <c r="G804" s="5">
        <v>67.39</v>
      </c>
      <c r="H804">
        <v>7</v>
      </c>
      <c r="I804" s="5">
        <v>23.586500000000001</v>
      </c>
      <c r="J804" s="4">
        <v>495.31650000000002</v>
      </c>
      <c r="K804" s="1">
        <v>43547</v>
      </c>
      <c r="L804" s="1" t="str">
        <f t="shared" si="36"/>
        <v>March</v>
      </c>
      <c r="M804" s="1" t="str">
        <f t="shared" si="37"/>
        <v>Saturday</v>
      </c>
      <c r="N804" s="2">
        <v>0.55763888888888891</v>
      </c>
      <c r="O804" s="2" t="str">
        <f t="shared" si="38"/>
        <v>13</v>
      </c>
      <c r="P804" t="s">
        <v>21</v>
      </c>
      <c r="Q804" s="3">
        <v>471.73</v>
      </c>
      <c r="R804" s="10">
        <v>4.7619047620000003</v>
      </c>
      <c r="S804" s="4">
        <v>23.586500000000001</v>
      </c>
      <c r="T804">
        <v>6.9</v>
      </c>
    </row>
    <row r="805" spans="1:20" x14ac:dyDescent="0.3">
      <c r="A805" t="s">
        <v>835</v>
      </c>
      <c r="B805" t="s">
        <v>18</v>
      </c>
      <c r="C805" t="s">
        <v>19</v>
      </c>
      <c r="D805">
        <v>1</v>
      </c>
      <c r="E805" t="s">
        <v>1033</v>
      </c>
      <c r="F805" t="s">
        <v>42</v>
      </c>
      <c r="G805" s="5">
        <v>48.96</v>
      </c>
      <c r="H805">
        <v>9</v>
      </c>
      <c r="I805" s="5">
        <v>22.032</v>
      </c>
      <c r="J805" s="4">
        <v>462.67200000000003</v>
      </c>
      <c r="K805" s="1">
        <v>43528</v>
      </c>
      <c r="L805" s="1" t="str">
        <f t="shared" si="36"/>
        <v>March</v>
      </c>
      <c r="M805" s="1" t="str">
        <f t="shared" si="37"/>
        <v>Monday</v>
      </c>
      <c r="N805" s="2">
        <v>0.47708333333333336</v>
      </c>
      <c r="O805" s="2" t="str">
        <f t="shared" si="38"/>
        <v>11</v>
      </c>
      <c r="P805" t="s">
        <v>26</v>
      </c>
      <c r="Q805" s="3">
        <v>440.64</v>
      </c>
      <c r="R805" s="10">
        <v>4.7619047620000003</v>
      </c>
      <c r="S805" s="4">
        <v>22.032</v>
      </c>
      <c r="T805">
        <v>8</v>
      </c>
    </row>
    <row r="806" spans="1:20" x14ac:dyDescent="0.3">
      <c r="A806" t="s">
        <v>836</v>
      </c>
      <c r="B806" t="s">
        <v>38</v>
      </c>
      <c r="C806" t="s">
        <v>39</v>
      </c>
      <c r="D806">
        <v>1</v>
      </c>
      <c r="E806" t="s">
        <v>1033</v>
      </c>
      <c r="F806" t="s">
        <v>25</v>
      </c>
      <c r="G806" s="5">
        <v>75.59</v>
      </c>
      <c r="H806">
        <v>9</v>
      </c>
      <c r="I806" s="5">
        <v>34.015500000000003</v>
      </c>
      <c r="J806" s="4">
        <v>714.32550000000003</v>
      </c>
      <c r="K806" s="1">
        <v>43519</v>
      </c>
      <c r="L806" s="1" t="str">
        <f t="shared" si="36"/>
        <v>February</v>
      </c>
      <c r="M806" s="1" t="str">
        <f t="shared" si="37"/>
        <v>Saturday</v>
      </c>
      <c r="N806" s="2">
        <v>0.46666666666666667</v>
      </c>
      <c r="O806" s="2" t="str">
        <f t="shared" si="38"/>
        <v>11</v>
      </c>
      <c r="P806" t="s">
        <v>26</v>
      </c>
      <c r="Q806" s="3">
        <v>680.31</v>
      </c>
      <c r="R806" s="10">
        <v>4.7619047620000003</v>
      </c>
      <c r="S806" s="4">
        <v>34.015500000000003</v>
      </c>
      <c r="T806">
        <v>8</v>
      </c>
    </row>
    <row r="807" spans="1:20" x14ac:dyDescent="0.3">
      <c r="A807" t="s">
        <v>837</v>
      </c>
      <c r="B807" t="s">
        <v>18</v>
      </c>
      <c r="C807" t="s">
        <v>19</v>
      </c>
      <c r="D807">
        <v>0</v>
      </c>
      <c r="E807" t="s">
        <v>1033</v>
      </c>
      <c r="F807" t="s">
        <v>28</v>
      </c>
      <c r="G807" s="5">
        <v>77.47</v>
      </c>
      <c r="H807">
        <v>4</v>
      </c>
      <c r="I807" s="5">
        <v>15.494</v>
      </c>
      <c r="J807" s="4">
        <v>325.37400000000002</v>
      </c>
      <c r="K807" s="1">
        <v>43541</v>
      </c>
      <c r="L807" s="1" t="str">
        <f t="shared" si="36"/>
        <v>March</v>
      </c>
      <c r="M807" s="1" t="str">
        <f t="shared" si="37"/>
        <v>Sunday</v>
      </c>
      <c r="N807" s="2">
        <v>0.69166666666666665</v>
      </c>
      <c r="O807" s="2" t="str">
        <f t="shared" si="38"/>
        <v>16</v>
      </c>
      <c r="P807" t="s">
        <v>26</v>
      </c>
      <c r="Q807" s="3">
        <v>309.88</v>
      </c>
      <c r="R807" s="10">
        <v>4.7619047620000003</v>
      </c>
      <c r="S807" s="4">
        <v>15.494</v>
      </c>
      <c r="T807">
        <v>4.2</v>
      </c>
    </row>
    <row r="808" spans="1:20" x14ac:dyDescent="0.3">
      <c r="A808" t="s">
        <v>838</v>
      </c>
      <c r="B808" t="s">
        <v>18</v>
      </c>
      <c r="C808" t="s">
        <v>19</v>
      </c>
      <c r="D808">
        <v>0</v>
      </c>
      <c r="E808" t="s">
        <v>1033</v>
      </c>
      <c r="F808" t="s">
        <v>32</v>
      </c>
      <c r="G808" s="5">
        <v>93.18</v>
      </c>
      <c r="H808">
        <v>2</v>
      </c>
      <c r="I808" s="5">
        <v>9.3179999999999996</v>
      </c>
      <c r="J808" s="4">
        <v>195.678</v>
      </c>
      <c r="K808" s="1">
        <v>43481</v>
      </c>
      <c r="L808" s="1" t="str">
        <f t="shared" si="36"/>
        <v>January</v>
      </c>
      <c r="M808" s="1" t="str">
        <f t="shared" si="37"/>
        <v>Wednesday</v>
      </c>
      <c r="N808" s="2">
        <v>0.77847222222222223</v>
      </c>
      <c r="O808" s="2" t="str">
        <f t="shared" si="38"/>
        <v>18</v>
      </c>
      <c r="P808" t="s">
        <v>29</v>
      </c>
      <c r="Q808" s="3">
        <v>186.36</v>
      </c>
      <c r="R808" s="10">
        <v>4.7619047620000003</v>
      </c>
      <c r="S808" s="4">
        <v>9.3179999999999996</v>
      </c>
      <c r="T808">
        <v>8.5</v>
      </c>
    </row>
    <row r="809" spans="1:20" x14ac:dyDescent="0.3">
      <c r="A809" t="s">
        <v>839</v>
      </c>
      <c r="B809" t="s">
        <v>18</v>
      </c>
      <c r="C809" t="s">
        <v>19</v>
      </c>
      <c r="D809">
        <v>0</v>
      </c>
      <c r="E809" t="s">
        <v>1033</v>
      </c>
      <c r="F809" t="s">
        <v>25</v>
      </c>
      <c r="G809" s="5">
        <v>50.23</v>
      </c>
      <c r="H809">
        <v>4</v>
      </c>
      <c r="I809" s="5">
        <v>10.045999999999999</v>
      </c>
      <c r="J809" s="4">
        <v>210.96600000000001</v>
      </c>
      <c r="K809" s="1">
        <v>43473</v>
      </c>
      <c r="L809" s="1" t="str">
        <f t="shared" si="36"/>
        <v>January</v>
      </c>
      <c r="M809" s="1" t="str">
        <f t="shared" si="37"/>
        <v>Tuesday</v>
      </c>
      <c r="N809" s="2">
        <v>0.71666666666666667</v>
      </c>
      <c r="O809" s="2" t="str">
        <f t="shared" si="38"/>
        <v>17</v>
      </c>
      <c r="P809" t="s">
        <v>26</v>
      </c>
      <c r="Q809" s="3">
        <v>200.92</v>
      </c>
      <c r="R809" s="10">
        <v>4.7619047620000003</v>
      </c>
      <c r="S809" s="4">
        <v>10.045999999999999</v>
      </c>
      <c r="T809">
        <v>9</v>
      </c>
    </row>
    <row r="810" spans="1:20" x14ac:dyDescent="0.3">
      <c r="A810" t="s">
        <v>840</v>
      </c>
      <c r="B810" t="s">
        <v>38</v>
      </c>
      <c r="C810" t="s">
        <v>39</v>
      </c>
      <c r="D810">
        <v>0</v>
      </c>
      <c r="E810" t="s">
        <v>1033</v>
      </c>
      <c r="F810" t="s">
        <v>20</v>
      </c>
      <c r="G810" s="5">
        <v>17.75</v>
      </c>
      <c r="H810">
        <v>1</v>
      </c>
      <c r="I810" s="5">
        <v>0.88749999999999996</v>
      </c>
      <c r="J810" s="4">
        <v>18.637499999999999</v>
      </c>
      <c r="K810" s="1">
        <v>43479</v>
      </c>
      <c r="L810" s="1" t="str">
        <f t="shared" si="36"/>
        <v>January</v>
      </c>
      <c r="M810" s="1" t="str">
        <f t="shared" si="37"/>
        <v>Monday</v>
      </c>
      <c r="N810" s="2">
        <v>0.44305555555555554</v>
      </c>
      <c r="O810" s="2" t="str">
        <f t="shared" si="38"/>
        <v>10</v>
      </c>
      <c r="P810" t="s">
        <v>26</v>
      </c>
      <c r="Q810" s="3">
        <v>17.75</v>
      </c>
      <c r="R810" s="10">
        <v>4.7619047620000003</v>
      </c>
      <c r="S810" s="4">
        <v>0.88749999999999996</v>
      </c>
      <c r="T810">
        <v>8.6</v>
      </c>
    </row>
    <row r="811" spans="1:20" x14ac:dyDescent="0.3">
      <c r="A811" t="s">
        <v>841</v>
      </c>
      <c r="B811" t="s">
        <v>23</v>
      </c>
      <c r="C811" t="s">
        <v>24</v>
      </c>
      <c r="D811">
        <v>0</v>
      </c>
      <c r="E811" t="s">
        <v>1033</v>
      </c>
      <c r="F811" t="s">
        <v>42</v>
      </c>
      <c r="G811" s="5">
        <v>62.18</v>
      </c>
      <c r="H811">
        <v>10</v>
      </c>
      <c r="I811" s="5">
        <v>31.09</v>
      </c>
      <c r="J811" s="4">
        <v>652.89</v>
      </c>
      <c r="K811" s="1">
        <v>43496</v>
      </c>
      <c r="L811" s="1" t="str">
        <f t="shared" si="36"/>
        <v>January</v>
      </c>
      <c r="M811" s="1" t="str">
        <f t="shared" si="37"/>
        <v>Thursday</v>
      </c>
      <c r="N811" s="2">
        <v>0.43958333333333333</v>
      </c>
      <c r="O811" s="2" t="str">
        <f t="shared" si="38"/>
        <v>10</v>
      </c>
      <c r="P811" t="s">
        <v>21</v>
      </c>
      <c r="Q811" s="3">
        <v>621.79999999999995</v>
      </c>
      <c r="R811" s="10">
        <v>4.7619047620000003</v>
      </c>
      <c r="S811" s="4">
        <v>31.09</v>
      </c>
      <c r="T811">
        <v>6</v>
      </c>
    </row>
    <row r="812" spans="1:20" x14ac:dyDescent="0.3">
      <c r="A812" t="s">
        <v>842</v>
      </c>
      <c r="B812" t="s">
        <v>38</v>
      </c>
      <c r="C812" t="s">
        <v>39</v>
      </c>
      <c r="D812">
        <v>0</v>
      </c>
      <c r="E812" t="s">
        <v>1032</v>
      </c>
      <c r="F812" t="s">
        <v>20</v>
      </c>
      <c r="G812" s="5">
        <v>10.75</v>
      </c>
      <c r="H812">
        <v>8</v>
      </c>
      <c r="I812" s="5">
        <v>4.3</v>
      </c>
      <c r="J812" s="4">
        <v>90.3</v>
      </c>
      <c r="K812" s="1">
        <v>43539</v>
      </c>
      <c r="L812" s="1" t="str">
        <f t="shared" si="36"/>
        <v>March</v>
      </c>
      <c r="M812" s="1" t="str">
        <f t="shared" si="37"/>
        <v>Friday</v>
      </c>
      <c r="N812" s="2">
        <v>0.60972222222222228</v>
      </c>
      <c r="O812" s="2" t="str">
        <f t="shared" si="38"/>
        <v>14</v>
      </c>
      <c r="P812" t="s">
        <v>21</v>
      </c>
      <c r="Q812" s="3">
        <v>86</v>
      </c>
      <c r="R812" s="10">
        <v>4.7619047620000003</v>
      </c>
      <c r="S812" s="4">
        <v>4.3</v>
      </c>
      <c r="T812">
        <v>6.2</v>
      </c>
    </row>
    <row r="813" spans="1:20" x14ac:dyDescent="0.3">
      <c r="A813" t="s">
        <v>843</v>
      </c>
      <c r="B813" t="s">
        <v>18</v>
      </c>
      <c r="C813" t="s">
        <v>19</v>
      </c>
      <c r="D813">
        <v>0</v>
      </c>
      <c r="E813" t="s">
        <v>1033</v>
      </c>
      <c r="F813" t="s">
        <v>25</v>
      </c>
      <c r="G813" s="5">
        <v>40.26</v>
      </c>
      <c r="H813">
        <v>10</v>
      </c>
      <c r="I813" s="5">
        <v>20.13</v>
      </c>
      <c r="J813" s="4">
        <v>422.73</v>
      </c>
      <c r="K813" s="1">
        <v>43520</v>
      </c>
      <c r="L813" s="1" t="str">
        <f t="shared" si="36"/>
        <v>February</v>
      </c>
      <c r="M813" s="1" t="str">
        <f t="shared" si="37"/>
        <v>Sunday</v>
      </c>
      <c r="N813" s="2">
        <v>0.75416666666666665</v>
      </c>
      <c r="O813" s="2" t="str">
        <f t="shared" si="38"/>
        <v>18</v>
      </c>
      <c r="P813" t="s">
        <v>29</v>
      </c>
      <c r="Q813" s="3">
        <v>402.6</v>
      </c>
      <c r="R813" s="10">
        <v>4.7619047620000003</v>
      </c>
      <c r="S813" s="4">
        <v>20.13</v>
      </c>
      <c r="T813">
        <v>5</v>
      </c>
    </row>
    <row r="814" spans="1:20" x14ac:dyDescent="0.3">
      <c r="A814" t="s">
        <v>844</v>
      </c>
      <c r="B814" t="s">
        <v>23</v>
      </c>
      <c r="C814" t="s">
        <v>24</v>
      </c>
      <c r="D814">
        <v>1</v>
      </c>
      <c r="E814" t="s">
        <v>1033</v>
      </c>
      <c r="F814" t="s">
        <v>32</v>
      </c>
      <c r="G814" s="5">
        <v>64.97</v>
      </c>
      <c r="H814">
        <v>5</v>
      </c>
      <c r="I814" s="5">
        <v>16.2425</v>
      </c>
      <c r="J814" s="4">
        <v>341.09249999999997</v>
      </c>
      <c r="K814" s="1">
        <v>43504</v>
      </c>
      <c r="L814" s="1" t="str">
        <f t="shared" si="36"/>
        <v>February</v>
      </c>
      <c r="M814" s="1" t="str">
        <f t="shared" si="37"/>
        <v>Friday</v>
      </c>
      <c r="N814" s="2">
        <v>0.53611111111111109</v>
      </c>
      <c r="O814" s="2" t="str">
        <f t="shared" si="38"/>
        <v>12</v>
      </c>
      <c r="P814" t="s">
        <v>29</v>
      </c>
      <c r="Q814" s="3">
        <v>324.85000000000002</v>
      </c>
      <c r="R814" s="10">
        <v>4.7619047620000003</v>
      </c>
      <c r="S814" s="4">
        <v>16.2425</v>
      </c>
      <c r="T814">
        <v>6.5</v>
      </c>
    </row>
    <row r="815" spans="1:20" x14ac:dyDescent="0.3">
      <c r="A815" t="s">
        <v>845</v>
      </c>
      <c r="B815" t="s">
        <v>18</v>
      </c>
      <c r="C815" t="s">
        <v>19</v>
      </c>
      <c r="D815">
        <v>0</v>
      </c>
      <c r="E815" t="s">
        <v>1032</v>
      </c>
      <c r="F815" t="s">
        <v>25</v>
      </c>
      <c r="G815" s="5">
        <v>95.15</v>
      </c>
      <c r="H815">
        <v>1</v>
      </c>
      <c r="I815" s="5">
        <v>4.7575000000000003</v>
      </c>
      <c r="J815" s="4">
        <v>99.907499999999999</v>
      </c>
      <c r="K815" s="1">
        <v>43546</v>
      </c>
      <c r="L815" s="1" t="str">
        <f t="shared" si="36"/>
        <v>March</v>
      </c>
      <c r="M815" s="1" t="str">
        <f t="shared" si="37"/>
        <v>Friday</v>
      </c>
      <c r="N815" s="2">
        <v>0.58333333333333337</v>
      </c>
      <c r="O815" s="2" t="str">
        <f t="shared" si="38"/>
        <v>14</v>
      </c>
      <c r="P815" t="s">
        <v>26</v>
      </c>
      <c r="Q815" s="3">
        <v>95.15</v>
      </c>
      <c r="R815" s="10">
        <v>4.7619047620000003</v>
      </c>
      <c r="S815" s="4">
        <v>4.7575000000000003</v>
      </c>
      <c r="T815">
        <v>6</v>
      </c>
    </row>
    <row r="816" spans="1:20" x14ac:dyDescent="0.3">
      <c r="A816" t="s">
        <v>846</v>
      </c>
      <c r="B816" t="s">
        <v>18</v>
      </c>
      <c r="C816" t="s">
        <v>19</v>
      </c>
      <c r="D816">
        <v>1</v>
      </c>
      <c r="E816" t="s">
        <v>1033</v>
      </c>
      <c r="F816" t="s">
        <v>25</v>
      </c>
      <c r="G816" s="5">
        <v>48.62</v>
      </c>
      <c r="H816">
        <v>8</v>
      </c>
      <c r="I816" s="5">
        <v>19.448</v>
      </c>
      <c r="J816" s="4">
        <v>408.40800000000002</v>
      </c>
      <c r="K816" s="1">
        <v>43489</v>
      </c>
      <c r="L816" s="1" t="str">
        <f t="shared" si="36"/>
        <v>January</v>
      </c>
      <c r="M816" s="1" t="str">
        <f t="shared" si="37"/>
        <v>Thursday</v>
      </c>
      <c r="N816" s="2">
        <v>0.45624999999999999</v>
      </c>
      <c r="O816" s="2" t="str">
        <f t="shared" si="38"/>
        <v>10</v>
      </c>
      <c r="P816" t="s">
        <v>26</v>
      </c>
      <c r="Q816" s="3">
        <v>388.96</v>
      </c>
      <c r="R816" s="10">
        <v>4.7619047620000003</v>
      </c>
      <c r="S816" s="4">
        <v>19.448</v>
      </c>
      <c r="T816">
        <v>5</v>
      </c>
    </row>
    <row r="817" spans="1:20" x14ac:dyDescent="0.3">
      <c r="A817" t="s">
        <v>847</v>
      </c>
      <c r="B817" t="s">
        <v>38</v>
      </c>
      <c r="C817" t="s">
        <v>39</v>
      </c>
      <c r="D817">
        <v>0</v>
      </c>
      <c r="E817" t="s">
        <v>1033</v>
      </c>
      <c r="F817" t="s">
        <v>40</v>
      </c>
      <c r="G817" s="5">
        <v>53.21</v>
      </c>
      <c r="H817">
        <v>8</v>
      </c>
      <c r="I817" s="5">
        <v>21.283999999999999</v>
      </c>
      <c r="J817" s="4">
        <v>446.964</v>
      </c>
      <c r="K817" s="1">
        <v>43538</v>
      </c>
      <c r="L817" s="1" t="str">
        <f t="shared" si="36"/>
        <v>March</v>
      </c>
      <c r="M817" s="1" t="str">
        <f t="shared" si="37"/>
        <v>Thursday</v>
      </c>
      <c r="N817" s="2">
        <v>0.69791666666666663</v>
      </c>
      <c r="O817" s="2" t="str">
        <f t="shared" si="38"/>
        <v>16</v>
      </c>
      <c r="P817" t="s">
        <v>21</v>
      </c>
      <c r="Q817" s="3">
        <v>425.68</v>
      </c>
      <c r="R817" s="10">
        <v>4.7619047620000003</v>
      </c>
      <c r="S817" s="4">
        <v>21.283999999999999</v>
      </c>
      <c r="T817">
        <v>5</v>
      </c>
    </row>
    <row r="818" spans="1:20" x14ac:dyDescent="0.3">
      <c r="A818" t="s">
        <v>848</v>
      </c>
      <c r="B818" t="s">
        <v>23</v>
      </c>
      <c r="C818" t="s">
        <v>24</v>
      </c>
      <c r="D818">
        <v>0</v>
      </c>
      <c r="E818" t="s">
        <v>1033</v>
      </c>
      <c r="F818" t="s">
        <v>42</v>
      </c>
      <c r="G818" s="5">
        <v>45.44</v>
      </c>
      <c r="H818">
        <v>7</v>
      </c>
      <c r="I818" s="5">
        <v>15.904</v>
      </c>
      <c r="J818" s="4">
        <v>333.98399999999998</v>
      </c>
      <c r="K818" s="1">
        <v>43488</v>
      </c>
      <c r="L818" s="1" t="str">
        <f t="shared" si="36"/>
        <v>January</v>
      </c>
      <c r="M818" s="1" t="str">
        <f t="shared" si="37"/>
        <v>Wednesday</v>
      </c>
      <c r="N818" s="2">
        <v>0.46875</v>
      </c>
      <c r="O818" s="2" t="str">
        <f t="shared" si="38"/>
        <v>11</v>
      </c>
      <c r="P818" t="s">
        <v>26</v>
      </c>
      <c r="Q818" s="3">
        <v>318.08</v>
      </c>
      <c r="R818" s="10">
        <v>4.7619047620000003</v>
      </c>
      <c r="S818" s="4">
        <v>15.904</v>
      </c>
      <c r="T818">
        <v>9.1999999999999993</v>
      </c>
    </row>
    <row r="819" spans="1:20" x14ac:dyDescent="0.3">
      <c r="A819" t="s">
        <v>849</v>
      </c>
      <c r="B819" t="s">
        <v>18</v>
      </c>
      <c r="C819" t="s">
        <v>19</v>
      </c>
      <c r="D819">
        <v>0</v>
      </c>
      <c r="E819" t="s">
        <v>1032</v>
      </c>
      <c r="F819" t="s">
        <v>40</v>
      </c>
      <c r="G819" s="5">
        <v>33.880000000000003</v>
      </c>
      <c r="H819">
        <v>8</v>
      </c>
      <c r="I819" s="5">
        <v>13.552</v>
      </c>
      <c r="J819" s="4">
        <v>284.59199999999998</v>
      </c>
      <c r="K819" s="1">
        <v>43484</v>
      </c>
      <c r="L819" s="1" t="str">
        <f t="shared" si="36"/>
        <v>January</v>
      </c>
      <c r="M819" s="1" t="str">
        <f t="shared" si="37"/>
        <v>Saturday</v>
      </c>
      <c r="N819" s="2">
        <v>0.85347222222222219</v>
      </c>
      <c r="O819" s="2" t="str">
        <f t="shared" si="38"/>
        <v>20</v>
      </c>
      <c r="P819" t="s">
        <v>21</v>
      </c>
      <c r="Q819" s="3">
        <v>271.04000000000002</v>
      </c>
      <c r="R819" s="10">
        <v>4.7619047620000003</v>
      </c>
      <c r="S819" s="4">
        <v>13.552</v>
      </c>
      <c r="T819">
        <v>9.6</v>
      </c>
    </row>
    <row r="820" spans="1:20" x14ac:dyDescent="0.3">
      <c r="A820" t="s">
        <v>850</v>
      </c>
      <c r="B820" t="s">
        <v>38</v>
      </c>
      <c r="C820" t="s">
        <v>39</v>
      </c>
      <c r="D820">
        <v>1</v>
      </c>
      <c r="E820" t="s">
        <v>1032</v>
      </c>
      <c r="F820" t="s">
        <v>20</v>
      </c>
      <c r="G820" s="5">
        <v>96.16</v>
      </c>
      <c r="H820">
        <v>4</v>
      </c>
      <c r="I820" s="5">
        <v>19.231999999999999</v>
      </c>
      <c r="J820" s="4">
        <v>403.87200000000001</v>
      </c>
      <c r="K820" s="1">
        <v>43492</v>
      </c>
      <c r="L820" s="1" t="str">
        <f t="shared" si="36"/>
        <v>January</v>
      </c>
      <c r="M820" s="1" t="str">
        <f t="shared" si="37"/>
        <v>Sunday</v>
      </c>
      <c r="N820" s="2">
        <v>0.8354166666666667</v>
      </c>
      <c r="O820" s="2" t="str">
        <f t="shared" si="38"/>
        <v>20</v>
      </c>
      <c r="P820" t="s">
        <v>29</v>
      </c>
      <c r="Q820" s="3">
        <v>384.64</v>
      </c>
      <c r="R820" s="10">
        <v>4.7619047620000003</v>
      </c>
      <c r="S820" s="4">
        <v>19.231999999999999</v>
      </c>
      <c r="T820">
        <v>8.4</v>
      </c>
    </row>
    <row r="821" spans="1:20" x14ac:dyDescent="0.3">
      <c r="A821" t="s">
        <v>851</v>
      </c>
      <c r="B821" t="s">
        <v>38</v>
      </c>
      <c r="C821" t="s">
        <v>39</v>
      </c>
      <c r="D821">
        <v>1</v>
      </c>
      <c r="E821" t="s">
        <v>1032</v>
      </c>
      <c r="F821" t="s">
        <v>40</v>
      </c>
      <c r="G821" s="5">
        <v>47.16</v>
      </c>
      <c r="H821">
        <v>5</v>
      </c>
      <c r="I821" s="5">
        <v>11.79</v>
      </c>
      <c r="J821" s="4">
        <v>247.59</v>
      </c>
      <c r="K821" s="1">
        <v>43499</v>
      </c>
      <c r="L821" s="1" t="str">
        <f t="shared" si="36"/>
        <v>February</v>
      </c>
      <c r="M821" s="1" t="str">
        <f t="shared" si="37"/>
        <v>Sunday</v>
      </c>
      <c r="N821" s="2">
        <v>0.60763888888888884</v>
      </c>
      <c r="O821" s="2" t="str">
        <f t="shared" si="38"/>
        <v>14</v>
      </c>
      <c r="P821" t="s">
        <v>29</v>
      </c>
      <c r="Q821" s="3">
        <v>235.8</v>
      </c>
      <c r="R821" s="10">
        <v>4.7619047620000003</v>
      </c>
      <c r="S821" s="4">
        <v>11.79</v>
      </c>
      <c r="T821">
        <v>6</v>
      </c>
    </row>
    <row r="822" spans="1:20" x14ac:dyDescent="0.3">
      <c r="A822" t="s">
        <v>852</v>
      </c>
      <c r="B822" t="s">
        <v>38</v>
      </c>
      <c r="C822" t="s">
        <v>39</v>
      </c>
      <c r="D822">
        <v>0</v>
      </c>
      <c r="E822" t="s">
        <v>1032</v>
      </c>
      <c r="F822" t="s">
        <v>25</v>
      </c>
      <c r="G822" s="5">
        <v>52.89</v>
      </c>
      <c r="H822">
        <v>4</v>
      </c>
      <c r="I822" s="5">
        <v>10.577999999999999</v>
      </c>
      <c r="J822" s="4">
        <v>222.13800000000001</v>
      </c>
      <c r="K822" s="1">
        <v>43549</v>
      </c>
      <c r="L822" s="1" t="str">
        <f t="shared" si="36"/>
        <v>March</v>
      </c>
      <c r="M822" s="1" t="str">
        <f t="shared" si="37"/>
        <v>Monday</v>
      </c>
      <c r="N822" s="2">
        <v>0.68888888888888888</v>
      </c>
      <c r="O822" s="2" t="str">
        <f t="shared" si="38"/>
        <v>16</v>
      </c>
      <c r="P822" t="s">
        <v>21</v>
      </c>
      <c r="Q822" s="3">
        <v>211.56</v>
      </c>
      <c r="R822" s="10">
        <v>4.7619047620000003</v>
      </c>
      <c r="S822" s="4">
        <v>10.577999999999999</v>
      </c>
      <c r="T822">
        <v>6.7</v>
      </c>
    </row>
    <row r="823" spans="1:20" x14ac:dyDescent="0.3">
      <c r="A823" t="s">
        <v>853</v>
      </c>
      <c r="B823" t="s">
        <v>18</v>
      </c>
      <c r="C823" t="s">
        <v>19</v>
      </c>
      <c r="D823">
        <v>1</v>
      </c>
      <c r="E823" t="s">
        <v>1033</v>
      </c>
      <c r="F823" t="s">
        <v>28</v>
      </c>
      <c r="G823" s="5">
        <v>47.68</v>
      </c>
      <c r="H823">
        <v>2</v>
      </c>
      <c r="I823" s="5">
        <v>4.7679999999999998</v>
      </c>
      <c r="J823" s="4">
        <v>100.128</v>
      </c>
      <c r="K823" s="1">
        <v>43520</v>
      </c>
      <c r="L823" s="1" t="str">
        <f t="shared" si="36"/>
        <v>February</v>
      </c>
      <c r="M823" s="1" t="str">
        <f t="shared" si="37"/>
        <v>Sunday</v>
      </c>
      <c r="N823" s="2">
        <v>0.4236111111111111</v>
      </c>
      <c r="O823" s="2" t="str">
        <f t="shared" si="38"/>
        <v>10</v>
      </c>
      <c r="P823" t="s">
        <v>29</v>
      </c>
      <c r="Q823" s="3">
        <v>95.36</v>
      </c>
      <c r="R823" s="10">
        <v>4.7619047620000003</v>
      </c>
      <c r="S823" s="4">
        <v>4.7679999999999998</v>
      </c>
      <c r="T823">
        <v>4.0999999999999996</v>
      </c>
    </row>
    <row r="824" spans="1:20" x14ac:dyDescent="0.3">
      <c r="A824" t="s">
        <v>854</v>
      </c>
      <c r="B824" t="s">
        <v>23</v>
      </c>
      <c r="C824" t="s">
        <v>24</v>
      </c>
      <c r="D824">
        <v>1</v>
      </c>
      <c r="E824" t="s">
        <v>1032</v>
      </c>
      <c r="F824" t="s">
        <v>32</v>
      </c>
      <c r="G824" s="5">
        <v>10.17</v>
      </c>
      <c r="H824">
        <v>1</v>
      </c>
      <c r="I824" s="5">
        <v>0.50849999999999995</v>
      </c>
      <c r="J824" s="4">
        <v>10.6785</v>
      </c>
      <c r="K824" s="1">
        <v>43503</v>
      </c>
      <c r="L824" s="1" t="str">
        <f t="shared" si="36"/>
        <v>February</v>
      </c>
      <c r="M824" s="1" t="str">
        <f t="shared" si="37"/>
        <v>Thursday</v>
      </c>
      <c r="N824" s="2">
        <v>0.59375</v>
      </c>
      <c r="O824" s="2" t="str">
        <f t="shared" si="38"/>
        <v>14</v>
      </c>
      <c r="P824" t="s">
        <v>26</v>
      </c>
      <c r="Q824" s="3">
        <v>10.17</v>
      </c>
      <c r="R824" s="10">
        <v>4.7619047620000003</v>
      </c>
      <c r="S824" s="4">
        <v>0.50849999999999995</v>
      </c>
      <c r="T824">
        <v>5.9</v>
      </c>
    </row>
    <row r="825" spans="1:20" x14ac:dyDescent="0.3">
      <c r="A825" t="s">
        <v>855</v>
      </c>
      <c r="B825" t="s">
        <v>18</v>
      </c>
      <c r="C825" t="s">
        <v>19</v>
      </c>
      <c r="D825">
        <v>0</v>
      </c>
      <c r="E825" t="s">
        <v>1033</v>
      </c>
      <c r="F825" t="s">
        <v>20</v>
      </c>
      <c r="G825" s="5">
        <v>68.709999999999994</v>
      </c>
      <c r="H825">
        <v>3</v>
      </c>
      <c r="I825" s="5">
        <v>10.3065</v>
      </c>
      <c r="J825" s="4">
        <v>216.4365</v>
      </c>
      <c r="K825" s="1">
        <v>43528</v>
      </c>
      <c r="L825" s="1" t="str">
        <f t="shared" si="36"/>
        <v>March</v>
      </c>
      <c r="M825" s="1" t="str">
        <f t="shared" si="37"/>
        <v>Monday</v>
      </c>
      <c r="N825" s="2">
        <v>0.4201388888888889</v>
      </c>
      <c r="O825" s="2" t="str">
        <f t="shared" si="38"/>
        <v>10</v>
      </c>
      <c r="P825" t="s">
        <v>26</v>
      </c>
      <c r="Q825" s="3">
        <v>206.13</v>
      </c>
      <c r="R825" s="10">
        <v>4.7619047620000003</v>
      </c>
      <c r="S825" s="4">
        <v>10.3065</v>
      </c>
      <c r="T825">
        <v>8.6999999999999993</v>
      </c>
    </row>
    <row r="826" spans="1:20" x14ac:dyDescent="0.3">
      <c r="A826" t="s">
        <v>856</v>
      </c>
      <c r="B826" t="s">
        <v>38</v>
      </c>
      <c r="C826" t="s">
        <v>39</v>
      </c>
      <c r="D826">
        <v>1</v>
      </c>
      <c r="E826" t="s">
        <v>1033</v>
      </c>
      <c r="F826" t="s">
        <v>32</v>
      </c>
      <c r="G826" s="5">
        <v>60.08</v>
      </c>
      <c r="H826">
        <v>7</v>
      </c>
      <c r="I826" s="5">
        <v>21.027999999999999</v>
      </c>
      <c r="J826" s="4">
        <v>441.58800000000002</v>
      </c>
      <c r="K826" s="1">
        <v>43510</v>
      </c>
      <c r="L826" s="1" t="str">
        <f t="shared" si="36"/>
        <v>February</v>
      </c>
      <c r="M826" s="1" t="str">
        <f t="shared" si="37"/>
        <v>Thursday</v>
      </c>
      <c r="N826" s="2">
        <v>0.48333333333333334</v>
      </c>
      <c r="O826" s="2" t="str">
        <f t="shared" si="38"/>
        <v>11</v>
      </c>
      <c r="P826" t="s">
        <v>29</v>
      </c>
      <c r="Q826" s="3">
        <v>420.56</v>
      </c>
      <c r="R826" s="10">
        <v>4.7619047620000003</v>
      </c>
      <c r="S826" s="4">
        <v>21.027999999999999</v>
      </c>
      <c r="T826">
        <v>4.5</v>
      </c>
    </row>
    <row r="827" spans="1:20" x14ac:dyDescent="0.3">
      <c r="A827" t="s">
        <v>857</v>
      </c>
      <c r="B827" t="s">
        <v>18</v>
      </c>
      <c r="C827" t="s">
        <v>19</v>
      </c>
      <c r="D827">
        <v>1</v>
      </c>
      <c r="E827" t="s">
        <v>1033</v>
      </c>
      <c r="F827" t="s">
        <v>32</v>
      </c>
      <c r="G827" s="5">
        <v>22.01</v>
      </c>
      <c r="H827">
        <v>4</v>
      </c>
      <c r="I827" s="5">
        <v>4.4020000000000001</v>
      </c>
      <c r="J827" s="4">
        <v>92.441999999999993</v>
      </c>
      <c r="K827" s="1">
        <v>43494</v>
      </c>
      <c r="L827" s="1" t="str">
        <f t="shared" si="36"/>
        <v>January</v>
      </c>
      <c r="M827" s="1" t="str">
        <f t="shared" si="37"/>
        <v>Tuesday</v>
      </c>
      <c r="N827" s="2">
        <v>0.76041666666666663</v>
      </c>
      <c r="O827" s="2" t="str">
        <f t="shared" si="38"/>
        <v>18</v>
      </c>
      <c r="P827" t="s">
        <v>29</v>
      </c>
      <c r="Q827" s="3">
        <v>88.04</v>
      </c>
      <c r="R827" s="10">
        <v>4.7619047620000003</v>
      </c>
      <c r="S827" s="4">
        <v>4.4020000000000001</v>
      </c>
      <c r="T827">
        <v>6.6</v>
      </c>
    </row>
    <row r="828" spans="1:20" x14ac:dyDescent="0.3">
      <c r="A828" t="s">
        <v>858</v>
      </c>
      <c r="B828" t="s">
        <v>38</v>
      </c>
      <c r="C828" t="s">
        <v>39</v>
      </c>
      <c r="D828">
        <v>1</v>
      </c>
      <c r="E828" t="s">
        <v>1033</v>
      </c>
      <c r="F828" t="s">
        <v>20</v>
      </c>
      <c r="G828" s="5">
        <v>72.11</v>
      </c>
      <c r="H828">
        <v>9</v>
      </c>
      <c r="I828" s="5">
        <v>32.4495</v>
      </c>
      <c r="J828" s="4">
        <v>681.43949999999995</v>
      </c>
      <c r="K828" s="1">
        <v>43493</v>
      </c>
      <c r="L828" s="1" t="str">
        <f t="shared" si="36"/>
        <v>January</v>
      </c>
      <c r="M828" s="1" t="str">
        <f t="shared" si="37"/>
        <v>Monday</v>
      </c>
      <c r="N828" s="2">
        <v>0.57847222222222228</v>
      </c>
      <c r="O828" s="2" t="str">
        <f t="shared" si="38"/>
        <v>13</v>
      </c>
      <c r="P828" t="s">
        <v>29</v>
      </c>
      <c r="Q828" s="3">
        <v>648.99</v>
      </c>
      <c r="R828" s="10">
        <v>4.7619047620000003</v>
      </c>
      <c r="S828" s="4">
        <v>32.4495</v>
      </c>
      <c r="T828">
        <v>7.7</v>
      </c>
    </row>
    <row r="829" spans="1:20" x14ac:dyDescent="0.3">
      <c r="A829" t="s">
        <v>859</v>
      </c>
      <c r="B829" t="s">
        <v>18</v>
      </c>
      <c r="C829" t="s">
        <v>19</v>
      </c>
      <c r="D829">
        <v>1</v>
      </c>
      <c r="E829" t="s">
        <v>1032</v>
      </c>
      <c r="F829" t="s">
        <v>42</v>
      </c>
      <c r="G829" s="5">
        <v>41.28</v>
      </c>
      <c r="H829">
        <v>3</v>
      </c>
      <c r="I829" s="5">
        <v>6.1920000000000002</v>
      </c>
      <c r="J829" s="4">
        <v>130.03200000000001</v>
      </c>
      <c r="K829" s="1">
        <v>43550</v>
      </c>
      <c r="L829" s="1" t="str">
        <f t="shared" si="36"/>
        <v>March</v>
      </c>
      <c r="M829" s="1" t="str">
        <f t="shared" si="37"/>
        <v>Tuesday</v>
      </c>
      <c r="N829" s="2">
        <v>0.77569444444444446</v>
      </c>
      <c r="O829" s="2" t="str">
        <f t="shared" si="38"/>
        <v>18</v>
      </c>
      <c r="P829" t="s">
        <v>29</v>
      </c>
      <c r="Q829" s="3">
        <v>123.84</v>
      </c>
      <c r="R829" s="10">
        <v>4.7619047620000003</v>
      </c>
      <c r="S829" s="4">
        <v>6.1920000000000002</v>
      </c>
      <c r="T829">
        <v>8.5</v>
      </c>
    </row>
    <row r="830" spans="1:20" x14ac:dyDescent="0.3">
      <c r="A830" t="s">
        <v>860</v>
      </c>
      <c r="B830" t="s">
        <v>23</v>
      </c>
      <c r="C830" t="s">
        <v>24</v>
      </c>
      <c r="D830">
        <v>0</v>
      </c>
      <c r="E830" t="s">
        <v>1032</v>
      </c>
      <c r="F830" t="s">
        <v>25</v>
      </c>
      <c r="G830" s="5">
        <v>64.95</v>
      </c>
      <c r="H830">
        <v>10</v>
      </c>
      <c r="I830" s="5">
        <v>32.475000000000001</v>
      </c>
      <c r="J830" s="4">
        <v>681.97500000000002</v>
      </c>
      <c r="K830" s="1">
        <v>43548</v>
      </c>
      <c r="L830" s="1" t="str">
        <f t="shared" si="36"/>
        <v>March</v>
      </c>
      <c r="M830" s="1" t="str">
        <f t="shared" si="37"/>
        <v>Sunday</v>
      </c>
      <c r="N830" s="2">
        <v>0.76875000000000004</v>
      </c>
      <c r="O830" s="2" t="str">
        <f t="shared" si="38"/>
        <v>18</v>
      </c>
      <c r="P830" t="s">
        <v>26</v>
      </c>
      <c r="Q830" s="3">
        <v>649.5</v>
      </c>
      <c r="R830" s="10">
        <v>4.7619047620000003</v>
      </c>
      <c r="S830" s="4">
        <v>32.475000000000001</v>
      </c>
      <c r="T830">
        <v>5.2</v>
      </c>
    </row>
    <row r="831" spans="1:20" x14ac:dyDescent="0.3">
      <c r="A831" t="s">
        <v>861</v>
      </c>
      <c r="B831" t="s">
        <v>18</v>
      </c>
      <c r="C831" t="s">
        <v>19</v>
      </c>
      <c r="D831">
        <v>1</v>
      </c>
      <c r="E831" t="s">
        <v>1033</v>
      </c>
      <c r="F831" t="s">
        <v>25</v>
      </c>
      <c r="G831" s="5">
        <v>74.22</v>
      </c>
      <c r="H831">
        <v>10</v>
      </c>
      <c r="I831" s="5">
        <v>37.11</v>
      </c>
      <c r="J831" s="4">
        <v>779.31</v>
      </c>
      <c r="K831" s="1">
        <v>43466</v>
      </c>
      <c r="L831" s="1" t="str">
        <f t="shared" si="36"/>
        <v>January</v>
      </c>
      <c r="M831" s="1" t="str">
        <f t="shared" si="37"/>
        <v>Tuesday</v>
      </c>
      <c r="N831" s="2">
        <v>0.61250000000000004</v>
      </c>
      <c r="O831" s="2" t="str">
        <f t="shared" si="38"/>
        <v>14</v>
      </c>
      <c r="P831" t="s">
        <v>29</v>
      </c>
      <c r="Q831" s="3">
        <v>742.2</v>
      </c>
      <c r="R831" s="10">
        <v>4.7619047620000003</v>
      </c>
      <c r="S831" s="4">
        <v>37.11</v>
      </c>
      <c r="T831">
        <v>4.3</v>
      </c>
    </row>
    <row r="832" spans="1:20" x14ac:dyDescent="0.3">
      <c r="A832" t="s">
        <v>862</v>
      </c>
      <c r="B832" t="s">
        <v>18</v>
      </c>
      <c r="C832" t="s">
        <v>19</v>
      </c>
      <c r="D832">
        <v>0</v>
      </c>
      <c r="E832" t="s">
        <v>1032</v>
      </c>
      <c r="F832" t="s">
        <v>25</v>
      </c>
      <c r="G832" s="5">
        <v>10.56</v>
      </c>
      <c r="H832">
        <v>8</v>
      </c>
      <c r="I832" s="5">
        <v>4.2240000000000002</v>
      </c>
      <c r="J832" s="4">
        <v>88.703999999999994</v>
      </c>
      <c r="K832" s="1">
        <v>43489</v>
      </c>
      <c r="L832" s="1" t="str">
        <f t="shared" si="36"/>
        <v>January</v>
      </c>
      <c r="M832" s="1" t="str">
        <f t="shared" si="37"/>
        <v>Thursday</v>
      </c>
      <c r="N832" s="2">
        <v>0.73819444444444449</v>
      </c>
      <c r="O832" s="2" t="str">
        <f t="shared" si="38"/>
        <v>17</v>
      </c>
      <c r="P832" t="s">
        <v>26</v>
      </c>
      <c r="Q832" s="3">
        <v>84.48</v>
      </c>
      <c r="R832" s="10">
        <v>4.7619047620000003</v>
      </c>
      <c r="S832" s="4">
        <v>4.2240000000000002</v>
      </c>
      <c r="T832">
        <v>7.6</v>
      </c>
    </row>
    <row r="833" spans="1:20" x14ac:dyDescent="0.3">
      <c r="A833" t="s">
        <v>863</v>
      </c>
      <c r="B833" t="s">
        <v>38</v>
      </c>
      <c r="C833" t="s">
        <v>39</v>
      </c>
      <c r="D833">
        <v>0</v>
      </c>
      <c r="E833" t="s">
        <v>1032</v>
      </c>
      <c r="F833" t="s">
        <v>20</v>
      </c>
      <c r="G833" s="5">
        <v>62.57</v>
      </c>
      <c r="H833">
        <v>4</v>
      </c>
      <c r="I833" s="5">
        <v>12.513999999999999</v>
      </c>
      <c r="J833" s="4">
        <v>262.79399999999998</v>
      </c>
      <c r="K833" s="1">
        <v>43521</v>
      </c>
      <c r="L833" s="1" t="str">
        <f t="shared" si="36"/>
        <v>February</v>
      </c>
      <c r="M833" s="1" t="str">
        <f t="shared" si="37"/>
        <v>Monday</v>
      </c>
      <c r="N833" s="2">
        <v>0.77569444444444446</v>
      </c>
      <c r="O833" s="2" t="str">
        <f t="shared" si="38"/>
        <v>18</v>
      </c>
      <c r="P833" t="s">
        <v>26</v>
      </c>
      <c r="Q833" s="3">
        <v>250.28</v>
      </c>
      <c r="R833" s="10">
        <v>4.7619047620000003</v>
      </c>
      <c r="S833" s="4">
        <v>12.513999999999999</v>
      </c>
      <c r="T833">
        <v>9.5</v>
      </c>
    </row>
    <row r="834" spans="1:20" x14ac:dyDescent="0.3">
      <c r="A834" t="s">
        <v>864</v>
      </c>
      <c r="B834" t="s">
        <v>38</v>
      </c>
      <c r="C834" t="s">
        <v>39</v>
      </c>
      <c r="D834">
        <v>1</v>
      </c>
      <c r="E834" t="s">
        <v>1033</v>
      </c>
      <c r="F834" t="s">
        <v>32</v>
      </c>
      <c r="G834" s="5">
        <v>11.85</v>
      </c>
      <c r="H834">
        <v>8</v>
      </c>
      <c r="I834" s="5">
        <v>4.74</v>
      </c>
      <c r="J834" s="4">
        <v>99.54</v>
      </c>
      <c r="K834" s="1">
        <v>43474</v>
      </c>
      <c r="L834" s="1" t="str">
        <f t="shared" ref="L834:L897" si="39">TEXT(K834, "mmmm")</f>
        <v>January</v>
      </c>
      <c r="M834" s="1" t="str">
        <f t="shared" ref="M834:M897" si="40">TEXT(K834, "dddd")</f>
        <v>Wednesday</v>
      </c>
      <c r="N834" s="2">
        <v>0.69027777777777777</v>
      </c>
      <c r="O834" s="2" t="str">
        <f t="shared" ref="O834:O897" si="41">TEXT(N834, "hh")</f>
        <v>16</v>
      </c>
      <c r="P834" t="s">
        <v>26</v>
      </c>
      <c r="Q834" s="3">
        <v>94.8</v>
      </c>
      <c r="R834" s="10">
        <v>4.7619047620000003</v>
      </c>
      <c r="S834" s="4">
        <v>4.74</v>
      </c>
      <c r="T834">
        <v>4.0999999999999996</v>
      </c>
    </row>
    <row r="835" spans="1:20" x14ac:dyDescent="0.3">
      <c r="A835" t="s">
        <v>865</v>
      </c>
      <c r="B835" t="s">
        <v>18</v>
      </c>
      <c r="C835" t="s">
        <v>19</v>
      </c>
      <c r="D835">
        <v>1</v>
      </c>
      <c r="E835" t="s">
        <v>1032</v>
      </c>
      <c r="F835" t="s">
        <v>20</v>
      </c>
      <c r="G835" s="5">
        <v>91.3</v>
      </c>
      <c r="H835">
        <v>1</v>
      </c>
      <c r="I835" s="5">
        <v>4.5650000000000004</v>
      </c>
      <c r="J835" s="4">
        <v>95.864999999999995</v>
      </c>
      <c r="K835" s="1">
        <v>43510</v>
      </c>
      <c r="L835" s="1" t="str">
        <f t="shared" si="39"/>
        <v>February</v>
      </c>
      <c r="M835" s="1" t="str">
        <f t="shared" si="40"/>
        <v>Thursday</v>
      </c>
      <c r="N835" s="2">
        <v>0.61250000000000004</v>
      </c>
      <c r="O835" s="2" t="str">
        <f t="shared" si="41"/>
        <v>14</v>
      </c>
      <c r="P835" t="s">
        <v>21</v>
      </c>
      <c r="Q835" s="3">
        <v>91.3</v>
      </c>
      <c r="R835" s="10">
        <v>4.7619047620000003</v>
      </c>
      <c r="S835" s="4">
        <v>4.5650000000000004</v>
      </c>
      <c r="T835">
        <v>9.1999999999999993</v>
      </c>
    </row>
    <row r="836" spans="1:20" x14ac:dyDescent="0.3">
      <c r="A836" t="s">
        <v>866</v>
      </c>
      <c r="B836" t="s">
        <v>38</v>
      </c>
      <c r="C836" t="s">
        <v>39</v>
      </c>
      <c r="D836">
        <v>1</v>
      </c>
      <c r="E836" t="s">
        <v>1033</v>
      </c>
      <c r="F836" t="s">
        <v>28</v>
      </c>
      <c r="G836" s="5">
        <v>40.729999999999997</v>
      </c>
      <c r="H836">
        <v>7</v>
      </c>
      <c r="I836" s="5">
        <v>14.2555</v>
      </c>
      <c r="J836" s="4">
        <v>299.3655</v>
      </c>
      <c r="K836" s="1">
        <v>43536</v>
      </c>
      <c r="L836" s="1" t="str">
        <f t="shared" si="39"/>
        <v>March</v>
      </c>
      <c r="M836" s="1" t="str">
        <f t="shared" si="40"/>
        <v>Tuesday</v>
      </c>
      <c r="N836" s="2">
        <v>0.45902777777777776</v>
      </c>
      <c r="O836" s="2" t="str">
        <f t="shared" si="41"/>
        <v>11</v>
      </c>
      <c r="P836" t="s">
        <v>21</v>
      </c>
      <c r="Q836" s="3">
        <v>285.11</v>
      </c>
      <c r="R836" s="10">
        <v>4.7619047620000003</v>
      </c>
      <c r="S836" s="4">
        <v>14.2555</v>
      </c>
      <c r="T836">
        <v>5.4</v>
      </c>
    </row>
    <row r="837" spans="1:20" x14ac:dyDescent="0.3">
      <c r="A837" t="s">
        <v>867</v>
      </c>
      <c r="B837" t="s">
        <v>18</v>
      </c>
      <c r="C837" t="s">
        <v>19</v>
      </c>
      <c r="D837">
        <v>0</v>
      </c>
      <c r="E837" t="s">
        <v>1032</v>
      </c>
      <c r="F837" t="s">
        <v>42</v>
      </c>
      <c r="G837" s="5">
        <v>52.38</v>
      </c>
      <c r="H837">
        <v>1</v>
      </c>
      <c r="I837" s="5">
        <v>2.6190000000000002</v>
      </c>
      <c r="J837" s="4">
        <v>54.999000000000002</v>
      </c>
      <c r="K837" s="1">
        <v>43550</v>
      </c>
      <c r="L837" s="1" t="str">
        <f t="shared" si="39"/>
        <v>March</v>
      </c>
      <c r="M837" s="1" t="str">
        <f t="shared" si="40"/>
        <v>Tuesday</v>
      </c>
      <c r="N837" s="2">
        <v>0.82222222222222219</v>
      </c>
      <c r="O837" s="2" t="str">
        <f t="shared" si="41"/>
        <v>19</v>
      </c>
      <c r="P837" t="s">
        <v>26</v>
      </c>
      <c r="Q837" s="3">
        <v>52.38</v>
      </c>
      <c r="R837" s="10">
        <v>4.7619047620000003</v>
      </c>
      <c r="S837" s="4">
        <v>2.6190000000000002</v>
      </c>
      <c r="T837">
        <v>5.8</v>
      </c>
    </row>
    <row r="838" spans="1:20" x14ac:dyDescent="0.3">
      <c r="A838" t="s">
        <v>868</v>
      </c>
      <c r="B838" t="s">
        <v>18</v>
      </c>
      <c r="C838" t="s">
        <v>19</v>
      </c>
      <c r="D838">
        <v>1</v>
      </c>
      <c r="E838" t="s">
        <v>1032</v>
      </c>
      <c r="F838" t="s">
        <v>42</v>
      </c>
      <c r="G838" s="5">
        <v>38.54</v>
      </c>
      <c r="H838">
        <v>5</v>
      </c>
      <c r="I838" s="5">
        <v>9.6349999999999998</v>
      </c>
      <c r="J838" s="4">
        <v>202.33500000000001</v>
      </c>
      <c r="K838" s="1">
        <v>43474</v>
      </c>
      <c r="L838" s="1" t="str">
        <f t="shared" si="39"/>
        <v>January</v>
      </c>
      <c r="M838" s="1" t="str">
        <f t="shared" si="40"/>
        <v>Wednesday</v>
      </c>
      <c r="N838" s="2">
        <v>0.56527777777777777</v>
      </c>
      <c r="O838" s="2" t="str">
        <f t="shared" si="41"/>
        <v>13</v>
      </c>
      <c r="P838" t="s">
        <v>21</v>
      </c>
      <c r="Q838" s="3">
        <v>192.7</v>
      </c>
      <c r="R838" s="10">
        <v>4.7619047620000003</v>
      </c>
      <c r="S838" s="4">
        <v>9.6349999999999998</v>
      </c>
      <c r="T838">
        <v>5.6</v>
      </c>
    </row>
    <row r="839" spans="1:20" x14ac:dyDescent="0.3">
      <c r="A839" t="s">
        <v>869</v>
      </c>
      <c r="B839" t="s">
        <v>38</v>
      </c>
      <c r="C839" t="s">
        <v>39</v>
      </c>
      <c r="D839">
        <v>0</v>
      </c>
      <c r="E839" t="s">
        <v>1032</v>
      </c>
      <c r="F839" t="s">
        <v>32</v>
      </c>
      <c r="G839" s="5">
        <v>44.63</v>
      </c>
      <c r="H839">
        <v>6</v>
      </c>
      <c r="I839" s="5">
        <v>13.388999999999999</v>
      </c>
      <c r="J839" s="4">
        <v>281.16899999999998</v>
      </c>
      <c r="K839" s="1">
        <v>43467</v>
      </c>
      <c r="L839" s="1" t="str">
        <f t="shared" si="39"/>
        <v>January</v>
      </c>
      <c r="M839" s="1" t="str">
        <f t="shared" si="40"/>
        <v>Wednesday</v>
      </c>
      <c r="N839" s="2">
        <v>0.83888888888888891</v>
      </c>
      <c r="O839" s="2" t="str">
        <f t="shared" si="41"/>
        <v>20</v>
      </c>
      <c r="P839" t="s">
        <v>29</v>
      </c>
      <c r="Q839" s="3">
        <v>267.77999999999997</v>
      </c>
      <c r="R839" s="10">
        <v>4.7619047620000003</v>
      </c>
      <c r="S839" s="4">
        <v>13.388999999999999</v>
      </c>
      <c r="T839">
        <v>5.0999999999999996</v>
      </c>
    </row>
    <row r="840" spans="1:20" x14ac:dyDescent="0.3">
      <c r="A840" t="s">
        <v>870</v>
      </c>
      <c r="B840" t="s">
        <v>23</v>
      </c>
      <c r="C840" t="s">
        <v>24</v>
      </c>
      <c r="D840">
        <v>0</v>
      </c>
      <c r="E840" t="s">
        <v>1032</v>
      </c>
      <c r="F840" t="s">
        <v>25</v>
      </c>
      <c r="G840" s="5">
        <v>55.87</v>
      </c>
      <c r="H840">
        <v>10</v>
      </c>
      <c r="I840" s="5">
        <v>27.934999999999999</v>
      </c>
      <c r="J840" s="4">
        <v>586.63499999999999</v>
      </c>
      <c r="K840" s="1">
        <v>43480</v>
      </c>
      <c r="L840" s="1" t="str">
        <f t="shared" si="39"/>
        <v>January</v>
      </c>
      <c r="M840" s="1" t="str">
        <f t="shared" si="40"/>
        <v>Tuesday</v>
      </c>
      <c r="N840" s="2">
        <v>0.62569444444444444</v>
      </c>
      <c r="O840" s="2" t="str">
        <f t="shared" si="41"/>
        <v>15</v>
      </c>
      <c r="P840" t="s">
        <v>26</v>
      </c>
      <c r="Q840" s="3">
        <v>558.70000000000005</v>
      </c>
      <c r="R840" s="10">
        <v>4.7619047620000003</v>
      </c>
      <c r="S840" s="4">
        <v>27.934999999999999</v>
      </c>
      <c r="T840">
        <v>5.8</v>
      </c>
    </row>
    <row r="841" spans="1:20" x14ac:dyDescent="0.3">
      <c r="A841" t="s">
        <v>871</v>
      </c>
      <c r="B841" t="s">
        <v>23</v>
      </c>
      <c r="C841" t="s">
        <v>24</v>
      </c>
      <c r="D841">
        <v>1</v>
      </c>
      <c r="E841" t="s">
        <v>1033</v>
      </c>
      <c r="F841" t="s">
        <v>32</v>
      </c>
      <c r="G841" s="5">
        <v>29.22</v>
      </c>
      <c r="H841">
        <v>6</v>
      </c>
      <c r="I841" s="5">
        <v>8.766</v>
      </c>
      <c r="J841" s="4">
        <v>184.08600000000001</v>
      </c>
      <c r="K841" s="1">
        <v>43466</v>
      </c>
      <c r="L841" s="1" t="str">
        <f t="shared" si="39"/>
        <v>January</v>
      </c>
      <c r="M841" s="1" t="str">
        <f t="shared" si="40"/>
        <v>Tuesday</v>
      </c>
      <c r="N841" s="2">
        <v>0.4861111111111111</v>
      </c>
      <c r="O841" s="2" t="str">
        <f t="shared" si="41"/>
        <v>11</v>
      </c>
      <c r="P841" t="s">
        <v>21</v>
      </c>
      <c r="Q841" s="3">
        <v>175.32</v>
      </c>
      <c r="R841" s="10">
        <v>4.7619047620000003</v>
      </c>
      <c r="S841" s="4">
        <v>8.766</v>
      </c>
      <c r="T841">
        <v>5</v>
      </c>
    </row>
    <row r="842" spans="1:20" x14ac:dyDescent="0.3">
      <c r="A842" t="s">
        <v>872</v>
      </c>
      <c r="B842" t="s">
        <v>18</v>
      </c>
      <c r="C842" t="s">
        <v>19</v>
      </c>
      <c r="D842">
        <v>0</v>
      </c>
      <c r="E842" t="s">
        <v>1032</v>
      </c>
      <c r="F842" t="s">
        <v>42</v>
      </c>
      <c r="G842" s="5">
        <v>51.94</v>
      </c>
      <c r="H842">
        <v>3</v>
      </c>
      <c r="I842" s="5">
        <v>7.7910000000000004</v>
      </c>
      <c r="J842" s="4">
        <v>163.61099999999999</v>
      </c>
      <c r="K842" s="1">
        <v>43511</v>
      </c>
      <c r="L842" s="1" t="str">
        <f t="shared" si="39"/>
        <v>February</v>
      </c>
      <c r="M842" s="1" t="str">
        <f t="shared" si="40"/>
        <v>Friday</v>
      </c>
      <c r="N842" s="2">
        <v>0.63958333333333328</v>
      </c>
      <c r="O842" s="2" t="str">
        <f t="shared" si="41"/>
        <v>15</v>
      </c>
      <c r="P842" t="s">
        <v>26</v>
      </c>
      <c r="Q842" s="3">
        <v>155.82</v>
      </c>
      <c r="R842" s="10">
        <v>4.7619047620000003</v>
      </c>
      <c r="S842" s="4">
        <v>7.7910000000000004</v>
      </c>
      <c r="T842">
        <v>7.9</v>
      </c>
    </row>
    <row r="843" spans="1:20" x14ac:dyDescent="0.3">
      <c r="A843" t="s">
        <v>873</v>
      </c>
      <c r="B843" t="s">
        <v>38</v>
      </c>
      <c r="C843" t="s">
        <v>39</v>
      </c>
      <c r="D843">
        <v>0</v>
      </c>
      <c r="E843" t="s">
        <v>1032</v>
      </c>
      <c r="F843" t="s">
        <v>25</v>
      </c>
      <c r="G843" s="5">
        <v>60.3</v>
      </c>
      <c r="H843">
        <v>1</v>
      </c>
      <c r="I843" s="5">
        <v>3.0150000000000001</v>
      </c>
      <c r="J843" s="4">
        <v>63.314999999999998</v>
      </c>
      <c r="K843" s="1">
        <v>43524</v>
      </c>
      <c r="L843" s="1" t="str">
        <f t="shared" si="39"/>
        <v>February</v>
      </c>
      <c r="M843" s="1" t="str">
        <f t="shared" si="40"/>
        <v>Thursday</v>
      </c>
      <c r="N843" s="2">
        <v>0.73472222222222228</v>
      </c>
      <c r="O843" s="2" t="str">
        <f t="shared" si="41"/>
        <v>17</v>
      </c>
      <c r="P843" t="s">
        <v>26</v>
      </c>
      <c r="Q843" s="3">
        <v>60.3</v>
      </c>
      <c r="R843" s="10">
        <v>4.7619047620000003</v>
      </c>
      <c r="S843" s="4">
        <v>3.0150000000000001</v>
      </c>
      <c r="T843">
        <v>6</v>
      </c>
    </row>
    <row r="844" spans="1:20" x14ac:dyDescent="0.3">
      <c r="A844" t="s">
        <v>874</v>
      </c>
      <c r="B844" t="s">
        <v>18</v>
      </c>
      <c r="C844" t="s">
        <v>19</v>
      </c>
      <c r="D844">
        <v>1</v>
      </c>
      <c r="E844" t="s">
        <v>1033</v>
      </c>
      <c r="F844" t="s">
        <v>32</v>
      </c>
      <c r="G844" s="5">
        <v>39.47</v>
      </c>
      <c r="H844">
        <v>2</v>
      </c>
      <c r="I844" s="5">
        <v>3.9470000000000001</v>
      </c>
      <c r="J844" s="4">
        <v>82.887</v>
      </c>
      <c r="K844" s="1">
        <v>43526</v>
      </c>
      <c r="L844" s="1" t="str">
        <f t="shared" si="39"/>
        <v>March</v>
      </c>
      <c r="M844" s="1" t="str">
        <f t="shared" si="40"/>
        <v>Saturday</v>
      </c>
      <c r="N844" s="2">
        <v>0.67777777777777781</v>
      </c>
      <c r="O844" s="2" t="str">
        <f t="shared" si="41"/>
        <v>16</v>
      </c>
      <c r="P844" t="s">
        <v>29</v>
      </c>
      <c r="Q844" s="3">
        <v>78.94</v>
      </c>
      <c r="R844" s="10">
        <v>4.7619047620000003</v>
      </c>
      <c r="S844" s="4">
        <v>3.9470000000000001</v>
      </c>
      <c r="T844">
        <v>5</v>
      </c>
    </row>
    <row r="845" spans="1:20" x14ac:dyDescent="0.3">
      <c r="A845" t="s">
        <v>875</v>
      </c>
      <c r="B845" t="s">
        <v>23</v>
      </c>
      <c r="C845" t="s">
        <v>24</v>
      </c>
      <c r="D845">
        <v>1</v>
      </c>
      <c r="E845" t="s">
        <v>1033</v>
      </c>
      <c r="F845" t="s">
        <v>40</v>
      </c>
      <c r="G845" s="5">
        <v>14.87</v>
      </c>
      <c r="H845">
        <v>2</v>
      </c>
      <c r="I845" s="5">
        <v>1.4870000000000001</v>
      </c>
      <c r="J845" s="4">
        <v>31.227</v>
      </c>
      <c r="K845" s="1">
        <v>43509</v>
      </c>
      <c r="L845" s="1" t="str">
        <f t="shared" si="39"/>
        <v>February</v>
      </c>
      <c r="M845" s="1" t="str">
        <f t="shared" si="40"/>
        <v>Wednesday</v>
      </c>
      <c r="N845" s="2">
        <v>0.76041666666666663</v>
      </c>
      <c r="O845" s="2" t="str">
        <f t="shared" si="41"/>
        <v>18</v>
      </c>
      <c r="P845" t="s">
        <v>29</v>
      </c>
      <c r="Q845" s="3">
        <v>29.74</v>
      </c>
      <c r="R845" s="10">
        <v>4.7619047620000003</v>
      </c>
      <c r="S845" s="4">
        <v>1.4870000000000001</v>
      </c>
      <c r="T845">
        <v>8.9</v>
      </c>
    </row>
    <row r="846" spans="1:20" x14ac:dyDescent="0.3">
      <c r="A846" t="s">
        <v>876</v>
      </c>
      <c r="B846" t="s">
        <v>18</v>
      </c>
      <c r="C846" t="s">
        <v>19</v>
      </c>
      <c r="D846">
        <v>0</v>
      </c>
      <c r="E846" t="s">
        <v>1032</v>
      </c>
      <c r="F846" t="s">
        <v>42</v>
      </c>
      <c r="G846" s="5">
        <v>21.32</v>
      </c>
      <c r="H846">
        <v>1</v>
      </c>
      <c r="I846" s="5">
        <v>1.0660000000000001</v>
      </c>
      <c r="J846" s="4">
        <v>22.385999999999999</v>
      </c>
      <c r="K846" s="1">
        <v>43491</v>
      </c>
      <c r="L846" s="1" t="str">
        <f t="shared" si="39"/>
        <v>January</v>
      </c>
      <c r="M846" s="1" t="str">
        <f t="shared" si="40"/>
        <v>Saturday</v>
      </c>
      <c r="N846" s="2">
        <v>0.52986111111111112</v>
      </c>
      <c r="O846" s="2" t="str">
        <f t="shared" si="41"/>
        <v>12</v>
      </c>
      <c r="P846" t="s">
        <v>26</v>
      </c>
      <c r="Q846" s="3">
        <v>21.32</v>
      </c>
      <c r="R846" s="10">
        <v>4.7619047620000003</v>
      </c>
      <c r="S846" s="4">
        <v>1.0660000000000001</v>
      </c>
      <c r="T846">
        <v>5.9</v>
      </c>
    </row>
    <row r="847" spans="1:20" x14ac:dyDescent="0.3">
      <c r="A847" t="s">
        <v>877</v>
      </c>
      <c r="B847" t="s">
        <v>18</v>
      </c>
      <c r="C847" t="s">
        <v>19</v>
      </c>
      <c r="D847">
        <v>1</v>
      </c>
      <c r="E847" t="s">
        <v>1032</v>
      </c>
      <c r="F847" t="s">
        <v>25</v>
      </c>
      <c r="G847" s="5">
        <v>93.78</v>
      </c>
      <c r="H847">
        <v>3</v>
      </c>
      <c r="I847" s="5">
        <v>14.067</v>
      </c>
      <c r="J847" s="4">
        <v>295.40699999999998</v>
      </c>
      <c r="K847" s="1">
        <v>43495</v>
      </c>
      <c r="L847" s="1" t="str">
        <f t="shared" si="39"/>
        <v>January</v>
      </c>
      <c r="M847" s="1" t="str">
        <f t="shared" si="40"/>
        <v>Wednesday</v>
      </c>
      <c r="N847" s="2">
        <v>0.48055555555555557</v>
      </c>
      <c r="O847" s="2" t="str">
        <f t="shared" si="41"/>
        <v>11</v>
      </c>
      <c r="P847" t="s">
        <v>29</v>
      </c>
      <c r="Q847" s="3">
        <v>281.33999999999997</v>
      </c>
      <c r="R847" s="10">
        <v>4.7619047620000003</v>
      </c>
      <c r="S847" s="4">
        <v>14.067</v>
      </c>
      <c r="T847">
        <v>5.9</v>
      </c>
    </row>
    <row r="848" spans="1:20" x14ac:dyDescent="0.3">
      <c r="A848" t="s">
        <v>878</v>
      </c>
      <c r="B848" t="s">
        <v>18</v>
      </c>
      <c r="C848" t="s">
        <v>19</v>
      </c>
      <c r="D848">
        <v>1</v>
      </c>
      <c r="E848" t="s">
        <v>1032</v>
      </c>
      <c r="F848" t="s">
        <v>25</v>
      </c>
      <c r="G848" s="5">
        <v>73.260000000000005</v>
      </c>
      <c r="H848">
        <v>1</v>
      </c>
      <c r="I848" s="5">
        <v>3.6629999999999998</v>
      </c>
      <c r="J848" s="4">
        <v>76.923000000000002</v>
      </c>
      <c r="K848" s="1">
        <v>43492</v>
      </c>
      <c r="L848" s="1" t="str">
        <f t="shared" si="39"/>
        <v>January</v>
      </c>
      <c r="M848" s="1" t="str">
        <f t="shared" si="40"/>
        <v>Sunday</v>
      </c>
      <c r="N848" s="2">
        <v>0.75555555555555554</v>
      </c>
      <c r="O848" s="2" t="str">
        <f t="shared" si="41"/>
        <v>18</v>
      </c>
      <c r="P848" t="s">
        <v>21</v>
      </c>
      <c r="Q848" s="3">
        <v>73.260000000000005</v>
      </c>
      <c r="R848" s="10">
        <v>4.7619047620000003</v>
      </c>
      <c r="S848" s="4">
        <v>3.6629999999999998</v>
      </c>
      <c r="T848">
        <v>9.6999999999999993</v>
      </c>
    </row>
    <row r="849" spans="1:20" x14ac:dyDescent="0.3">
      <c r="A849" t="s">
        <v>879</v>
      </c>
      <c r="B849" t="s">
        <v>23</v>
      </c>
      <c r="C849" t="s">
        <v>24</v>
      </c>
      <c r="D849">
        <v>0</v>
      </c>
      <c r="E849" t="s">
        <v>1033</v>
      </c>
      <c r="F849" t="s">
        <v>32</v>
      </c>
      <c r="G849" s="5">
        <v>22.38</v>
      </c>
      <c r="H849">
        <v>1</v>
      </c>
      <c r="I849" s="5">
        <v>1.119</v>
      </c>
      <c r="J849" s="4">
        <v>23.498999999999999</v>
      </c>
      <c r="K849" s="1">
        <v>43495</v>
      </c>
      <c r="L849" s="1" t="str">
        <f t="shared" si="39"/>
        <v>January</v>
      </c>
      <c r="M849" s="1" t="str">
        <f t="shared" si="40"/>
        <v>Wednesday</v>
      </c>
      <c r="N849" s="2">
        <v>0.71388888888888891</v>
      </c>
      <c r="O849" s="2" t="str">
        <f t="shared" si="41"/>
        <v>17</v>
      </c>
      <c r="P849" t="s">
        <v>29</v>
      </c>
      <c r="Q849" s="3">
        <v>22.38</v>
      </c>
      <c r="R849" s="10">
        <v>4.7619047620000003</v>
      </c>
      <c r="S849" s="4">
        <v>1.119</v>
      </c>
      <c r="T849">
        <v>8.6</v>
      </c>
    </row>
    <row r="850" spans="1:20" x14ac:dyDescent="0.3">
      <c r="A850" t="s">
        <v>880</v>
      </c>
      <c r="B850" t="s">
        <v>23</v>
      </c>
      <c r="C850" t="s">
        <v>24</v>
      </c>
      <c r="D850">
        <v>1</v>
      </c>
      <c r="E850" t="s">
        <v>1033</v>
      </c>
      <c r="F850" t="s">
        <v>40</v>
      </c>
      <c r="G850" s="5">
        <v>72.88</v>
      </c>
      <c r="H850">
        <v>9</v>
      </c>
      <c r="I850" s="5">
        <v>32.795999999999999</v>
      </c>
      <c r="J850" s="4">
        <v>688.71600000000001</v>
      </c>
      <c r="K850" s="1">
        <v>43473</v>
      </c>
      <c r="L850" s="1" t="str">
        <f t="shared" si="39"/>
        <v>January</v>
      </c>
      <c r="M850" s="1" t="str">
        <f t="shared" si="40"/>
        <v>Tuesday</v>
      </c>
      <c r="N850" s="2">
        <v>0.81805555555555554</v>
      </c>
      <c r="O850" s="2" t="str">
        <f t="shared" si="41"/>
        <v>19</v>
      </c>
      <c r="P850" t="s">
        <v>26</v>
      </c>
      <c r="Q850" s="3">
        <v>655.92</v>
      </c>
      <c r="R850" s="10">
        <v>4.7619047620000003</v>
      </c>
      <c r="S850" s="4">
        <v>32.795999999999999</v>
      </c>
      <c r="T850">
        <v>4</v>
      </c>
    </row>
    <row r="851" spans="1:20" x14ac:dyDescent="0.3">
      <c r="A851" t="s">
        <v>881</v>
      </c>
      <c r="B851" t="s">
        <v>18</v>
      </c>
      <c r="C851" t="s">
        <v>19</v>
      </c>
      <c r="D851">
        <v>0</v>
      </c>
      <c r="E851" t="s">
        <v>1033</v>
      </c>
      <c r="F851" t="s">
        <v>42</v>
      </c>
      <c r="G851" s="5">
        <v>99.1</v>
      </c>
      <c r="H851">
        <v>6</v>
      </c>
      <c r="I851" s="5">
        <v>29.73</v>
      </c>
      <c r="J851" s="4">
        <v>624.33000000000004</v>
      </c>
      <c r="K851" s="1">
        <v>43484</v>
      </c>
      <c r="L851" s="1" t="str">
        <f t="shared" si="39"/>
        <v>January</v>
      </c>
      <c r="M851" s="1" t="str">
        <f t="shared" si="40"/>
        <v>Saturday</v>
      </c>
      <c r="N851" s="2">
        <v>0.5493055555555556</v>
      </c>
      <c r="O851" s="2" t="str">
        <f t="shared" si="41"/>
        <v>13</v>
      </c>
      <c r="P851" t="s">
        <v>26</v>
      </c>
      <c r="Q851" s="3">
        <v>594.6</v>
      </c>
      <c r="R851" s="10">
        <v>4.7619047620000003</v>
      </c>
      <c r="S851" s="4">
        <v>29.73</v>
      </c>
      <c r="T851">
        <v>4.2</v>
      </c>
    </row>
    <row r="852" spans="1:20" x14ac:dyDescent="0.3">
      <c r="A852" t="s">
        <v>882</v>
      </c>
      <c r="B852" t="s">
        <v>18</v>
      </c>
      <c r="C852" t="s">
        <v>19</v>
      </c>
      <c r="D852">
        <v>0</v>
      </c>
      <c r="E852" t="s">
        <v>1032</v>
      </c>
      <c r="F852" t="s">
        <v>42</v>
      </c>
      <c r="G852" s="5">
        <v>74.099999999999994</v>
      </c>
      <c r="H852">
        <v>1</v>
      </c>
      <c r="I852" s="5">
        <v>3.7050000000000001</v>
      </c>
      <c r="J852" s="4">
        <v>77.805000000000007</v>
      </c>
      <c r="K852" s="1">
        <v>43490</v>
      </c>
      <c r="L852" s="1" t="str">
        <f t="shared" si="39"/>
        <v>January</v>
      </c>
      <c r="M852" s="1" t="str">
        <f t="shared" si="40"/>
        <v>Friday</v>
      </c>
      <c r="N852" s="2">
        <v>0.46180555555555558</v>
      </c>
      <c r="O852" s="2" t="str">
        <f t="shared" si="41"/>
        <v>11</v>
      </c>
      <c r="P852" t="s">
        <v>26</v>
      </c>
      <c r="Q852" s="3">
        <v>74.099999999999994</v>
      </c>
      <c r="R852" s="10">
        <v>4.7619047620000003</v>
      </c>
      <c r="S852" s="4">
        <v>3.7050000000000001</v>
      </c>
      <c r="T852">
        <v>9.1999999999999993</v>
      </c>
    </row>
    <row r="853" spans="1:20" x14ac:dyDescent="0.3">
      <c r="A853" t="s">
        <v>883</v>
      </c>
      <c r="B853" t="s">
        <v>18</v>
      </c>
      <c r="C853" t="s">
        <v>19</v>
      </c>
      <c r="D853">
        <v>0</v>
      </c>
      <c r="E853" t="s">
        <v>1033</v>
      </c>
      <c r="F853" t="s">
        <v>42</v>
      </c>
      <c r="G853" s="5">
        <v>98.48</v>
      </c>
      <c r="H853">
        <v>2</v>
      </c>
      <c r="I853" s="5">
        <v>9.8480000000000008</v>
      </c>
      <c r="J853" s="4">
        <v>206.80799999999999</v>
      </c>
      <c r="K853" s="1">
        <v>43515</v>
      </c>
      <c r="L853" s="1" t="str">
        <f t="shared" si="39"/>
        <v>February</v>
      </c>
      <c r="M853" s="1" t="str">
        <f t="shared" si="40"/>
        <v>Tuesday</v>
      </c>
      <c r="N853" s="2">
        <v>0.42499999999999999</v>
      </c>
      <c r="O853" s="2" t="str">
        <f t="shared" si="41"/>
        <v>10</v>
      </c>
      <c r="P853" t="s">
        <v>21</v>
      </c>
      <c r="Q853" s="3">
        <v>196.96</v>
      </c>
      <c r="R853" s="10">
        <v>4.7619047620000003</v>
      </c>
      <c r="S853" s="4">
        <v>9.8480000000000008</v>
      </c>
      <c r="T853">
        <v>9.1999999999999993</v>
      </c>
    </row>
    <row r="854" spans="1:20" x14ac:dyDescent="0.3">
      <c r="A854" t="s">
        <v>884</v>
      </c>
      <c r="B854" t="s">
        <v>23</v>
      </c>
      <c r="C854" t="s">
        <v>24</v>
      </c>
      <c r="D854">
        <v>0</v>
      </c>
      <c r="E854" t="s">
        <v>1032</v>
      </c>
      <c r="F854" t="s">
        <v>20</v>
      </c>
      <c r="G854" s="5">
        <v>53.19</v>
      </c>
      <c r="H854">
        <v>7</v>
      </c>
      <c r="I854" s="5">
        <v>18.616499999999998</v>
      </c>
      <c r="J854" s="4">
        <v>390.94650000000001</v>
      </c>
      <c r="K854" s="1">
        <v>43479</v>
      </c>
      <c r="L854" s="1" t="str">
        <f t="shared" si="39"/>
        <v>January</v>
      </c>
      <c r="M854" s="1" t="str">
        <f t="shared" si="40"/>
        <v>Monday</v>
      </c>
      <c r="N854" s="2">
        <v>0.65416666666666667</v>
      </c>
      <c r="O854" s="2" t="str">
        <f t="shared" si="41"/>
        <v>15</v>
      </c>
      <c r="P854" t="s">
        <v>21</v>
      </c>
      <c r="Q854" s="3">
        <v>372.33</v>
      </c>
      <c r="R854" s="10">
        <v>4.7619047620000003</v>
      </c>
      <c r="S854" s="4">
        <v>18.616499999999998</v>
      </c>
      <c r="T854">
        <v>5</v>
      </c>
    </row>
    <row r="855" spans="1:20" x14ac:dyDescent="0.3">
      <c r="A855" t="s">
        <v>885</v>
      </c>
      <c r="B855" t="s">
        <v>38</v>
      </c>
      <c r="C855" t="s">
        <v>39</v>
      </c>
      <c r="D855">
        <v>0</v>
      </c>
      <c r="E855" t="s">
        <v>1033</v>
      </c>
      <c r="F855" t="s">
        <v>25</v>
      </c>
      <c r="G855" s="5">
        <v>52.79</v>
      </c>
      <c r="H855">
        <v>10</v>
      </c>
      <c r="I855" s="5">
        <v>26.395</v>
      </c>
      <c r="J855" s="4">
        <v>554.29499999999996</v>
      </c>
      <c r="K855" s="1">
        <v>43521</v>
      </c>
      <c r="L855" s="1" t="str">
        <f t="shared" si="39"/>
        <v>February</v>
      </c>
      <c r="M855" s="1" t="str">
        <f t="shared" si="40"/>
        <v>Monday</v>
      </c>
      <c r="N855" s="2">
        <v>0.49861111111111112</v>
      </c>
      <c r="O855" s="2" t="str">
        <f t="shared" si="41"/>
        <v>11</v>
      </c>
      <c r="P855" t="s">
        <v>21</v>
      </c>
      <c r="Q855" s="3">
        <v>527.9</v>
      </c>
      <c r="R855" s="10">
        <v>4.7619047620000003</v>
      </c>
      <c r="S855" s="4">
        <v>26.395</v>
      </c>
      <c r="T855">
        <v>10</v>
      </c>
    </row>
    <row r="856" spans="1:20" x14ac:dyDescent="0.3">
      <c r="A856" t="s">
        <v>886</v>
      </c>
      <c r="B856" t="s">
        <v>18</v>
      </c>
      <c r="C856" t="s">
        <v>19</v>
      </c>
      <c r="D856">
        <v>1</v>
      </c>
      <c r="E856" t="s">
        <v>1033</v>
      </c>
      <c r="F856" t="s">
        <v>20</v>
      </c>
      <c r="G856" s="5">
        <v>95.95</v>
      </c>
      <c r="H856">
        <v>5</v>
      </c>
      <c r="I856" s="5">
        <v>23.987500000000001</v>
      </c>
      <c r="J856" s="4">
        <v>503.73750000000001</v>
      </c>
      <c r="K856" s="1">
        <v>43488</v>
      </c>
      <c r="L856" s="1" t="str">
        <f t="shared" si="39"/>
        <v>January</v>
      </c>
      <c r="M856" s="1" t="str">
        <f t="shared" si="40"/>
        <v>Wednesday</v>
      </c>
      <c r="N856" s="2">
        <v>0.59791666666666665</v>
      </c>
      <c r="O856" s="2" t="str">
        <f t="shared" si="41"/>
        <v>14</v>
      </c>
      <c r="P856" t="s">
        <v>21</v>
      </c>
      <c r="Q856" s="3">
        <v>479.75</v>
      </c>
      <c r="R856" s="10">
        <v>4.7619047620000003</v>
      </c>
      <c r="S856" s="4">
        <v>23.987500000000001</v>
      </c>
      <c r="T856">
        <v>8.8000000000000007</v>
      </c>
    </row>
    <row r="857" spans="1:20" x14ac:dyDescent="0.3">
      <c r="A857" t="s">
        <v>887</v>
      </c>
      <c r="B857" t="s">
        <v>38</v>
      </c>
      <c r="C857" t="s">
        <v>39</v>
      </c>
      <c r="D857">
        <v>0</v>
      </c>
      <c r="E857" t="s">
        <v>1033</v>
      </c>
      <c r="F857" t="s">
        <v>42</v>
      </c>
      <c r="G857" s="5">
        <v>36.51</v>
      </c>
      <c r="H857">
        <v>9</v>
      </c>
      <c r="I857" s="5">
        <v>16.429500000000001</v>
      </c>
      <c r="J857" s="4">
        <v>345.01949999999999</v>
      </c>
      <c r="K857" s="1">
        <v>43512</v>
      </c>
      <c r="L857" s="1" t="str">
        <f t="shared" si="39"/>
        <v>February</v>
      </c>
      <c r="M857" s="1" t="str">
        <f t="shared" si="40"/>
        <v>Saturday</v>
      </c>
      <c r="N857" s="2">
        <v>0.45277777777777778</v>
      </c>
      <c r="O857" s="2" t="str">
        <f t="shared" si="41"/>
        <v>10</v>
      </c>
      <c r="P857" t="s">
        <v>26</v>
      </c>
      <c r="Q857" s="3">
        <v>328.59</v>
      </c>
      <c r="R857" s="10">
        <v>4.7619047620000003</v>
      </c>
      <c r="S857" s="4">
        <v>16.429500000000001</v>
      </c>
      <c r="T857">
        <v>4.2</v>
      </c>
    </row>
    <row r="858" spans="1:20" x14ac:dyDescent="0.3">
      <c r="A858" t="s">
        <v>888</v>
      </c>
      <c r="B858" t="s">
        <v>38</v>
      </c>
      <c r="C858" t="s">
        <v>39</v>
      </c>
      <c r="D858">
        <v>0</v>
      </c>
      <c r="E858" t="s">
        <v>1032</v>
      </c>
      <c r="F858" t="s">
        <v>40</v>
      </c>
      <c r="G858" s="5">
        <v>21.12</v>
      </c>
      <c r="H858">
        <v>8</v>
      </c>
      <c r="I858" s="5">
        <v>8.4480000000000004</v>
      </c>
      <c r="J858" s="4">
        <v>177.40799999999999</v>
      </c>
      <c r="K858" s="1">
        <v>43466</v>
      </c>
      <c r="L858" s="1" t="str">
        <f t="shared" si="39"/>
        <v>January</v>
      </c>
      <c r="M858" s="1" t="str">
        <f t="shared" si="40"/>
        <v>Tuesday</v>
      </c>
      <c r="N858" s="2">
        <v>0.81319444444444444</v>
      </c>
      <c r="O858" s="2" t="str">
        <f t="shared" si="41"/>
        <v>19</v>
      </c>
      <c r="P858" t="s">
        <v>26</v>
      </c>
      <c r="Q858" s="3">
        <v>168.96</v>
      </c>
      <c r="R858" s="10">
        <v>4.7619047620000003</v>
      </c>
      <c r="S858" s="4">
        <v>8.4480000000000004</v>
      </c>
      <c r="T858">
        <v>6.3</v>
      </c>
    </row>
    <row r="859" spans="1:20" x14ac:dyDescent="0.3">
      <c r="A859" t="s">
        <v>889</v>
      </c>
      <c r="B859" t="s">
        <v>18</v>
      </c>
      <c r="C859" t="s">
        <v>19</v>
      </c>
      <c r="D859">
        <v>1</v>
      </c>
      <c r="E859" t="s">
        <v>1033</v>
      </c>
      <c r="F859" t="s">
        <v>28</v>
      </c>
      <c r="G859" s="5">
        <v>28.31</v>
      </c>
      <c r="H859">
        <v>4</v>
      </c>
      <c r="I859" s="5">
        <v>5.6619999999999999</v>
      </c>
      <c r="J859" s="4">
        <v>118.902</v>
      </c>
      <c r="K859" s="1">
        <v>43531</v>
      </c>
      <c r="L859" s="1" t="str">
        <f t="shared" si="39"/>
        <v>March</v>
      </c>
      <c r="M859" s="1" t="str">
        <f t="shared" si="40"/>
        <v>Thursday</v>
      </c>
      <c r="N859" s="2">
        <v>0.77430555555555558</v>
      </c>
      <c r="O859" s="2" t="str">
        <f t="shared" si="41"/>
        <v>18</v>
      </c>
      <c r="P859" t="s">
        <v>26</v>
      </c>
      <c r="Q859" s="3">
        <v>113.24</v>
      </c>
      <c r="R859" s="10">
        <v>4.7619047620000003</v>
      </c>
      <c r="S859" s="4">
        <v>5.6619999999999999</v>
      </c>
      <c r="T859">
        <v>8.1999999999999993</v>
      </c>
    </row>
    <row r="860" spans="1:20" x14ac:dyDescent="0.3">
      <c r="A860" t="s">
        <v>890</v>
      </c>
      <c r="B860" t="s">
        <v>38</v>
      </c>
      <c r="C860" t="s">
        <v>39</v>
      </c>
      <c r="D860">
        <v>0</v>
      </c>
      <c r="E860" t="s">
        <v>1032</v>
      </c>
      <c r="F860" t="s">
        <v>20</v>
      </c>
      <c r="G860" s="5">
        <v>57.59</v>
      </c>
      <c r="H860">
        <v>6</v>
      </c>
      <c r="I860" s="5">
        <v>17.277000000000001</v>
      </c>
      <c r="J860" s="4">
        <v>362.81700000000001</v>
      </c>
      <c r="K860" s="1">
        <v>43511</v>
      </c>
      <c r="L860" s="1" t="str">
        <f t="shared" si="39"/>
        <v>February</v>
      </c>
      <c r="M860" s="1" t="str">
        <f t="shared" si="40"/>
        <v>Friday</v>
      </c>
      <c r="N860" s="2">
        <v>0.57708333333333328</v>
      </c>
      <c r="O860" s="2" t="str">
        <f t="shared" si="41"/>
        <v>13</v>
      </c>
      <c r="P860" t="s">
        <v>26</v>
      </c>
      <c r="Q860" s="3">
        <v>345.54</v>
      </c>
      <c r="R860" s="10">
        <v>4.7619047620000003</v>
      </c>
      <c r="S860" s="4">
        <v>17.277000000000001</v>
      </c>
      <c r="T860">
        <v>5.0999999999999996</v>
      </c>
    </row>
    <row r="861" spans="1:20" x14ac:dyDescent="0.3">
      <c r="A861" t="s">
        <v>891</v>
      </c>
      <c r="B861" t="s">
        <v>18</v>
      </c>
      <c r="C861" t="s">
        <v>19</v>
      </c>
      <c r="D861">
        <v>1</v>
      </c>
      <c r="E861" t="s">
        <v>1033</v>
      </c>
      <c r="F861" t="s">
        <v>40</v>
      </c>
      <c r="G861" s="5">
        <v>47.63</v>
      </c>
      <c r="H861">
        <v>9</v>
      </c>
      <c r="I861" s="5">
        <v>21.433499999999999</v>
      </c>
      <c r="J861" s="4">
        <v>450.1035</v>
      </c>
      <c r="K861" s="1">
        <v>43488</v>
      </c>
      <c r="L861" s="1" t="str">
        <f t="shared" si="39"/>
        <v>January</v>
      </c>
      <c r="M861" s="1" t="str">
        <f t="shared" si="40"/>
        <v>Wednesday</v>
      </c>
      <c r="N861" s="2">
        <v>0.52430555555555558</v>
      </c>
      <c r="O861" s="2" t="str">
        <f t="shared" si="41"/>
        <v>12</v>
      </c>
      <c r="P861" t="s">
        <v>26</v>
      </c>
      <c r="Q861" s="3">
        <v>428.67</v>
      </c>
      <c r="R861" s="10">
        <v>4.7619047620000003</v>
      </c>
      <c r="S861" s="4">
        <v>21.433499999999999</v>
      </c>
      <c r="T861">
        <v>5</v>
      </c>
    </row>
    <row r="862" spans="1:20" x14ac:dyDescent="0.3">
      <c r="A862" t="s">
        <v>892</v>
      </c>
      <c r="B862" t="s">
        <v>23</v>
      </c>
      <c r="C862" t="s">
        <v>24</v>
      </c>
      <c r="D862">
        <v>1</v>
      </c>
      <c r="E862" t="s">
        <v>1033</v>
      </c>
      <c r="F862" t="s">
        <v>28</v>
      </c>
      <c r="G862" s="5">
        <v>86.27</v>
      </c>
      <c r="H862">
        <v>1</v>
      </c>
      <c r="I862" s="5">
        <v>4.3135000000000003</v>
      </c>
      <c r="J862" s="4">
        <v>90.583500000000001</v>
      </c>
      <c r="K862" s="1">
        <v>43516</v>
      </c>
      <c r="L862" s="1" t="str">
        <f t="shared" si="39"/>
        <v>February</v>
      </c>
      <c r="M862" s="1" t="str">
        <f t="shared" si="40"/>
        <v>Wednesday</v>
      </c>
      <c r="N862" s="2">
        <v>0.55833333333333335</v>
      </c>
      <c r="O862" s="2" t="str">
        <f t="shared" si="41"/>
        <v>13</v>
      </c>
      <c r="P862" t="s">
        <v>21</v>
      </c>
      <c r="Q862" s="3">
        <v>86.27</v>
      </c>
      <c r="R862" s="10">
        <v>4.7619047620000003</v>
      </c>
      <c r="S862" s="4">
        <v>4.3135000000000003</v>
      </c>
      <c r="T862">
        <v>7</v>
      </c>
    </row>
    <row r="863" spans="1:20" x14ac:dyDescent="0.3">
      <c r="A863" t="s">
        <v>893</v>
      </c>
      <c r="B863" t="s">
        <v>18</v>
      </c>
      <c r="C863" t="s">
        <v>19</v>
      </c>
      <c r="D863">
        <v>1</v>
      </c>
      <c r="E863" t="s">
        <v>1032</v>
      </c>
      <c r="F863" t="s">
        <v>32</v>
      </c>
      <c r="G863" s="5">
        <v>12.76</v>
      </c>
      <c r="H863">
        <v>2</v>
      </c>
      <c r="I863" s="5">
        <v>1.276</v>
      </c>
      <c r="J863" s="4">
        <v>26.795999999999999</v>
      </c>
      <c r="K863" s="1">
        <v>43473</v>
      </c>
      <c r="L863" s="1" t="str">
        <f t="shared" si="39"/>
        <v>January</v>
      </c>
      <c r="M863" s="1" t="str">
        <f t="shared" si="40"/>
        <v>Tuesday</v>
      </c>
      <c r="N863" s="2">
        <v>0.75416666666666665</v>
      </c>
      <c r="O863" s="2" t="str">
        <f t="shared" si="41"/>
        <v>18</v>
      </c>
      <c r="P863" t="s">
        <v>21</v>
      </c>
      <c r="Q863" s="3">
        <v>25.52</v>
      </c>
      <c r="R863" s="10">
        <v>4.7619047620000003</v>
      </c>
      <c r="S863" s="4">
        <v>1.276</v>
      </c>
      <c r="T863">
        <v>7.8</v>
      </c>
    </row>
    <row r="864" spans="1:20" x14ac:dyDescent="0.3">
      <c r="A864" t="s">
        <v>894</v>
      </c>
      <c r="B864" t="s">
        <v>38</v>
      </c>
      <c r="C864" t="s">
        <v>39</v>
      </c>
      <c r="D864">
        <v>0</v>
      </c>
      <c r="E864" t="s">
        <v>1033</v>
      </c>
      <c r="F864" t="s">
        <v>28</v>
      </c>
      <c r="G864" s="5">
        <v>11.28</v>
      </c>
      <c r="H864">
        <v>9</v>
      </c>
      <c r="I864" s="5">
        <v>5.0759999999999996</v>
      </c>
      <c r="J864" s="4">
        <v>106.596</v>
      </c>
      <c r="K864" s="1">
        <v>43541</v>
      </c>
      <c r="L864" s="1" t="str">
        <f t="shared" si="39"/>
        <v>March</v>
      </c>
      <c r="M864" s="1" t="str">
        <f t="shared" si="40"/>
        <v>Sunday</v>
      </c>
      <c r="N864" s="2">
        <v>0.49652777777777779</v>
      </c>
      <c r="O864" s="2" t="str">
        <f t="shared" si="41"/>
        <v>11</v>
      </c>
      <c r="P864" t="s">
        <v>29</v>
      </c>
      <c r="Q864" s="3">
        <v>101.52</v>
      </c>
      <c r="R864" s="10">
        <v>4.7619047620000003</v>
      </c>
      <c r="S864" s="4">
        <v>5.0759999999999996</v>
      </c>
      <c r="T864">
        <v>4.3</v>
      </c>
    </row>
    <row r="865" spans="1:20" x14ac:dyDescent="0.3">
      <c r="A865" t="s">
        <v>895</v>
      </c>
      <c r="B865" t="s">
        <v>38</v>
      </c>
      <c r="C865" t="s">
        <v>39</v>
      </c>
      <c r="D865">
        <v>0</v>
      </c>
      <c r="E865" t="s">
        <v>1033</v>
      </c>
      <c r="F865" t="s">
        <v>28</v>
      </c>
      <c r="G865" s="5">
        <v>51.07</v>
      </c>
      <c r="H865">
        <v>7</v>
      </c>
      <c r="I865" s="5">
        <v>17.874500000000001</v>
      </c>
      <c r="J865" s="4">
        <v>375.36450000000002</v>
      </c>
      <c r="K865" s="1">
        <v>43477</v>
      </c>
      <c r="L865" s="1" t="str">
        <f t="shared" si="39"/>
        <v>January</v>
      </c>
      <c r="M865" s="1" t="str">
        <f t="shared" si="40"/>
        <v>Saturday</v>
      </c>
      <c r="N865" s="2">
        <v>0.48749999999999999</v>
      </c>
      <c r="O865" s="2" t="str">
        <f t="shared" si="41"/>
        <v>11</v>
      </c>
      <c r="P865" t="s">
        <v>26</v>
      </c>
      <c r="Q865" s="3">
        <v>357.49</v>
      </c>
      <c r="R865" s="10">
        <v>4.7619047620000003</v>
      </c>
      <c r="S865" s="4">
        <v>17.874500000000001</v>
      </c>
      <c r="T865">
        <v>7</v>
      </c>
    </row>
    <row r="866" spans="1:20" x14ac:dyDescent="0.3">
      <c r="A866" t="s">
        <v>896</v>
      </c>
      <c r="B866" t="s">
        <v>18</v>
      </c>
      <c r="C866" t="s">
        <v>19</v>
      </c>
      <c r="D866">
        <v>1</v>
      </c>
      <c r="E866" t="s">
        <v>1033</v>
      </c>
      <c r="F866" t="s">
        <v>25</v>
      </c>
      <c r="G866" s="5">
        <v>79.59</v>
      </c>
      <c r="H866">
        <v>3</v>
      </c>
      <c r="I866" s="5">
        <v>11.938499999999999</v>
      </c>
      <c r="J866" s="4">
        <v>250.70849999999999</v>
      </c>
      <c r="K866" s="1">
        <v>43473</v>
      </c>
      <c r="L866" s="1" t="str">
        <f t="shared" si="39"/>
        <v>January</v>
      </c>
      <c r="M866" s="1" t="str">
        <f t="shared" si="40"/>
        <v>Tuesday</v>
      </c>
      <c r="N866" s="2">
        <v>0.60416666666666663</v>
      </c>
      <c r="O866" s="2" t="str">
        <f t="shared" si="41"/>
        <v>14</v>
      </c>
      <c r="P866" t="s">
        <v>26</v>
      </c>
      <c r="Q866" s="3">
        <v>238.77</v>
      </c>
      <c r="R866" s="10">
        <v>4.7619047620000003</v>
      </c>
      <c r="S866" s="4">
        <v>11.938499999999999</v>
      </c>
      <c r="T866">
        <v>6.6</v>
      </c>
    </row>
    <row r="867" spans="1:20" x14ac:dyDescent="0.3">
      <c r="A867" t="s">
        <v>897</v>
      </c>
      <c r="B867" t="s">
        <v>23</v>
      </c>
      <c r="C867" t="s">
        <v>24</v>
      </c>
      <c r="D867">
        <v>1</v>
      </c>
      <c r="E867" t="s">
        <v>1032</v>
      </c>
      <c r="F867" t="s">
        <v>20</v>
      </c>
      <c r="G867" s="5">
        <v>33.81</v>
      </c>
      <c r="H867">
        <v>3</v>
      </c>
      <c r="I867" s="5">
        <v>5.0715000000000003</v>
      </c>
      <c r="J867" s="4">
        <v>106.50149999999999</v>
      </c>
      <c r="K867" s="1">
        <v>43491</v>
      </c>
      <c r="L867" s="1" t="str">
        <f t="shared" si="39"/>
        <v>January</v>
      </c>
      <c r="M867" s="1" t="str">
        <f t="shared" si="40"/>
        <v>Saturday</v>
      </c>
      <c r="N867" s="2">
        <v>0.63263888888888886</v>
      </c>
      <c r="O867" s="2" t="str">
        <f t="shared" si="41"/>
        <v>15</v>
      </c>
      <c r="P867" t="s">
        <v>21</v>
      </c>
      <c r="Q867" s="3">
        <v>101.43</v>
      </c>
      <c r="R867" s="10">
        <v>4.7619047620000003</v>
      </c>
      <c r="S867" s="4">
        <v>5.0715000000000003</v>
      </c>
      <c r="T867">
        <v>7.3</v>
      </c>
    </row>
    <row r="868" spans="1:20" x14ac:dyDescent="0.3">
      <c r="A868" t="s">
        <v>898</v>
      </c>
      <c r="B868" t="s">
        <v>38</v>
      </c>
      <c r="C868" t="s">
        <v>39</v>
      </c>
      <c r="D868">
        <v>1</v>
      </c>
      <c r="E868" t="s">
        <v>1032</v>
      </c>
      <c r="F868" t="s">
        <v>32</v>
      </c>
      <c r="G868" s="5">
        <v>90.53</v>
      </c>
      <c r="H868">
        <v>8</v>
      </c>
      <c r="I868" s="5">
        <v>36.212000000000003</v>
      </c>
      <c r="J868" s="4">
        <v>760.452</v>
      </c>
      <c r="K868" s="1">
        <v>43539</v>
      </c>
      <c r="L868" s="1" t="str">
        <f t="shared" si="39"/>
        <v>March</v>
      </c>
      <c r="M868" s="1" t="str">
        <f t="shared" si="40"/>
        <v>Friday</v>
      </c>
      <c r="N868" s="2">
        <v>0.6166666666666667</v>
      </c>
      <c r="O868" s="2" t="str">
        <f t="shared" si="41"/>
        <v>14</v>
      </c>
      <c r="P868" t="s">
        <v>29</v>
      </c>
      <c r="Q868" s="3">
        <v>724.24</v>
      </c>
      <c r="R868" s="10">
        <v>4.7619047620000003</v>
      </c>
      <c r="S868" s="4">
        <v>36.212000000000003</v>
      </c>
      <c r="T868">
        <v>6.5</v>
      </c>
    </row>
    <row r="869" spans="1:20" x14ac:dyDescent="0.3">
      <c r="A869" t="s">
        <v>899</v>
      </c>
      <c r="B869" t="s">
        <v>23</v>
      </c>
      <c r="C869" t="s">
        <v>24</v>
      </c>
      <c r="D869">
        <v>1</v>
      </c>
      <c r="E869" t="s">
        <v>1033</v>
      </c>
      <c r="F869" t="s">
        <v>20</v>
      </c>
      <c r="G869" s="5">
        <v>62.82</v>
      </c>
      <c r="H869">
        <v>2</v>
      </c>
      <c r="I869" s="5">
        <v>6.282</v>
      </c>
      <c r="J869" s="4">
        <v>131.922</v>
      </c>
      <c r="K869" s="1">
        <v>43482</v>
      </c>
      <c r="L869" s="1" t="str">
        <f t="shared" si="39"/>
        <v>January</v>
      </c>
      <c r="M869" s="1" t="str">
        <f t="shared" si="40"/>
        <v>Thursday</v>
      </c>
      <c r="N869" s="2">
        <v>0.52500000000000002</v>
      </c>
      <c r="O869" s="2" t="str">
        <f t="shared" si="41"/>
        <v>12</v>
      </c>
      <c r="P869" t="s">
        <v>21</v>
      </c>
      <c r="Q869" s="3">
        <v>125.64</v>
      </c>
      <c r="R869" s="10">
        <v>4.7619047620000003</v>
      </c>
      <c r="S869" s="4">
        <v>6.282</v>
      </c>
      <c r="T869">
        <v>4.9000000000000004</v>
      </c>
    </row>
    <row r="870" spans="1:20" x14ac:dyDescent="0.3">
      <c r="A870" t="s">
        <v>900</v>
      </c>
      <c r="B870" t="s">
        <v>23</v>
      </c>
      <c r="C870" t="s">
        <v>24</v>
      </c>
      <c r="D870">
        <v>1</v>
      </c>
      <c r="E870" t="s">
        <v>1032</v>
      </c>
      <c r="F870" t="s">
        <v>40</v>
      </c>
      <c r="G870" s="5">
        <v>24.31</v>
      </c>
      <c r="H870">
        <v>3</v>
      </c>
      <c r="I870" s="5">
        <v>3.6465000000000001</v>
      </c>
      <c r="J870" s="4">
        <v>76.576499999999996</v>
      </c>
      <c r="K870" s="1">
        <v>43473</v>
      </c>
      <c r="L870" s="1" t="str">
        <f t="shared" si="39"/>
        <v>January</v>
      </c>
      <c r="M870" s="1" t="str">
        <f t="shared" si="40"/>
        <v>Tuesday</v>
      </c>
      <c r="N870" s="2">
        <v>0.79791666666666672</v>
      </c>
      <c r="O870" s="2" t="str">
        <f t="shared" si="41"/>
        <v>19</v>
      </c>
      <c r="P870" t="s">
        <v>29</v>
      </c>
      <c r="Q870" s="3">
        <v>72.930000000000007</v>
      </c>
      <c r="R870" s="10">
        <v>4.7619047620000003</v>
      </c>
      <c r="S870" s="4">
        <v>3.6465000000000001</v>
      </c>
      <c r="T870">
        <v>4.3</v>
      </c>
    </row>
    <row r="871" spans="1:20" x14ac:dyDescent="0.3">
      <c r="A871" t="s">
        <v>901</v>
      </c>
      <c r="B871" t="s">
        <v>18</v>
      </c>
      <c r="C871" t="s">
        <v>19</v>
      </c>
      <c r="D871">
        <v>0</v>
      </c>
      <c r="E871" t="s">
        <v>1032</v>
      </c>
      <c r="F871" t="s">
        <v>32</v>
      </c>
      <c r="G871" s="5">
        <v>64.59</v>
      </c>
      <c r="H871">
        <v>4</v>
      </c>
      <c r="I871" s="5">
        <v>12.917999999999999</v>
      </c>
      <c r="J871" s="4">
        <v>271.27800000000002</v>
      </c>
      <c r="K871" s="1">
        <v>43471</v>
      </c>
      <c r="L871" s="1" t="str">
        <f t="shared" si="39"/>
        <v>January</v>
      </c>
      <c r="M871" s="1" t="str">
        <f t="shared" si="40"/>
        <v>Sunday</v>
      </c>
      <c r="N871" s="2">
        <v>0.56597222222222221</v>
      </c>
      <c r="O871" s="2" t="str">
        <f t="shared" si="41"/>
        <v>13</v>
      </c>
      <c r="P871" t="s">
        <v>21</v>
      </c>
      <c r="Q871" s="3">
        <v>258.36</v>
      </c>
      <c r="R871" s="10">
        <v>4.7619047620000003</v>
      </c>
      <c r="S871" s="4">
        <v>12.917999999999999</v>
      </c>
      <c r="T871">
        <v>9.3000000000000007</v>
      </c>
    </row>
    <row r="872" spans="1:20" x14ac:dyDescent="0.3">
      <c r="A872" t="s">
        <v>902</v>
      </c>
      <c r="B872" t="s">
        <v>18</v>
      </c>
      <c r="C872" t="s">
        <v>19</v>
      </c>
      <c r="D872">
        <v>1</v>
      </c>
      <c r="E872" t="s">
        <v>1032</v>
      </c>
      <c r="F872" t="s">
        <v>40</v>
      </c>
      <c r="G872" s="5">
        <v>24.82</v>
      </c>
      <c r="H872">
        <v>7</v>
      </c>
      <c r="I872" s="5">
        <v>8.6869999999999994</v>
      </c>
      <c r="J872" s="4">
        <v>182.42699999999999</v>
      </c>
      <c r="K872" s="1">
        <v>43512</v>
      </c>
      <c r="L872" s="1" t="str">
        <f t="shared" si="39"/>
        <v>February</v>
      </c>
      <c r="M872" s="1" t="str">
        <f t="shared" si="40"/>
        <v>Saturday</v>
      </c>
      <c r="N872" s="2">
        <v>0.43958333333333333</v>
      </c>
      <c r="O872" s="2" t="str">
        <f t="shared" si="41"/>
        <v>10</v>
      </c>
      <c r="P872" t="s">
        <v>29</v>
      </c>
      <c r="Q872" s="3">
        <v>173.74</v>
      </c>
      <c r="R872" s="10">
        <v>4.7619047620000003</v>
      </c>
      <c r="S872" s="4">
        <v>8.6869999999999994</v>
      </c>
      <c r="T872">
        <v>7.1</v>
      </c>
    </row>
    <row r="873" spans="1:20" x14ac:dyDescent="0.3">
      <c r="A873" t="s">
        <v>903</v>
      </c>
      <c r="B873" t="s">
        <v>23</v>
      </c>
      <c r="C873" t="s">
        <v>24</v>
      </c>
      <c r="D873">
        <v>0</v>
      </c>
      <c r="E873" t="s">
        <v>1032</v>
      </c>
      <c r="F873" t="s">
        <v>42</v>
      </c>
      <c r="G873" s="5">
        <v>56.5</v>
      </c>
      <c r="H873">
        <v>1</v>
      </c>
      <c r="I873" s="5">
        <v>2.8250000000000002</v>
      </c>
      <c r="J873" s="4">
        <v>59.325000000000003</v>
      </c>
      <c r="K873" s="1">
        <v>43537</v>
      </c>
      <c r="L873" s="1" t="str">
        <f t="shared" si="39"/>
        <v>March</v>
      </c>
      <c r="M873" s="1" t="str">
        <f t="shared" si="40"/>
        <v>Wednesday</v>
      </c>
      <c r="N873" s="2">
        <v>0.65625</v>
      </c>
      <c r="O873" s="2" t="str">
        <f t="shared" si="41"/>
        <v>15</v>
      </c>
      <c r="P873" t="s">
        <v>21</v>
      </c>
      <c r="Q873" s="3">
        <v>56.5</v>
      </c>
      <c r="R873" s="10">
        <v>4.7619047620000003</v>
      </c>
      <c r="S873" s="4">
        <v>2.8250000000000002</v>
      </c>
      <c r="T873">
        <v>9.6</v>
      </c>
    </row>
    <row r="874" spans="1:20" x14ac:dyDescent="0.3">
      <c r="A874" t="s">
        <v>904</v>
      </c>
      <c r="B874" t="s">
        <v>38</v>
      </c>
      <c r="C874" t="s">
        <v>39</v>
      </c>
      <c r="D874">
        <v>1</v>
      </c>
      <c r="E874" t="s">
        <v>1033</v>
      </c>
      <c r="F874" t="s">
        <v>25</v>
      </c>
      <c r="G874" s="5">
        <v>21.43</v>
      </c>
      <c r="H874">
        <v>10</v>
      </c>
      <c r="I874" s="5">
        <v>10.715</v>
      </c>
      <c r="J874" s="4">
        <v>225.01499999999999</v>
      </c>
      <c r="K874" s="1">
        <v>43493</v>
      </c>
      <c r="L874" s="1" t="str">
        <f t="shared" si="39"/>
        <v>January</v>
      </c>
      <c r="M874" s="1" t="str">
        <f t="shared" si="40"/>
        <v>Monday</v>
      </c>
      <c r="N874" s="2">
        <v>0.49375000000000002</v>
      </c>
      <c r="O874" s="2" t="str">
        <f t="shared" si="41"/>
        <v>11</v>
      </c>
      <c r="P874" t="s">
        <v>26</v>
      </c>
      <c r="Q874" s="3">
        <v>214.3</v>
      </c>
      <c r="R874" s="10">
        <v>4.7619047620000003</v>
      </c>
      <c r="S874" s="4">
        <v>10.715</v>
      </c>
      <c r="T874">
        <v>6.2</v>
      </c>
    </row>
    <row r="875" spans="1:20" x14ac:dyDescent="0.3">
      <c r="A875" t="s">
        <v>905</v>
      </c>
      <c r="B875" t="s">
        <v>18</v>
      </c>
      <c r="C875" t="s">
        <v>19</v>
      </c>
      <c r="D875">
        <v>1</v>
      </c>
      <c r="E875" t="s">
        <v>1032</v>
      </c>
      <c r="F875" t="s">
        <v>32</v>
      </c>
      <c r="G875" s="5">
        <v>89.06</v>
      </c>
      <c r="H875">
        <v>6</v>
      </c>
      <c r="I875" s="5">
        <v>26.718</v>
      </c>
      <c r="J875" s="4">
        <v>561.07799999999997</v>
      </c>
      <c r="K875" s="1">
        <v>43483</v>
      </c>
      <c r="L875" s="1" t="str">
        <f t="shared" si="39"/>
        <v>January</v>
      </c>
      <c r="M875" s="1" t="str">
        <f t="shared" si="40"/>
        <v>Friday</v>
      </c>
      <c r="N875" s="2">
        <v>0.72638888888888886</v>
      </c>
      <c r="O875" s="2" t="str">
        <f t="shared" si="41"/>
        <v>17</v>
      </c>
      <c r="P875" t="s">
        <v>26</v>
      </c>
      <c r="Q875" s="3">
        <v>534.36</v>
      </c>
      <c r="R875" s="10">
        <v>4.7619047620000003</v>
      </c>
      <c r="S875" s="4">
        <v>26.718</v>
      </c>
      <c r="T875">
        <v>9.9</v>
      </c>
    </row>
    <row r="876" spans="1:20" x14ac:dyDescent="0.3">
      <c r="A876" t="s">
        <v>906</v>
      </c>
      <c r="B876" t="s">
        <v>18</v>
      </c>
      <c r="C876" t="s">
        <v>19</v>
      </c>
      <c r="D876">
        <v>1</v>
      </c>
      <c r="E876" t="s">
        <v>1032</v>
      </c>
      <c r="F876" t="s">
        <v>28</v>
      </c>
      <c r="G876" s="5">
        <v>23.29</v>
      </c>
      <c r="H876">
        <v>4</v>
      </c>
      <c r="I876" s="5">
        <v>4.6580000000000004</v>
      </c>
      <c r="J876" s="4">
        <v>97.817999999999998</v>
      </c>
      <c r="K876" s="1">
        <v>43543</v>
      </c>
      <c r="L876" s="1" t="str">
        <f t="shared" si="39"/>
        <v>March</v>
      </c>
      <c r="M876" s="1" t="str">
        <f t="shared" si="40"/>
        <v>Tuesday</v>
      </c>
      <c r="N876" s="2">
        <v>0.49444444444444446</v>
      </c>
      <c r="O876" s="2" t="str">
        <f t="shared" si="41"/>
        <v>11</v>
      </c>
      <c r="P876" t="s">
        <v>29</v>
      </c>
      <c r="Q876" s="3">
        <v>93.16</v>
      </c>
      <c r="R876" s="10">
        <v>4.7619047620000003</v>
      </c>
      <c r="S876" s="4">
        <v>4.6580000000000004</v>
      </c>
      <c r="T876">
        <v>5.9</v>
      </c>
    </row>
    <row r="877" spans="1:20" x14ac:dyDescent="0.3">
      <c r="A877" t="s">
        <v>907</v>
      </c>
      <c r="B877" t="s">
        <v>23</v>
      </c>
      <c r="C877" t="s">
        <v>24</v>
      </c>
      <c r="D877">
        <v>0</v>
      </c>
      <c r="E877" t="s">
        <v>1032</v>
      </c>
      <c r="F877" t="s">
        <v>28</v>
      </c>
      <c r="G877" s="5">
        <v>65.260000000000005</v>
      </c>
      <c r="H877">
        <v>8</v>
      </c>
      <c r="I877" s="5">
        <v>26.103999999999999</v>
      </c>
      <c r="J877" s="4">
        <v>548.18399999999997</v>
      </c>
      <c r="K877" s="1">
        <v>43539</v>
      </c>
      <c r="L877" s="1" t="str">
        <f t="shared" si="39"/>
        <v>March</v>
      </c>
      <c r="M877" s="1" t="str">
        <f t="shared" si="40"/>
        <v>Friday</v>
      </c>
      <c r="N877" s="2">
        <v>0.58611111111111114</v>
      </c>
      <c r="O877" s="2" t="str">
        <f t="shared" si="41"/>
        <v>14</v>
      </c>
      <c r="P877" t="s">
        <v>21</v>
      </c>
      <c r="Q877" s="3">
        <v>522.08000000000004</v>
      </c>
      <c r="R877" s="10">
        <v>4.7619047620000003</v>
      </c>
      <c r="S877" s="4">
        <v>26.103999999999999</v>
      </c>
      <c r="T877">
        <v>6.3</v>
      </c>
    </row>
    <row r="878" spans="1:20" x14ac:dyDescent="0.3">
      <c r="A878" t="s">
        <v>908</v>
      </c>
      <c r="B878" t="s">
        <v>23</v>
      </c>
      <c r="C878" t="s">
        <v>24</v>
      </c>
      <c r="D878">
        <v>1</v>
      </c>
      <c r="E878" t="s">
        <v>1032</v>
      </c>
      <c r="F878" t="s">
        <v>42</v>
      </c>
      <c r="G878" s="5">
        <v>52.35</v>
      </c>
      <c r="H878">
        <v>1</v>
      </c>
      <c r="I878" s="5">
        <v>2.6175000000000002</v>
      </c>
      <c r="J878" s="4">
        <v>54.967500000000001</v>
      </c>
      <c r="K878" s="1">
        <v>43508</v>
      </c>
      <c r="L878" s="1" t="str">
        <f t="shared" si="39"/>
        <v>February</v>
      </c>
      <c r="M878" s="1" t="str">
        <f t="shared" si="40"/>
        <v>Tuesday</v>
      </c>
      <c r="N878" s="2">
        <v>0.74236111111111114</v>
      </c>
      <c r="O878" s="2" t="str">
        <f t="shared" si="41"/>
        <v>17</v>
      </c>
      <c r="P878" t="s">
        <v>26</v>
      </c>
      <c r="Q878" s="3">
        <v>52.35</v>
      </c>
      <c r="R878" s="10">
        <v>4.7619047620000003</v>
      </c>
      <c r="S878" s="4">
        <v>2.6175000000000002</v>
      </c>
      <c r="T878">
        <v>4</v>
      </c>
    </row>
    <row r="879" spans="1:20" x14ac:dyDescent="0.3">
      <c r="A879" t="s">
        <v>909</v>
      </c>
      <c r="B879" t="s">
        <v>38</v>
      </c>
      <c r="C879" t="s">
        <v>39</v>
      </c>
      <c r="D879">
        <v>1</v>
      </c>
      <c r="E879" t="s">
        <v>1032</v>
      </c>
      <c r="F879" t="s">
        <v>25</v>
      </c>
      <c r="G879" s="5">
        <v>39.75</v>
      </c>
      <c r="H879">
        <v>1</v>
      </c>
      <c r="I879" s="5">
        <v>1.9875</v>
      </c>
      <c r="J879" s="4">
        <v>41.737499999999997</v>
      </c>
      <c r="K879" s="1">
        <v>43521</v>
      </c>
      <c r="L879" s="1" t="str">
        <f t="shared" si="39"/>
        <v>February</v>
      </c>
      <c r="M879" s="1" t="str">
        <f t="shared" si="40"/>
        <v>Monday</v>
      </c>
      <c r="N879" s="2">
        <v>0.84652777777777777</v>
      </c>
      <c r="O879" s="2" t="str">
        <f t="shared" si="41"/>
        <v>20</v>
      </c>
      <c r="P879" t="s">
        <v>26</v>
      </c>
      <c r="Q879" s="3">
        <v>39.75</v>
      </c>
      <c r="R879" s="10">
        <v>4.7619047620000003</v>
      </c>
      <c r="S879" s="4">
        <v>1.9875</v>
      </c>
      <c r="T879">
        <v>6.1</v>
      </c>
    </row>
    <row r="880" spans="1:20" x14ac:dyDescent="0.3">
      <c r="A880" t="s">
        <v>910</v>
      </c>
      <c r="B880" t="s">
        <v>18</v>
      </c>
      <c r="C880" t="s">
        <v>19</v>
      </c>
      <c r="D880">
        <v>0</v>
      </c>
      <c r="E880" t="s">
        <v>1033</v>
      </c>
      <c r="F880" t="s">
        <v>25</v>
      </c>
      <c r="G880" s="5">
        <v>90.02</v>
      </c>
      <c r="H880">
        <v>8</v>
      </c>
      <c r="I880" s="5">
        <v>36.008000000000003</v>
      </c>
      <c r="J880" s="4">
        <v>756.16800000000001</v>
      </c>
      <c r="K880" s="1">
        <v>43545</v>
      </c>
      <c r="L880" s="1" t="str">
        <f t="shared" si="39"/>
        <v>March</v>
      </c>
      <c r="M880" s="1" t="str">
        <f t="shared" si="40"/>
        <v>Thursday</v>
      </c>
      <c r="N880" s="2">
        <v>0.67222222222222228</v>
      </c>
      <c r="O880" s="2" t="str">
        <f t="shared" si="41"/>
        <v>16</v>
      </c>
      <c r="P880" t="s">
        <v>29</v>
      </c>
      <c r="Q880" s="3">
        <v>720.16</v>
      </c>
      <c r="R880" s="10">
        <v>4.7619047620000003</v>
      </c>
      <c r="S880" s="4">
        <v>36.008000000000003</v>
      </c>
      <c r="T880">
        <v>4.5</v>
      </c>
    </row>
    <row r="881" spans="1:20" x14ac:dyDescent="0.3">
      <c r="A881" t="s">
        <v>911</v>
      </c>
      <c r="B881" t="s">
        <v>38</v>
      </c>
      <c r="C881" t="s">
        <v>39</v>
      </c>
      <c r="D881">
        <v>1</v>
      </c>
      <c r="E881" t="s">
        <v>1033</v>
      </c>
      <c r="F881" t="s">
        <v>25</v>
      </c>
      <c r="G881" s="5">
        <v>12.1</v>
      </c>
      <c r="H881">
        <v>8</v>
      </c>
      <c r="I881" s="5">
        <v>4.84</v>
      </c>
      <c r="J881" s="4">
        <v>101.64</v>
      </c>
      <c r="K881" s="1">
        <v>43484</v>
      </c>
      <c r="L881" s="1" t="str">
        <f t="shared" si="39"/>
        <v>January</v>
      </c>
      <c r="M881" s="1" t="str">
        <f t="shared" si="40"/>
        <v>Saturday</v>
      </c>
      <c r="N881" s="2">
        <v>0.4284722222222222</v>
      </c>
      <c r="O881" s="2" t="str">
        <f t="shared" si="41"/>
        <v>10</v>
      </c>
      <c r="P881" t="s">
        <v>21</v>
      </c>
      <c r="Q881" s="3">
        <v>96.8</v>
      </c>
      <c r="R881" s="10">
        <v>4.7619047620000003</v>
      </c>
      <c r="S881" s="4">
        <v>4.84</v>
      </c>
      <c r="T881">
        <v>8.6</v>
      </c>
    </row>
    <row r="882" spans="1:20" x14ac:dyDescent="0.3">
      <c r="A882" t="s">
        <v>912</v>
      </c>
      <c r="B882" t="s">
        <v>38</v>
      </c>
      <c r="C882" t="s">
        <v>39</v>
      </c>
      <c r="D882">
        <v>1</v>
      </c>
      <c r="E882" t="s">
        <v>1033</v>
      </c>
      <c r="F882" t="s">
        <v>40</v>
      </c>
      <c r="G882" s="5">
        <v>33.21</v>
      </c>
      <c r="H882">
        <v>10</v>
      </c>
      <c r="I882" s="5">
        <v>16.605</v>
      </c>
      <c r="J882" s="4">
        <v>348.70499999999998</v>
      </c>
      <c r="K882" s="1">
        <v>43473</v>
      </c>
      <c r="L882" s="1" t="str">
        <f t="shared" si="39"/>
        <v>January</v>
      </c>
      <c r="M882" s="1" t="str">
        <f t="shared" si="40"/>
        <v>Tuesday</v>
      </c>
      <c r="N882" s="2">
        <v>0.60069444444444442</v>
      </c>
      <c r="O882" s="2" t="str">
        <f t="shared" si="41"/>
        <v>14</v>
      </c>
      <c r="P882" t="s">
        <v>21</v>
      </c>
      <c r="Q882" s="3">
        <v>332.1</v>
      </c>
      <c r="R882" s="10">
        <v>4.7619047620000003</v>
      </c>
      <c r="S882" s="4">
        <v>16.605</v>
      </c>
      <c r="T882">
        <v>6</v>
      </c>
    </row>
    <row r="883" spans="1:20" x14ac:dyDescent="0.3">
      <c r="A883" t="s">
        <v>913</v>
      </c>
      <c r="B883" t="s">
        <v>23</v>
      </c>
      <c r="C883" t="s">
        <v>24</v>
      </c>
      <c r="D883">
        <v>1</v>
      </c>
      <c r="E883" t="s">
        <v>1033</v>
      </c>
      <c r="F883" t="s">
        <v>42</v>
      </c>
      <c r="G883" s="5">
        <v>10.18</v>
      </c>
      <c r="H883">
        <v>8</v>
      </c>
      <c r="I883" s="5">
        <v>4.0720000000000001</v>
      </c>
      <c r="J883" s="4">
        <v>85.512</v>
      </c>
      <c r="K883" s="1">
        <v>43554</v>
      </c>
      <c r="L883" s="1" t="str">
        <f t="shared" si="39"/>
        <v>March</v>
      </c>
      <c r="M883" s="1" t="str">
        <f t="shared" si="40"/>
        <v>Saturday</v>
      </c>
      <c r="N883" s="2">
        <v>0.53541666666666665</v>
      </c>
      <c r="O883" s="2" t="str">
        <f t="shared" si="41"/>
        <v>12</v>
      </c>
      <c r="P883" t="s">
        <v>29</v>
      </c>
      <c r="Q883" s="3">
        <v>81.44</v>
      </c>
      <c r="R883" s="10">
        <v>4.7619047620000003</v>
      </c>
      <c r="S883" s="4">
        <v>4.0720000000000001</v>
      </c>
      <c r="T883">
        <v>9.5</v>
      </c>
    </row>
    <row r="884" spans="1:20" x14ac:dyDescent="0.3">
      <c r="A884" t="s">
        <v>914</v>
      </c>
      <c r="B884" t="s">
        <v>38</v>
      </c>
      <c r="C884" t="s">
        <v>39</v>
      </c>
      <c r="D884">
        <v>1</v>
      </c>
      <c r="E884" t="s">
        <v>1032</v>
      </c>
      <c r="F884" t="s">
        <v>32</v>
      </c>
      <c r="G884" s="5">
        <v>31.99</v>
      </c>
      <c r="H884">
        <v>10</v>
      </c>
      <c r="I884" s="5">
        <v>15.994999999999999</v>
      </c>
      <c r="J884" s="4">
        <v>335.89499999999998</v>
      </c>
      <c r="K884" s="1">
        <v>43516</v>
      </c>
      <c r="L884" s="1" t="str">
        <f t="shared" si="39"/>
        <v>February</v>
      </c>
      <c r="M884" s="1" t="str">
        <f t="shared" si="40"/>
        <v>Wednesday</v>
      </c>
      <c r="N884" s="2">
        <v>0.63749999999999996</v>
      </c>
      <c r="O884" s="2" t="str">
        <f t="shared" si="41"/>
        <v>15</v>
      </c>
      <c r="P884" t="s">
        <v>29</v>
      </c>
      <c r="Q884" s="3">
        <v>319.89999999999998</v>
      </c>
      <c r="R884" s="10">
        <v>4.7619047620000003</v>
      </c>
      <c r="S884" s="4">
        <v>15.994999999999999</v>
      </c>
      <c r="T884">
        <v>9.9</v>
      </c>
    </row>
    <row r="885" spans="1:20" x14ac:dyDescent="0.3">
      <c r="A885" t="s">
        <v>915</v>
      </c>
      <c r="B885" t="s">
        <v>18</v>
      </c>
      <c r="C885" t="s">
        <v>19</v>
      </c>
      <c r="D885">
        <v>1</v>
      </c>
      <c r="E885" t="s">
        <v>1033</v>
      </c>
      <c r="F885" t="s">
        <v>28</v>
      </c>
      <c r="G885" s="5">
        <v>34.42</v>
      </c>
      <c r="H885">
        <v>6</v>
      </c>
      <c r="I885" s="5">
        <v>10.326000000000001</v>
      </c>
      <c r="J885" s="4">
        <v>216.846</v>
      </c>
      <c r="K885" s="1">
        <v>43554</v>
      </c>
      <c r="L885" s="1" t="str">
        <f t="shared" si="39"/>
        <v>March</v>
      </c>
      <c r="M885" s="1" t="str">
        <f t="shared" si="40"/>
        <v>Saturday</v>
      </c>
      <c r="N885" s="2">
        <v>0.53125</v>
      </c>
      <c r="O885" s="2" t="str">
        <f t="shared" si="41"/>
        <v>12</v>
      </c>
      <c r="P885" t="s">
        <v>21</v>
      </c>
      <c r="Q885" s="3">
        <v>206.52</v>
      </c>
      <c r="R885" s="10">
        <v>4.7619047620000003</v>
      </c>
      <c r="S885" s="4">
        <v>10.326000000000001</v>
      </c>
      <c r="T885">
        <v>7.5</v>
      </c>
    </row>
    <row r="886" spans="1:20" x14ac:dyDescent="0.3">
      <c r="A886" t="s">
        <v>916</v>
      </c>
      <c r="B886" t="s">
        <v>18</v>
      </c>
      <c r="C886" t="s">
        <v>19</v>
      </c>
      <c r="D886">
        <v>1</v>
      </c>
      <c r="E886" t="s">
        <v>1033</v>
      </c>
      <c r="F886" t="s">
        <v>40</v>
      </c>
      <c r="G886" s="5">
        <v>83.34</v>
      </c>
      <c r="H886">
        <v>2</v>
      </c>
      <c r="I886" s="5">
        <v>8.3339999999999996</v>
      </c>
      <c r="J886" s="4">
        <v>175.01400000000001</v>
      </c>
      <c r="K886" s="1">
        <v>43543</v>
      </c>
      <c r="L886" s="1" t="str">
        <f t="shared" si="39"/>
        <v>March</v>
      </c>
      <c r="M886" s="1" t="str">
        <f t="shared" si="40"/>
        <v>Tuesday</v>
      </c>
      <c r="N886" s="2">
        <v>0.56736111111111109</v>
      </c>
      <c r="O886" s="2" t="str">
        <f t="shared" si="41"/>
        <v>13</v>
      </c>
      <c r="P886" t="s">
        <v>26</v>
      </c>
      <c r="Q886" s="3">
        <v>166.68</v>
      </c>
      <c r="R886" s="10">
        <v>4.7619047620000003</v>
      </c>
      <c r="S886" s="4">
        <v>8.3339999999999996</v>
      </c>
      <c r="T886">
        <v>7.6</v>
      </c>
    </row>
    <row r="887" spans="1:20" x14ac:dyDescent="0.3">
      <c r="A887" t="s">
        <v>917</v>
      </c>
      <c r="B887" t="s">
        <v>18</v>
      </c>
      <c r="C887" t="s">
        <v>19</v>
      </c>
      <c r="D887">
        <v>0</v>
      </c>
      <c r="E887" t="s">
        <v>1032</v>
      </c>
      <c r="F887" t="s">
        <v>32</v>
      </c>
      <c r="G887" s="5">
        <v>45.58</v>
      </c>
      <c r="H887">
        <v>7</v>
      </c>
      <c r="I887" s="5">
        <v>15.952999999999999</v>
      </c>
      <c r="J887" s="4">
        <v>335.01299999999998</v>
      </c>
      <c r="K887" s="1">
        <v>43478</v>
      </c>
      <c r="L887" s="1" t="str">
        <f t="shared" si="39"/>
        <v>January</v>
      </c>
      <c r="M887" s="1" t="str">
        <f t="shared" si="40"/>
        <v>Sunday</v>
      </c>
      <c r="N887" s="2">
        <v>0.41875000000000001</v>
      </c>
      <c r="O887" s="2" t="str">
        <f t="shared" si="41"/>
        <v>10</v>
      </c>
      <c r="P887" t="s">
        <v>26</v>
      </c>
      <c r="Q887" s="3">
        <v>319.06</v>
      </c>
      <c r="R887" s="10">
        <v>4.7619047620000003</v>
      </c>
      <c r="S887" s="4">
        <v>15.952999999999999</v>
      </c>
      <c r="T887">
        <v>5</v>
      </c>
    </row>
    <row r="888" spans="1:20" x14ac:dyDescent="0.3">
      <c r="A888" t="s">
        <v>918</v>
      </c>
      <c r="B888" t="s">
        <v>18</v>
      </c>
      <c r="C888" t="s">
        <v>19</v>
      </c>
      <c r="D888">
        <v>1</v>
      </c>
      <c r="E888" t="s">
        <v>1032</v>
      </c>
      <c r="F888" t="s">
        <v>40</v>
      </c>
      <c r="G888" s="5">
        <v>87.9</v>
      </c>
      <c r="H888">
        <v>1</v>
      </c>
      <c r="I888" s="5">
        <v>4.3949999999999996</v>
      </c>
      <c r="J888" s="4">
        <v>92.295000000000002</v>
      </c>
      <c r="K888" s="1">
        <v>43501</v>
      </c>
      <c r="L888" s="1" t="str">
        <f t="shared" si="39"/>
        <v>February</v>
      </c>
      <c r="M888" s="1" t="str">
        <f t="shared" si="40"/>
        <v>Tuesday</v>
      </c>
      <c r="N888" s="2">
        <v>0.8208333333333333</v>
      </c>
      <c r="O888" s="2" t="str">
        <f t="shared" si="41"/>
        <v>19</v>
      </c>
      <c r="P888" t="s">
        <v>21</v>
      </c>
      <c r="Q888" s="3">
        <v>87.9</v>
      </c>
      <c r="R888" s="10">
        <v>4.7619047620000003</v>
      </c>
      <c r="S888" s="4">
        <v>4.3949999999999996</v>
      </c>
      <c r="T888">
        <v>6.7</v>
      </c>
    </row>
    <row r="889" spans="1:20" x14ac:dyDescent="0.3">
      <c r="A889" t="s">
        <v>919</v>
      </c>
      <c r="B889" t="s">
        <v>18</v>
      </c>
      <c r="C889" t="s">
        <v>19</v>
      </c>
      <c r="D889">
        <v>1</v>
      </c>
      <c r="E889" t="s">
        <v>1033</v>
      </c>
      <c r="F889" t="s">
        <v>25</v>
      </c>
      <c r="G889" s="5">
        <v>73.47</v>
      </c>
      <c r="H889">
        <v>10</v>
      </c>
      <c r="I889" s="5">
        <v>36.734999999999999</v>
      </c>
      <c r="J889" s="4">
        <v>771.43499999999995</v>
      </c>
      <c r="K889" s="1">
        <v>43547</v>
      </c>
      <c r="L889" s="1" t="str">
        <f t="shared" si="39"/>
        <v>March</v>
      </c>
      <c r="M889" s="1" t="str">
        <f t="shared" si="40"/>
        <v>Saturday</v>
      </c>
      <c r="N889" s="2">
        <v>0.55138888888888893</v>
      </c>
      <c r="O889" s="2" t="str">
        <f t="shared" si="41"/>
        <v>13</v>
      </c>
      <c r="P889" t="s">
        <v>21</v>
      </c>
      <c r="Q889" s="3">
        <v>734.7</v>
      </c>
      <c r="R889" s="10">
        <v>4.7619047620000003</v>
      </c>
      <c r="S889" s="4">
        <v>36.734999999999999</v>
      </c>
      <c r="T889">
        <v>9.5</v>
      </c>
    </row>
    <row r="890" spans="1:20" x14ac:dyDescent="0.3">
      <c r="A890" t="s">
        <v>920</v>
      </c>
      <c r="B890" t="s">
        <v>23</v>
      </c>
      <c r="C890" t="s">
        <v>24</v>
      </c>
      <c r="D890">
        <v>0</v>
      </c>
      <c r="E890" t="s">
        <v>1033</v>
      </c>
      <c r="F890" t="s">
        <v>42</v>
      </c>
      <c r="G890" s="5">
        <v>12.19</v>
      </c>
      <c r="H890">
        <v>8</v>
      </c>
      <c r="I890" s="5">
        <v>4.8760000000000003</v>
      </c>
      <c r="J890" s="4">
        <v>102.396</v>
      </c>
      <c r="K890" s="1">
        <v>43537</v>
      </c>
      <c r="L890" s="1" t="str">
        <f t="shared" si="39"/>
        <v>March</v>
      </c>
      <c r="M890" s="1" t="str">
        <f t="shared" si="40"/>
        <v>Wednesday</v>
      </c>
      <c r="N890" s="2">
        <v>0.53263888888888888</v>
      </c>
      <c r="O890" s="2" t="str">
        <f t="shared" si="41"/>
        <v>12</v>
      </c>
      <c r="P890" t="s">
        <v>21</v>
      </c>
      <c r="Q890" s="3">
        <v>97.52</v>
      </c>
      <c r="R890" s="10">
        <v>4.7619047620000003</v>
      </c>
      <c r="S890" s="4">
        <v>4.8760000000000003</v>
      </c>
      <c r="T890">
        <v>6.8</v>
      </c>
    </row>
    <row r="891" spans="1:20" x14ac:dyDescent="0.3">
      <c r="A891" t="s">
        <v>921</v>
      </c>
      <c r="B891" t="s">
        <v>18</v>
      </c>
      <c r="C891" t="s">
        <v>19</v>
      </c>
      <c r="D891">
        <v>1</v>
      </c>
      <c r="E891" t="s">
        <v>1032</v>
      </c>
      <c r="F891" t="s">
        <v>32</v>
      </c>
      <c r="G891" s="5">
        <v>76.92</v>
      </c>
      <c r="H891">
        <v>10</v>
      </c>
      <c r="I891" s="5">
        <v>38.46</v>
      </c>
      <c r="J891" s="4">
        <v>807.66</v>
      </c>
      <c r="K891" s="1">
        <v>43541</v>
      </c>
      <c r="L891" s="1" t="str">
        <f t="shared" si="39"/>
        <v>March</v>
      </c>
      <c r="M891" s="1" t="str">
        <f t="shared" si="40"/>
        <v>Sunday</v>
      </c>
      <c r="N891" s="2">
        <v>0.82847222222222228</v>
      </c>
      <c r="O891" s="2" t="str">
        <f t="shared" si="41"/>
        <v>19</v>
      </c>
      <c r="P891" t="s">
        <v>21</v>
      </c>
      <c r="Q891" s="3">
        <v>769.2</v>
      </c>
      <c r="R891" s="10">
        <v>4.7619047620000003</v>
      </c>
      <c r="S891" s="4">
        <v>38.46</v>
      </c>
      <c r="T891">
        <v>5.6</v>
      </c>
    </row>
    <row r="892" spans="1:20" x14ac:dyDescent="0.3">
      <c r="A892" t="s">
        <v>922</v>
      </c>
      <c r="B892" t="s">
        <v>23</v>
      </c>
      <c r="C892" t="s">
        <v>24</v>
      </c>
      <c r="D892">
        <v>0</v>
      </c>
      <c r="E892" t="s">
        <v>1033</v>
      </c>
      <c r="F892" t="s">
        <v>20</v>
      </c>
      <c r="G892" s="5">
        <v>83.66</v>
      </c>
      <c r="H892">
        <v>5</v>
      </c>
      <c r="I892" s="5">
        <v>20.914999999999999</v>
      </c>
      <c r="J892" s="4">
        <v>439.21499999999997</v>
      </c>
      <c r="K892" s="1">
        <v>43517</v>
      </c>
      <c r="L892" s="1" t="str">
        <f t="shared" si="39"/>
        <v>February</v>
      </c>
      <c r="M892" s="1" t="str">
        <f t="shared" si="40"/>
        <v>Thursday</v>
      </c>
      <c r="N892" s="2">
        <v>0.43472222222222223</v>
      </c>
      <c r="O892" s="2" t="str">
        <f t="shared" si="41"/>
        <v>10</v>
      </c>
      <c r="P892" t="s">
        <v>26</v>
      </c>
      <c r="Q892" s="3">
        <v>418.3</v>
      </c>
      <c r="R892" s="10">
        <v>4.7619047620000003</v>
      </c>
      <c r="S892" s="4">
        <v>20.914999999999999</v>
      </c>
      <c r="T892">
        <v>7.2</v>
      </c>
    </row>
    <row r="893" spans="1:20" x14ac:dyDescent="0.3">
      <c r="A893" t="s">
        <v>923</v>
      </c>
      <c r="B893" t="s">
        <v>38</v>
      </c>
      <c r="C893" t="s">
        <v>39</v>
      </c>
      <c r="D893">
        <v>0</v>
      </c>
      <c r="E893" t="s">
        <v>1033</v>
      </c>
      <c r="F893" t="s">
        <v>25</v>
      </c>
      <c r="G893" s="5">
        <v>57.91</v>
      </c>
      <c r="H893">
        <v>8</v>
      </c>
      <c r="I893" s="5">
        <v>23.164000000000001</v>
      </c>
      <c r="J893" s="4">
        <v>486.44400000000002</v>
      </c>
      <c r="K893" s="1">
        <v>43503</v>
      </c>
      <c r="L893" s="1" t="str">
        <f t="shared" si="39"/>
        <v>February</v>
      </c>
      <c r="M893" s="1" t="str">
        <f t="shared" si="40"/>
        <v>Thursday</v>
      </c>
      <c r="N893" s="2">
        <v>0.62916666666666665</v>
      </c>
      <c r="O893" s="2" t="str">
        <f t="shared" si="41"/>
        <v>15</v>
      </c>
      <c r="P893" t="s">
        <v>26</v>
      </c>
      <c r="Q893" s="3">
        <v>463.28</v>
      </c>
      <c r="R893" s="10">
        <v>4.7619047620000003</v>
      </c>
      <c r="S893" s="4">
        <v>23.164000000000001</v>
      </c>
      <c r="T893">
        <v>8.1</v>
      </c>
    </row>
    <row r="894" spans="1:20" x14ac:dyDescent="0.3">
      <c r="A894" t="s">
        <v>924</v>
      </c>
      <c r="B894" t="s">
        <v>23</v>
      </c>
      <c r="C894" t="s">
        <v>24</v>
      </c>
      <c r="D894">
        <v>1</v>
      </c>
      <c r="E894" t="s">
        <v>1033</v>
      </c>
      <c r="F894" t="s">
        <v>42</v>
      </c>
      <c r="G894" s="5">
        <v>92.49</v>
      </c>
      <c r="H894">
        <v>5</v>
      </c>
      <c r="I894" s="5">
        <v>23.122499999999999</v>
      </c>
      <c r="J894" s="4">
        <v>485.57249999999999</v>
      </c>
      <c r="K894" s="1">
        <v>43526</v>
      </c>
      <c r="L894" s="1" t="str">
        <f t="shared" si="39"/>
        <v>March</v>
      </c>
      <c r="M894" s="1" t="str">
        <f t="shared" si="40"/>
        <v>Saturday</v>
      </c>
      <c r="N894" s="2">
        <v>0.69097222222222221</v>
      </c>
      <c r="O894" s="2" t="str">
        <f t="shared" si="41"/>
        <v>16</v>
      </c>
      <c r="P894" t="s">
        <v>29</v>
      </c>
      <c r="Q894" s="3">
        <v>462.45</v>
      </c>
      <c r="R894" s="10">
        <v>4.7619047620000003</v>
      </c>
      <c r="S894" s="4">
        <v>23.122499999999999</v>
      </c>
      <c r="T894">
        <v>8.6</v>
      </c>
    </row>
    <row r="895" spans="1:20" x14ac:dyDescent="0.3">
      <c r="A895" t="s">
        <v>925</v>
      </c>
      <c r="B895" t="s">
        <v>38</v>
      </c>
      <c r="C895" t="s">
        <v>39</v>
      </c>
      <c r="D895">
        <v>0</v>
      </c>
      <c r="E895" t="s">
        <v>1032</v>
      </c>
      <c r="F895" t="s">
        <v>25</v>
      </c>
      <c r="G895" s="5">
        <v>28.38</v>
      </c>
      <c r="H895">
        <v>5</v>
      </c>
      <c r="I895" s="5">
        <v>7.0949999999999998</v>
      </c>
      <c r="J895" s="4">
        <v>148.995</v>
      </c>
      <c r="K895" s="1">
        <v>43530</v>
      </c>
      <c r="L895" s="1" t="str">
        <f t="shared" si="39"/>
        <v>March</v>
      </c>
      <c r="M895" s="1" t="str">
        <f t="shared" si="40"/>
        <v>Wednesday</v>
      </c>
      <c r="N895" s="2">
        <v>0.87291666666666667</v>
      </c>
      <c r="O895" s="2" t="str">
        <f t="shared" si="41"/>
        <v>20</v>
      </c>
      <c r="P895" t="s">
        <v>26</v>
      </c>
      <c r="Q895" s="3">
        <v>141.9</v>
      </c>
      <c r="R895" s="10">
        <v>4.7619047620000003</v>
      </c>
      <c r="S895" s="4">
        <v>7.0949999999999998</v>
      </c>
      <c r="T895">
        <v>9.4</v>
      </c>
    </row>
    <row r="896" spans="1:20" x14ac:dyDescent="0.3">
      <c r="A896" t="s">
        <v>926</v>
      </c>
      <c r="B896" t="s">
        <v>38</v>
      </c>
      <c r="C896" t="s">
        <v>39</v>
      </c>
      <c r="D896">
        <v>1</v>
      </c>
      <c r="E896" t="s">
        <v>1032</v>
      </c>
      <c r="F896" t="s">
        <v>25</v>
      </c>
      <c r="G896" s="5">
        <v>50.45</v>
      </c>
      <c r="H896">
        <v>6</v>
      </c>
      <c r="I896" s="5">
        <v>15.135</v>
      </c>
      <c r="J896" s="4">
        <v>317.83499999999998</v>
      </c>
      <c r="K896" s="1">
        <v>43502</v>
      </c>
      <c r="L896" s="1" t="str">
        <f t="shared" si="39"/>
        <v>February</v>
      </c>
      <c r="M896" s="1" t="str">
        <f t="shared" si="40"/>
        <v>Wednesday</v>
      </c>
      <c r="N896" s="2">
        <v>0.63611111111111107</v>
      </c>
      <c r="O896" s="2" t="str">
        <f t="shared" si="41"/>
        <v>15</v>
      </c>
      <c r="P896" t="s">
        <v>29</v>
      </c>
      <c r="Q896" s="3">
        <v>302.7</v>
      </c>
      <c r="R896" s="10">
        <v>4.7619047620000003</v>
      </c>
      <c r="S896" s="4">
        <v>15.135</v>
      </c>
      <c r="T896">
        <v>8.9</v>
      </c>
    </row>
    <row r="897" spans="1:20" x14ac:dyDescent="0.3">
      <c r="A897" t="s">
        <v>927</v>
      </c>
      <c r="B897" t="s">
        <v>38</v>
      </c>
      <c r="C897" t="s">
        <v>39</v>
      </c>
      <c r="D897">
        <v>0</v>
      </c>
      <c r="E897" t="s">
        <v>1032</v>
      </c>
      <c r="F897" t="s">
        <v>20</v>
      </c>
      <c r="G897" s="5">
        <v>99.16</v>
      </c>
      <c r="H897">
        <v>8</v>
      </c>
      <c r="I897" s="5">
        <v>39.664000000000001</v>
      </c>
      <c r="J897" s="4">
        <v>832.94399999999996</v>
      </c>
      <c r="K897" s="1">
        <v>43493</v>
      </c>
      <c r="L897" s="1" t="str">
        <f t="shared" si="39"/>
        <v>January</v>
      </c>
      <c r="M897" s="1" t="str">
        <f t="shared" si="40"/>
        <v>Monday</v>
      </c>
      <c r="N897" s="2">
        <v>0.74097222222222225</v>
      </c>
      <c r="O897" s="2" t="str">
        <f t="shared" si="41"/>
        <v>17</v>
      </c>
      <c r="P897" t="s">
        <v>29</v>
      </c>
      <c r="Q897" s="3">
        <v>793.28</v>
      </c>
      <c r="R897" s="10">
        <v>4.7619047620000003</v>
      </c>
      <c r="S897" s="4">
        <v>39.664000000000001</v>
      </c>
      <c r="T897">
        <v>4.2</v>
      </c>
    </row>
    <row r="898" spans="1:20" x14ac:dyDescent="0.3">
      <c r="A898" t="s">
        <v>928</v>
      </c>
      <c r="B898" t="s">
        <v>23</v>
      </c>
      <c r="C898" t="s">
        <v>24</v>
      </c>
      <c r="D898">
        <v>0</v>
      </c>
      <c r="E898" t="s">
        <v>1032</v>
      </c>
      <c r="F898" t="s">
        <v>42</v>
      </c>
      <c r="G898" s="5">
        <v>60.74</v>
      </c>
      <c r="H898">
        <v>7</v>
      </c>
      <c r="I898" s="5">
        <v>21.259</v>
      </c>
      <c r="J898" s="4">
        <v>446.43900000000002</v>
      </c>
      <c r="K898" s="1">
        <v>43483</v>
      </c>
      <c r="L898" s="1" t="str">
        <f t="shared" ref="L898:L961" si="42">TEXT(K898, "mmmm")</f>
        <v>January</v>
      </c>
      <c r="M898" s="1" t="str">
        <f t="shared" ref="M898:M961" si="43">TEXT(K898, "dddd")</f>
        <v>Friday</v>
      </c>
      <c r="N898" s="2">
        <v>0.68263888888888891</v>
      </c>
      <c r="O898" s="2" t="str">
        <f t="shared" ref="O898:O961" si="44">TEXT(N898, "hh")</f>
        <v>16</v>
      </c>
      <c r="P898" t="s">
        <v>21</v>
      </c>
      <c r="Q898" s="3">
        <v>425.18</v>
      </c>
      <c r="R898" s="10">
        <v>4.7619047620000003</v>
      </c>
      <c r="S898" s="4">
        <v>21.259</v>
      </c>
      <c r="T898">
        <v>5</v>
      </c>
    </row>
    <row r="899" spans="1:20" x14ac:dyDescent="0.3">
      <c r="A899" t="s">
        <v>929</v>
      </c>
      <c r="B899" t="s">
        <v>23</v>
      </c>
      <c r="C899" t="s">
        <v>24</v>
      </c>
      <c r="D899">
        <v>1</v>
      </c>
      <c r="E899" t="s">
        <v>1033</v>
      </c>
      <c r="F899" t="s">
        <v>40</v>
      </c>
      <c r="G899" s="5">
        <v>47.27</v>
      </c>
      <c r="H899">
        <v>6</v>
      </c>
      <c r="I899" s="5">
        <v>14.180999999999999</v>
      </c>
      <c r="J899" s="4">
        <v>297.80099999999999</v>
      </c>
      <c r="K899" s="1">
        <v>43501</v>
      </c>
      <c r="L899" s="1" t="str">
        <f t="shared" si="42"/>
        <v>February</v>
      </c>
      <c r="M899" s="1" t="str">
        <f t="shared" si="43"/>
        <v>Tuesday</v>
      </c>
      <c r="N899" s="2">
        <v>0.4284722222222222</v>
      </c>
      <c r="O899" s="2" t="str">
        <f t="shared" si="44"/>
        <v>10</v>
      </c>
      <c r="P899" t="s">
        <v>26</v>
      </c>
      <c r="Q899" s="3">
        <v>283.62</v>
      </c>
      <c r="R899" s="10">
        <v>4.7619047620000003</v>
      </c>
      <c r="S899" s="4">
        <v>14.180999999999999</v>
      </c>
      <c r="T899">
        <v>8.8000000000000007</v>
      </c>
    </row>
    <row r="900" spans="1:20" x14ac:dyDescent="0.3">
      <c r="A900" t="s">
        <v>930</v>
      </c>
      <c r="B900" t="s">
        <v>23</v>
      </c>
      <c r="C900" t="s">
        <v>24</v>
      </c>
      <c r="D900">
        <v>1</v>
      </c>
      <c r="E900" t="s">
        <v>1032</v>
      </c>
      <c r="F900" t="s">
        <v>20</v>
      </c>
      <c r="G900" s="5">
        <v>85.6</v>
      </c>
      <c r="H900">
        <v>7</v>
      </c>
      <c r="I900" s="5">
        <v>29.96</v>
      </c>
      <c r="J900" s="4">
        <v>629.16</v>
      </c>
      <c r="K900" s="1">
        <v>43526</v>
      </c>
      <c r="L900" s="1" t="str">
        <f t="shared" si="42"/>
        <v>March</v>
      </c>
      <c r="M900" s="1" t="str">
        <f t="shared" si="43"/>
        <v>Saturday</v>
      </c>
      <c r="N900" s="2">
        <v>0.57638888888888884</v>
      </c>
      <c r="O900" s="2" t="str">
        <f t="shared" si="44"/>
        <v>13</v>
      </c>
      <c r="P900" t="s">
        <v>26</v>
      </c>
      <c r="Q900" s="3">
        <v>599.20000000000005</v>
      </c>
      <c r="R900" s="10">
        <v>4.7619047620000003</v>
      </c>
      <c r="S900" s="4">
        <v>29.96</v>
      </c>
      <c r="T900">
        <v>5.3</v>
      </c>
    </row>
    <row r="901" spans="1:20" x14ac:dyDescent="0.3">
      <c r="A901" t="s">
        <v>931</v>
      </c>
      <c r="B901" t="s">
        <v>18</v>
      </c>
      <c r="C901" t="s">
        <v>19</v>
      </c>
      <c r="D901">
        <v>1</v>
      </c>
      <c r="E901" t="s">
        <v>1032</v>
      </c>
      <c r="F901" t="s">
        <v>40</v>
      </c>
      <c r="G901" s="5">
        <v>35.04</v>
      </c>
      <c r="H901">
        <v>9</v>
      </c>
      <c r="I901" s="5">
        <v>15.768000000000001</v>
      </c>
      <c r="J901" s="4">
        <v>331.12799999999999</v>
      </c>
      <c r="K901" s="1">
        <v>43505</v>
      </c>
      <c r="L901" s="1" t="str">
        <f t="shared" si="42"/>
        <v>February</v>
      </c>
      <c r="M901" s="1" t="str">
        <f t="shared" si="43"/>
        <v>Saturday</v>
      </c>
      <c r="N901" s="2">
        <v>0.80347222222222225</v>
      </c>
      <c r="O901" s="2" t="str">
        <f t="shared" si="44"/>
        <v>19</v>
      </c>
      <c r="P901" t="s">
        <v>21</v>
      </c>
      <c r="Q901" s="3">
        <v>315.36</v>
      </c>
      <c r="R901" s="10">
        <v>4.7619047620000003</v>
      </c>
      <c r="S901" s="4">
        <v>15.768000000000001</v>
      </c>
      <c r="T901">
        <v>4.5999999999999996</v>
      </c>
    </row>
    <row r="902" spans="1:20" x14ac:dyDescent="0.3">
      <c r="A902" t="s">
        <v>932</v>
      </c>
      <c r="B902" t="s">
        <v>23</v>
      </c>
      <c r="C902" t="s">
        <v>24</v>
      </c>
      <c r="D902">
        <v>1</v>
      </c>
      <c r="E902" t="s">
        <v>1033</v>
      </c>
      <c r="F902" t="s">
        <v>25</v>
      </c>
      <c r="G902" s="5">
        <v>44.84</v>
      </c>
      <c r="H902">
        <v>9</v>
      </c>
      <c r="I902" s="5">
        <v>20.178000000000001</v>
      </c>
      <c r="J902" s="4">
        <v>423.738</v>
      </c>
      <c r="K902" s="1">
        <v>43479</v>
      </c>
      <c r="L902" s="1" t="str">
        <f t="shared" si="42"/>
        <v>January</v>
      </c>
      <c r="M902" s="1" t="str">
        <f t="shared" si="43"/>
        <v>Monday</v>
      </c>
      <c r="N902" s="2">
        <v>0.58333333333333337</v>
      </c>
      <c r="O902" s="2" t="str">
        <f t="shared" si="44"/>
        <v>14</v>
      </c>
      <c r="P902" t="s">
        <v>29</v>
      </c>
      <c r="Q902" s="3">
        <v>403.56</v>
      </c>
      <c r="R902" s="10">
        <v>4.7619047620000003</v>
      </c>
      <c r="S902" s="4">
        <v>20.178000000000001</v>
      </c>
      <c r="T902">
        <v>7.5</v>
      </c>
    </row>
    <row r="903" spans="1:20" x14ac:dyDescent="0.3">
      <c r="A903" t="s">
        <v>933</v>
      </c>
      <c r="B903" t="s">
        <v>38</v>
      </c>
      <c r="C903" t="s">
        <v>39</v>
      </c>
      <c r="D903">
        <v>0</v>
      </c>
      <c r="E903" t="s">
        <v>1032</v>
      </c>
      <c r="F903" t="s">
        <v>28</v>
      </c>
      <c r="G903" s="5">
        <v>45.97</v>
      </c>
      <c r="H903">
        <v>4</v>
      </c>
      <c r="I903" s="5">
        <v>9.1940000000000008</v>
      </c>
      <c r="J903" s="4">
        <v>193.07400000000001</v>
      </c>
      <c r="K903" s="1">
        <v>43505</v>
      </c>
      <c r="L903" s="1" t="str">
        <f t="shared" si="42"/>
        <v>February</v>
      </c>
      <c r="M903" s="1" t="str">
        <f t="shared" si="43"/>
        <v>Saturday</v>
      </c>
      <c r="N903" s="2">
        <v>0.50138888888888888</v>
      </c>
      <c r="O903" s="2" t="str">
        <f t="shared" si="44"/>
        <v>12</v>
      </c>
      <c r="P903" t="s">
        <v>21</v>
      </c>
      <c r="Q903" s="3">
        <v>183.88</v>
      </c>
      <c r="R903" s="10">
        <v>4.7619047620000003</v>
      </c>
      <c r="S903" s="4">
        <v>9.1940000000000008</v>
      </c>
      <c r="T903">
        <v>5.0999999999999996</v>
      </c>
    </row>
    <row r="904" spans="1:20" x14ac:dyDescent="0.3">
      <c r="A904" t="s">
        <v>934</v>
      </c>
      <c r="B904" t="s">
        <v>18</v>
      </c>
      <c r="C904" t="s">
        <v>19</v>
      </c>
      <c r="D904">
        <v>1</v>
      </c>
      <c r="E904" t="s">
        <v>1033</v>
      </c>
      <c r="F904" t="s">
        <v>20</v>
      </c>
      <c r="G904" s="5">
        <v>27.73</v>
      </c>
      <c r="H904">
        <v>5</v>
      </c>
      <c r="I904" s="5">
        <v>6.9325000000000001</v>
      </c>
      <c r="J904" s="4">
        <v>145.58250000000001</v>
      </c>
      <c r="K904" s="1">
        <v>43550</v>
      </c>
      <c r="L904" s="1" t="str">
        <f t="shared" si="42"/>
        <v>March</v>
      </c>
      <c r="M904" s="1" t="str">
        <f t="shared" si="43"/>
        <v>Tuesday</v>
      </c>
      <c r="N904" s="2">
        <v>0.84791666666666665</v>
      </c>
      <c r="O904" s="2" t="str">
        <f t="shared" si="44"/>
        <v>20</v>
      </c>
      <c r="P904" t="s">
        <v>29</v>
      </c>
      <c r="Q904" s="3">
        <v>138.65</v>
      </c>
      <c r="R904" s="10">
        <v>4.7619047620000003</v>
      </c>
      <c r="S904" s="4">
        <v>6.9325000000000001</v>
      </c>
      <c r="T904">
        <v>4.2</v>
      </c>
    </row>
    <row r="905" spans="1:20" x14ac:dyDescent="0.3">
      <c r="A905" t="s">
        <v>935</v>
      </c>
      <c r="B905" t="s">
        <v>18</v>
      </c>
      <c r="C905" t="s">
        <v>19</v>
      </c>
      <c r="D905">
        <v>0</v>
      </c>
      <c r="E905" t="s">
        <v>1032</v>
      </c>
      <c r="F905" t="s">
        <v>40</v>
      </c>
      <c r="G905" s="5">
        <v>11.53</v>
      </c>
      <c r="H905">
        <v>7</v>
      </c>
      <c r="I905" s="5">
        <v>4.0354999999999999</v>
      </c>
      <c r="J905" s="4">
        <v>84.745500000000007</v>
      </c>
      <c r="K905" s="1">
        <v>43493</v>
      </c>
      <c r="L905" s="1" t="str">
        <f t="shared" si="42"/>
        <v>January</v>
      </c>
      <c r="M905" s="1" t="str">
        <f t="shared" si="43"/>
        <v>Monday</v>
      </c>
      <c r="N905" s="2">
        <v>0.73263888888888884</v>
      </c>
      <c r="O905" s="2" t="str">
        <f t="shared" si="44"/>
        <v>17</v>
      </c>
      <c r="P905" t="s">
        <v>26</v>
      </c>
      <c r="Q905" s="3">
        <v>80.709999999999994</v>
      </c>
      <c r="R905" s="10">
        <v>4.7619047620000003</v>
      </c>
      <c r="S905" s="4">
        <v>4.0354999999999999</v>
      </c>
      <c r="T905">
        <v>8.1</v>
      </c>
    </row>
    <row r="906" spans="1:20" x14ac:dyDescent="0.3">
      <c r="A906" t="s">
        <v>936</v>
      </c>
      <c r="B906" t="s">
        <v>23</v>
      </c>
      <c r="C906" t="s">
        <v>24</v>
      </c>
      <c r="D906">
        <v>0</v>
      </c>
      <c r="E906" t="s">
        <v>1033</v>
      </c>
      <c r="F906" t="s">
        <v>20</v>
      </c>
      <c r="G906" s="5">
        <v>58.32</v>
      </c>
      <c r="H906">
        <v>2</v>
      </c>
      <c r="I906" s="5">
        <v>5.8319999999999999</v>
      </c>
      <c r="J906" s="4">
        <v>122.47199999999999</v>
      </c>
      <c r="K906" s="1">
        <v>43510</v>
      </c>
      <c r="L906" s="1" t="str">
        <f t="shared" si="42"/>
        <v>February</v>
      </c>
      <c r="M906" s="1" t="str">
        <f t="shared" si="43"/>
        <v>Thursday</v>
      </c>
      <c r="N906" s="2">
        <v>0.52916666666666667</v>
      </c>
      <c r="O906" s="2" t="str">
        <f t="shared" si="44"/>
        <v>12</v>
      </c>
      <c r="P906" t="s">
        <v>21</v>
      </c>
      <c r="Q906" s="3">
        <v>116.64</v>
      </c>
      <c r="R906" s="10">
        <v>4.7619047620000003</v>
      </c>
      <c r="S906" s="4">
        <v>5.8319999999999999</v>
      </c>
      <c r="T906">
        <v>6</v>
      </c>
    </row>
    <row r="907" spans="1:20" x14ac:dyDescent="0.3">
      <c r="A907" t="s">
        <v>937</v>
      </c>
      <c r="B907" t="s">
        <v>23</v>
      </c>
      <c r="C907" t="s">
        <v>24</v>
      </c>
      <c r="D907">
        <v>1</v>
      </c>
      <c r="E907" t="s">
        <v>1033</v>
      </c>
      <c r="F907" t="s">
        <v>28</v>
      </c>
      <c r="G907" s="5">
        <v>78.38</v>
      </c>
      <c r="H907">
        <v>4</v>
      </c>
      <c r="I907" s="5">
        <v>15.676</v>
      </c>
      <c r="J907" s="4">
        <v>329.19600000000003</v>
      </c>
      <c r="K907" s="1">
        <v>43548</v>
      </c>
      <c r="L907" s="1" t="str">
        <f t="shared" si="42"/>
        <v>March</v>
      </c>
      <c r="M907" s="1" t="str">
        <f t="shared" si="43"/>
        <v>Sunday</v>
      </c>
      <c r="N907" s="2">
        <v>0.74722222222222223</v>
      </c>
      <c r="O907" s="2" t="str">
        <f t="shared" si="44"/>
        <v>17</v>
      </c>
      <c r="P907" t="s">
        <v>26</v>
      </c>
      <c r="Q907" s="3">
        <v>313.52</v>
      </c>
      <c r="R907" s="10">
        <v>4.7619047620000003</v>
      </c>
      <c r="S907" s="4">
        <v>15.676</v>
      </c>
      <c r="T907">
        <v>7.9</v>
      </c>
    </row>
    <row r="908" spans="1:20" x14ac:dyDescent="0.3">
      <c r="A908" t="s">
        <v>938</v>
      </c>
      <c r="B908" t="s">
        <v>23</v>
      </c>
      <c r="C908" t="s">
        <v>24</v>
      </c>
      <c r="D908">
        <v>0</v>
      </c>
      <c r="E908" t="s">
        <v>1032</v>
      </c>
      <c r="F908" t="s">
        <v>20</v>
      </c>
      <c r="G908" s="5">
        <v>84.61</v>
      </c>
      <c r="H908">
        <v>10</v>
      </c>
      <c r="I908" s="5">
        <v>42.305</v>
      </c>
      <c r="J908" s="4">
        <v>888.40499999999997</v>
      </c>
      <c r="K908" s="1">
        <v>43505</v>
      </c>
      <c r="L908" s="1" t="str">
        <f t="shared" si="42"/>
        <v>February</v>
      </c>
      <c r="M908" s="1" t="str">
        <f t="shared" si="43"/>
        <v>Saturday</v>
      </c>
      <c r="N908" s="2">
        <v>0.79027777777777775</v>
      </c>
      <c r="O908" s="2" t="str">
        <f t="shared" si="44"/>
        <v>18</v>
      </c>
      <c r="P908" t="s">
        <v>29</v>
      </c>
      <c r="Q908" s="3">
        <v>846.1</v>
      </c>
      <c r="R908" s="10">
        <v>4.7619047620000003</v>
      </c>
      <c r="S908" s="4">
        <v>42.305</v>
      </c>
      <c r="T908">
        <v>8.8000000000000007</v>
      </c>
    </row>
    <row r="909" spans="1:20" x14ac:dyDescent="0.3">
      <c r="A909" t="s">
        <v>939</v>
      </c>
      <c r="B909" t="s">
        <v>38</v>
      </c>
      <c r="C909" t="s">
        <v>39</v>
      </c>
      <c r="D909">
        <v>0</v>
      </c>
      <c r="E909" t="s">
        <v>1033</v>
      </c>
      <c r="F909" t="s">
        <v>20</v>
      </c>
      <c r="G909" s="5">
        <v>82.88</v>
      </c>
      <c r="H909">
        <v>5</v>
      </c>
      <c r="I909" s="5">
        <v>20.72</v>
      </c>
      <c r="J909" s="4">
        <v>435.12</v>
      </c>
      <c r="K909" s="1">
        <v>43548</v>
      </c>
      <c r="L909" s="1" t="str">
        <f t="shared" si="42"/>
        <v>March</v>
      </c>
      <c r="M909" s="1" t="str">
        <f t="shared" si="43"/>
        <v>Sunday</v>
      </c>
      <c r="N909" s="2">
        <v>0.58888888888888891</v>
      </c>
      <c r="O909" s="2" t="str">
        <f t="shared" si="44"/>
        <v>14</v>
      </c>
      <c r="P909" t="s">
        <v>29</v>
      </c>
      <c r="Q909" s="3">
        <v>414.4</v>
      </c>
      <c r="R909" s="10">
        <v>4.7619047620000003</v>
      </c>
      <c r="S909" s="4">
        <v>20.72</v>
      </c>
      <c r="T909">
        <v>6.6</v>
      </c>
    </row>
    <row r="910" spans="1:20" x14ac:dyDescent="0.3">
      <c r="A910" t="s">
        <v>940</v>
      </c>
      <c r="B910" t="s">
        <v>18</v>
      </c>
      <c r="C910" t="s">
        <v>19</v>
      </c>
      <c r="D910">
        <v>1</v>
      </c>
      <c r="E910" t="s">
        <v>1033</v>
      </c>
      <c r="F910" t="s">
        <v>40</v>
      </c>
      <c r="G910" s="5">
        <v>79.540000000000006</v>
      </c>
      <c r="H910">
        <v>2</v>
      </c>
      <c r="I910" s="5">
        <v>7.9539999999999997</v>
      </c>
      <c r="J910" s="4">
        <v>167.03399999999999</v>
      </c>
      <c r="K910" s="1">
        <v>43551</v>
      </c>
      <c r="L910" s="1" t="str">
        <f t="shared" si="42"/>
        <v>March</v>
      </c>
      <c r="M910" s="1" t="str">
        <f t="shared" si="43"/>
        <v>Wednesday</v>
      </c>
      <c r="N910" s="2">
        <v>0.6875</v>
      </c>
      <c r="O910" s="2" t="str">
        <f t="shared" si="44"/>
        <v>16</v>
      </c>
      <c r="P910" t="s">
        <v>21</v>
      </c>
      <c r="Q910" s="3">
        <v>159.08000000000001</v>
      </c>
      <c r="R910" s="10">
        <v>4.7619047620000003</v>
      </c>
      <c r="S910" s="4">
        <v>7.9539999999999997</v>
      </c>
      <c r="T910">
        <v>6.2</v>
      </c>
    </row>
    <row r="911" spans="1:20" x14ac:dyDescent="0.3">
      <c r="A911" t="s">
        <v>941</v>
      </c>
      <c r="B911" t="s">
        <v>38</v>
      </c>
      <c r="C911" t="s">
        <v>39</v>
      </c>
      <c r="D911">
        <v>0</v>
      </c>
      <c r="E911" t="s">
        <v>1033</v>
      </c>
      <c r="F911" t="s">
        <v>28</v>
      </c>
      <c r="G911" s="5">
        <v>49.01</v>
      </c>
      <c r="H911">
        <v>10</v>
      </c>
      <c r="I911" s="5">
        <v>24.504999999999999</v>
      </c>
      <c r="J911" s="4">
        <v>514.60500000000002</v>
      </c>
      <c r="K911" s="1">
        <v>43492</v>
      </c>
      <c r="L911" s="1" t="str">
        <f t="shared" si="42"/>
        <v>January</v>
      </c>
      <c r="M911" s="1" t="str">
        <f t="shared" si="43"/>
        <v>Sunday</v>
      </c>
      <c r="N911" s="2">
        <v>0.44722222222222224</v>
      </c>
      <c r="O911" s="2" t="str">
        <f t="shared" si="44"/>
        <v>10</v>
      </c>
      <c r="P911" t="s">
        <v>29</v>
      </c>
      <c r="Q911" s="3">
        <v>490.1</v>
      </c>
      <c r="R911" s="10">
        <v>4.7619047620000003</v>
      </c>
      <c r="S911" s="4">
        <v>24.504999999999999</v>
      </c>
      <c r="T911">
        <v>4.2</v>
      </c>
    </row>
    <row r="912" spans="1:20" x14ac:dyDescent="0.3">
      <c r="A912" t="s">
        <v>942</v>
      </c>
      <c r="B912" t="s">
        <v>38</v>
      </c>
      <c r="C912" t="s">
        <v>39</v>
      </c>
      <c r="D912">
        <v>1</v>
      </c>
      <c r="E912" t="s">
        <v>1033</v>
      </c>
      <c r="F912" t="s">
        <v>40</v>
      </c>
      <c r="G912" s="5">
        <v>29.15</v>
      </c>
      <c r="H912">
        <v>3</v>
      </c>
      <c r="I912" s="5">
        <v>4.3724999999999996</v>
      </c>
      <c r="J912" s="4">
        <v>91.822500000000005</v>
      </c>
      <c r="K912" s="1">
        <v>43551</v>
      </c>
      <c r="L912" s="1" t="str">
        <f t="shared" si="42"/>
        <v>March</v>
      </c>
      <c r="M912" s="1" t="str">
        <f t="shared" si="43"/>
        <v>Wednesday</v>
      </c>
      <c r="N912" s="2">
        <v>0.85347222222222219</v>
      </c>
      <c r="O912" s="2" t="str">
        <f t="shared" si="44"/>
        <v>20</v>
      </c>
      <c r="P912" t="s">
        <v>29</v>
      </c>
      <c r="Q912" s="3">
        <v>87.45</v>
      </c>
      <c r="R912" s="10">
        <v>4.7619047620000003</v>
      </c>
      <c r="S912" s="4">
        <v>4.3724999999999996</v>
      </c>
      <c r="T912">
        <v>7.3</v>
      </c>
    </row>
    <row r="913" spans="1:20" x14ac:dyDescent="0.3">
      <c r="A913" t="s">
        <v>943</v>
      </c>
      <c r="B913" t="s">
        <v>23</v>
      </c>
      <c r="C913" t="s">
        <v>24</v>
      </c>
      <c r="D913">
        <v>0</v>
      </c>
      <c r="E913" t="s">
        <v>1033</v>
      </c>
      <c r="F913" t="s">
        <v>25</v>
      </c>
      <c r="G913" s="5">
        <v>56.13</v>
      </c>
      <c r="H913">
        <v>4</v>
      </c>
      <c r="I913" s="5">
        <v>11.226000000000001</v>
      </c>
      <c r="J913" s="4">
        <v>235.74600000000001</v>
      </c>
      <c r="K913" s="1">
        <v>43484</v>
      </c>
      <c r="L913" s="1" t="str">
        <f t="shared" si="42"/>
        <v>January</v>
      </c>
      <c r="M913" s="1" t="str">
        <f t="shared" si="43"/>
        <v>Saturday</v>
      </c>
      <c r="N913" s="2">
        <v>0.48819444444444443</v>
      </c>
      <c r="O913" s="2" t="str">
        <f t="shared" si="44"/>
        <v>11</v>
      </c>
      <c r="P913" t="s">
        <v>21</v>
      </c>
      <c r="Q913" s="3">
        <v>224.52</v>
      </c>
      <c r="R913" s="10">
        <v>4.7619047620000003</v>
      </c>
      <c r="S913" s="4">
        <v>11.226000000000001</v>
      </c>
      <c r="T913">
        <v>8.6</v>
      </c>
    </row>
    <row r="914" spans="1:20" x14ac:dyDescent="0.3">
      <c r="A914" t="s">
        <v>944</v>
      </c>
      <c r="B914" t="s">
        <v>18</v>
      </c>
      <c r="C914" t="s">
        <v>19</v>
      </c>
      <c r="D914">
        <v>0</v>
      </c>
      <c r="E914" t="s">
        <v>1033</v>
      </c>
      <c r="F914" t="s">
        <v>28</v>
      </c>
      <c r="G914" s="5">
        <v>93.12</v>
      </c>
      <c r="H914">
        <v>8</v>
      </c>
      <c r="I914" s="5">
        <v>37.247999999999998</v>
      </c>
      <c r="J914" s="4">
        <v>782.20799999999997</v>
      </c>
      <c r="K914" s="1">
        <v>43503</v>
      </c>
      <c r="L914" s="1" t="str">
        <f t="shared" si="42"/>
        <v>February</v>
      </c>
      <c r="M914" s="1" t="str">
        <f t="shared" si="43"/>
        <v>Thursday</v>
      </c>
      <c r="N914" s="2">
        <v>0.42291666666666666</v>
      </c>
      <c r="O914" s="2" t="str">
        <f t="shared" si="44"/>
        <v>10</v>
      </c>
      <c r="P914" t="s">
        <v>26</v>
      </c>
      <c r="Q914" s="3">
        <v>744.96</v>
      </c>
      <c r="R914" s="10">
        <v>4.7619047620000003</v>
      </c>
      <c r="S914" s="4">
        <v>37.247999999999998</v>
      </c>
      <c r="T914">
        <v>6.8</v>
      </c>
    </row>
    <row r="915" spans="1:20" x14ac:dyDescent="0.3">
      <c r="A915" t="s">
        <v>945</v>
      </c>
      <c r="B915" t="s">
        <v>18</v>
      </c>
      <c r="C915" t="s">
        <v>19</v>
      </c>
      <c r="D915">
        <v>1</v>
      </c>
      <c r="E915" t="s">
        <v>1032</v>
      </c>
      <c r="F915" t="s">
        <v>42</v>
      </c>
      <c r="G915" s="5">
        <v>51.34</v>
      </c>
      <c r="H915">
        <v>8</v>
      </c>
      <c r="I915" s="5">
        <v>20.536000000000001</v>
      </c>
      <c r="J915" s="4">
        <v>431.25599999999997</v>
      </c>
      <c r="K915" s="1">
        <v>43496</v>
      </c>
      <c r="L915" s="1" t="str">
        <f t="shared" si="42"/>
        <v>January</v>
      </c>
      <c r="M915" s="1" t="str">
        <f t="shared" si="43"/>
        <v>Thursday</v>
      </c>
      <c r="N915" s="2">
        <v>0.41666666666666669</v>
      </c>
      <c r="O915" s="2" t="str">
        <f t="shared" si="44"/>
        <v>10</v>
      </c>
      <c r="P915" t="s">
        <v>21</v>
      </c>
      <c r="Q915" s="3">
        <v>410.72</v>
      </c>
      <c r="R915" s="10">
        <v>4.7619047620000003</v>
      </c>
      <c r="S915" s="4">
        <v>20.536000000000001</v>
      </c>
      <c r="T915">
        <v>7.6</v>
      </c>
    </row>
    <row r="916" spans="1:20" x14ac:dyDescent="0.3">
      <c r="A916" t="s">
        <v>946</v>
      </c>
      <c r="B916" t="s">
        <v>18</v>
      </c>
      <c r="C916" t="s">
        <v>19</v>
      </c>
      <c r="D916">
        <v>1</v>
      </c>
      <c r="E916" t="s">
        <v>1033</v>
      </c>
      <c r="F916" t="s">
        <v>40</v>
      </c>
      <c r="G916" s="5">
        <v>99.6</v>
      </c>
      <c r="H916">
        <v>3</v>
      </c>
      <c r="I916" s="5">
        <v>14.94</v>
      </c>
      <c r="J916" s="4">
        <v>313.74</v>
      </c>
      <c r="K916" s="1">
        <v>43521</v>
      </c>
      <c r="L916" s="1" t="str">
        <f t="shared" si="42"/>
        <v>February</v>
      </c>
      <c r="M916" s="1" t="str">
        <f t="shared" si="43"/>
        <v>Monday</v>
      </c>
      <c r="N916" s="2">
        <v>0.78125</v>
      </c>
      <c r="O916" s="2" t="str">
        <f t="shared" si="44"/>
        <v>18</v>
      </c>
      <c r="P916" t="s">
        <v>26</v>
      </c>
      <c r="Q916" s="3">
        <v>298.8</v>
      </c>
      <c r="R916" s="10">
        <v>4.7619047620000003</v>
      </c>
      <c r="S916" s="4">
        <v>14.94</v>
      </c>
      <c r="T916">
        <v>5.8</v>
      </c>
    </row>
    <row r="917" spans="1:20" x14ac:dyDescent="0.3">
      <c r="A917" t="s">
        <v>947</v>
      </c>
      <c r="B917" t="s">
        <v>23</v>
      </c>
      <c r="C917" t="s">
        <v>24</v>
      </c>
      <c r="D917">
        <v>0</v>
      </c>
      <c r="E917" t="s">
        <v>1033</v>
      </c>
      <c r="F917" t="s">
        <v>25</v>
      </c>
      <c r="G917" s="5">
        <v>35.49</v>
      </c>
      <c r="H917">
        <v>6</v>
      </c>
      <c r="I917" s="5">
        <v>10.647</v>
      </c>
      <c r="J917" s="4">
        <v>223.58699999999999</v>
      </c>
      <c r="K917" s="1">
        <v>43498</v>
      </c>
      <c r="L917" s="1" t="str">
        <f t="shared" si="42"/>
        <v>February</v>
      </c>
      <c r="M917" s="1" t="str">
        <f t="shared" si="43"/>
        <v>Saturday</v>
      </c>
      <c r="N917" s="2">
        <v>0.52777777777777779</v>
      </c>
      <c r="O917" s="2" t="str">
        <f t="shared" si="44"/>
        <v>12</v>
      </c>
      <c r="P917" t="s">
        <v>26</v>
      </c>
      <c r="Q917" s="3">
        <v>212.94</v>
      </c>
      <c r="R917" s="10">
        <v>4.7619047620000003</v>
      </c>
      <c r="S917" s="4">
        <v>10.647</v>
      </c>
      <c r="T917">
        <v>4.0999999999999996</v>
      </c>
    </row>
    <row r="918" spans="1:20" x14ac:dyDescent="0.3">
      <c r="A918" t="s">
        <v>948</v>
      </c>
      <c r="B918" t="s">
        <v>23</v>
      </c>
      <c r="C918" t="s">
        <v>24</v>
      </c>
      <c r="D918">
        <v>1</v>
      </c>
      <c r="E918" t="s">
        <v>1032</v>
      </c>
      <c r="F918" t="s">
        <v>32</v>
      </c>
      <c r="G918" s="5">
        <v>42.85</v>
      </c>
      <c r="H918">
        <v>1</v>
      </c>
      <c r="I918" s="5">
        <v>2.1425000000000001</v>
      </c>
      <c r="J918" s="4">
        <v>44.9925</v>
      </c>
      <c r="K918" s="1">
        <v>43538</v>
      </c>
      <c r="L918" s="1" t="str">
        <f t="shared" si="42"/>
        <v>March</v>
      </c>
      <c r="M918" s="1" t="str">
        <f t="shared" si="43"/>
        <v>Thursday</v>
      </c>
      <c r="N918" s="2">
        <v>0.65</v>
      </c>
      <c r="O918" s="2" t="str">
        <f t="shared" si="44"/>
        <v>15</v>
      </c>
      <c r="P918" t="s">
        <v>29</v>
      </c>
      <c r="Q918" s="3">
        <v>42.85</v>
      </c>
      <c r="R918" s="10">
        <v>4.7619047620000003</v>
      </c>
      <c r="S918" s="4">
        <v>2.1425000000000001</v>
      </c>
      <c r="T918">
        <v>9.3000000000000007</v>
      </c>
    </row>
    <row r="919" spans="1:20" x14ac:dyDescent="0.3">
      <c r="A919" t="s">
        <v>949</v>
      </c>
      <c r="B919" t="s">
        <v>18</v>
      </c>
      <c r="C919" t="s">
        <v>19</v>
      </c>
      <c r="D919">
        <v>0</v>
      </c>
      <c r="E919" t="s">
        <v>1033</v>
      </c>
      <c r="F919" t="s">
        <v>42</v>
      </c>
      <c r="G919" s="5">
        <v>94.67</v>
      </c>
      <c r="H919">
        <v>4</v>
      </c>
      <c r="I919" s="5">
        <v>18.934000000000001</v>
      </c>
      <c r="J919" s="4">
        <v>397.61399999999998</v>
      </c>
      <c r="K919" s="1">
        <v>43535</v>
      </c>
      <c r="L919" s="1" t="str">
        <f t="shared" si="42"/>
        <v>March</v>
      </c>
      <c r="M919" s="1" t="str">
        <f t="shared" si="43"/>
        <v>Monday</v>
      </c>
      <c r="N919" s="2">
        <v>0.50277777777777777</v>
      </c>
      <c r="O919" s="2" t="str">
        <f t="shared" si="44"/>
        <v>12</v>
      </c>
      <c r="P919" t="s">
        <v>26</v>
      </c>
      <c r="Q919" s="3">
        <v>378.68</v>
      </c>
      <c r="R919" s="10">
        <v>4.7619047620000003</v>
      </c>
      <c r="S919" s="4">
        <v>18.934000000000001</v>
      </c>
      <c r="T919">
        <v>6.8</v>
      </c>
    </row>
    <row r="920" spans="1:20" x14ac:dyDescent="0.3">
      <c r="A920" t="s">
        <v>950</v>
      </c>
      <c r="B920" t="s">
        <v>38</v>
      </c>
      <c r="C920" t="s">
        <v>39</v>
      </c>
      <c r="D920">
        <v>0</v>
      </c>
      <c r="E920" t="s">
        <v>1032</v>
      </c>
      <c r="F920" t="s">
        <v>28</v>
      </c>
      <c r="G920" s="5">
        <v>68.97</v>
      </c>
      <c r="H920">
        <v>3</v>
      </c>
      <c r="I920" s="5">
        <v>10.345499999999999</v>
      </c>
      <c r="J920" s="4">
        <v>217.25550000000001</v>
      </c>
      <c r="K920" s="1">
        <v>43518</v>
      </c>
      <c r="L920" s="1" t="str">
        <f t="shared" si="42"/>
        <v>February</v>
      </c>
      <c r="M920" s="1" t="str">
        <f t="shared" si="43"/>
        <v>Friday</v>
      </c>
      <c r="N920" s="2">
        <v>0.47638888888888886</v>
      </c>
      <c r="O920" s="2" t="str">
        <f t="shared" si="44"/>
        <v>11</v>
      </c>
      <c r="P920" t="s">
        <v>21</v>
      </c>
      <c r="Q920" s="3">
        <v>206.91</v>
      </c>
      <c r="R920" s="10">
        <v>4.7619047620000003</v>
      </c>
      <c r="S920" s="4">
        <v>10.345499999999999</v>
      </c>
      <c r="T920">
        <v>8.6999999999999993</v>
      </c>
    </row>
    <row r="921" spans="1:20" x14ac:dyDescent="0.3">
      <c r="A921" t="s">
        <v>951</v>
      </c>
      <c r="B921" t="s">
        <v>38</v>
      </c>
      <c r="C921" t="s">
        <v>39</v>
      </c>
      <c r="D921">
        <v>1</v>
      </c>
      <c r="E921" t="s">
        <v>1033</v>
      </c>
      <c r="F921" t="s">
        <v>25</v>
      </c>
      <c r="G921" s="5">
        <v>26.26</v>
      </c>
      <c r="H921">
        <v>3</v>
      </c>
      <c r="I921" s="5">
        <v>3.9390000000000001</v>
      </c>
      <c r="J921" s="4">
        <v>82.718999999999994</v>
      </c>
      <c r="K921" s="1">
        <v>43526</v>
      </c>
      <c r="L921" s="1" t="str">
        <f t="shared" si="42"/>
        <v>March</v>
      </c>
      <c r="M921" s="1" t="str">
        <f t="shared" si="43"/>
        <v>Saturday</v>
      </c>
      <c r="N921" s="2">
        <v>0.52500000000000002</v>
      </c>
      <c r="O921" s="2" t="str">
        <f t="shared" si="44"/>
        <v>12</v>
      </c>
      <c r="P921" t="s">
        <v>21</v>
      </c>
      <c r="Q921" s="3">
        <v>78.78</v>
      </c>
      <c r="R921" s="10">
        <v>4.7619047620000003</v>
      </c>
      <c r="S921" s="4">
        <v>3.9390000000000001</v>
      </c>
      <c r="T921">
        <v>6.3</v>
      </c>
    </row>
    <row r="922" spans="1:20" x14ac:dyDescent="0.3">
      <c r="A922" t="s">
        <v>952</v>
      </c>
      <c r="B922" t="s">
        <v>23</v>
      </c>
      <c r="C922" t="s">
        <v>24</v>
      </c>
      <c r="D922">
        <v>1</v>
      </c>
      <c r="E922" t="s">
        <v>1033</v>
      </c>
      <c r="F922" t="s">
        <v>28</v>
      </c>
      <c r="G922" s="5">
        <v>35.79</v>
      </c>
      <c r="H922">
        <v>9</v>
      </c>
      <c r="I922" s="5">
        <v>16.105499999999999</v>
      </c>
      <c r="J922" s="4">
        <v>338.21550000000002</v>
      </c>
      <c r="K922" s="1">
        <v>43534</v>
      </c>
      <c r="L922" s="1" t="str">
        <f t="shared" si="42"/>
        <v>March</v>
      </c>
      <c r="M922" s="1" t="str">
        <f t="shared" si="43"/>
        <v>Sunday</v>
      </c>
      <c r="N922" s="2">
        <v>0.62916666666666665</v>
      </c>
      <c r="O922" s="2" t="str">
        <f t="shared" si="44"/>
        <v>15</v>
      </c>
      <c r="P922" t="s">
        <v>29</v>
      </c>
      <c r="Q922" s="3">
        <v>322.11</v>
      </c>
      <c r="R922" s="10">
        <v>4.7619047620000003</v>
      </c>
      <c r="S922" s="4">
        <v>16.105499999999999</v>
      </c>
      <c r="T922">
        <v>5.0999999999999996</v>
      </c>
    </row>
    <row r="923" spans="1:20" x14ac:dyDescent="0.3">
      <c r="A923" t="s">
        <v>953</v>
      </c>
      <c r="B923" t="s">
        <v>38</v>
      </c>
      <c r="C923" t="s">
        <v>39</v>
      </c>
      <c r="D923">
        <v>0</v>
      </c>
      <c r="E923" t="s">
        <v>1033</v>
      </c>
      <c r="F923" t="s">
        <v>28</v>
      </c>
      <c r="G923" s="5">
        <v>16.37</v>
      </c>
      <c r="H923">
        <v>6</v>
      </c>
      <c r="I923" s="5">
        <v>4.9109999999999996</v>
      </c>
      <c r="J923" s="4">
        <v>103.131</v>
      </c>
      <c r="K923" s="1">
        <v>43504</v>
      </c>
      <c r="L923" s="1" t="str">
        <f t="shared" si="42"/>
        <v>February</v>
      </c>
      <c r="M923" s="1" t="str">
        <f t="shared" si="43"/>
        <v>Friday</v>
      </c>
      <c r="N923" s="2">
        <v>0.45694444444444443</v>
      </c>
      <c r="O923" s="2" t="str">
        <f t="shared" si="44"/>
        <v>10</v>
      </c>
      <c r="P923" t="s">
        <v>26</v>
      </c>
      <c r="Q923" s="3">
        <v>98.22</v>
      </c>
      <c r="R923" s="10">
        <v>4.7619047620000003</v>
      </c>
      <c r="S923" s="4">
        <v>4.9109999999999996</v>
      </c>
      <c r="T923">
        <v>7</v>
      </c>
    </row>
    <row r="924" spans="1:20" x14ac:dyDescent="0.3">
      <c r="A924" t="s">
        <v>954</v>
      </c>
      <c r="B924" t="s">
        <v>23</v>
      </c>
      <c r="C924" t="s">
        <v>24</v>
      </c>
      <c r="D924">
        <v>1</v>
      </c>
      <c r="E924" t="s">
        <v>1033</v>
      </c>
      <c r="F924" t="s">
        <v>28</v>
      </c>
      <c r="G924" s="5">
        <v>12.73</v>
      </c>
      <c r="H924">
        <v>2</v>
      </c>
      <c r="I924" s="5">
        <v>1.2729999999999999</v>
      </c>
      <c r="J924" s="4">
        <v>26.733000000000001</v>
      </c>
      <c r="K924" s="1">
        <v>43518</v>
      </c>
      <c r="L924" s="1" t="str">
        <f t="shared" si="42"/>
        <v>February</v>
      </c>
      <c r="M924" s="1" t="str">
        <f t="shared" si="43"/>
        <v>Friday</v>
      </c>
      <c r="N924" s="2">
        <v>0.50694444444444442</v>
      </c>
      <c r="O924" s="2" t="str">
        <f t="shared" si="44"/>
        <v>12</v>
      </c>
      <c r="P924" t="s">
        <v>29</v>
      </c>
      <c r="Q924" s="3">
        <v>25.46</v>
      </c>
      <c r="R924" s="10">
        <v>4.7619047620000003</v>
      </c>
      <c r="S924" s="4">
        <v>1.2729999999999999</v>
      </c>
      <c r="T924">
        <v>5.2</v>
      </c>
    </row>
    <row r="925" spans="1:20" x14ac:dyDescent="0.3">
      <c r="A925" t="s">
        <v>955</v>
      </c>
      <c r="B925" t="s">
        <v>23</v>
      </c>
      <c r="C925" t="s">
        <v>24</v>
      </c>
      <c r="D925">
        <v>0</v>
      </c>
      <c r="E925" t="s">
        <v>1033</v>
      </c>
      <c r="F925" t="s">
        <v>32</v>
      </c>
      <c r="G925" s="5">
        <v>83.14</v>
      </c>
      <c r="H925">
        <v>7</v>
      </c>
      <c r="I925" s="5">
        <v>29.099</v>
      </c>
      <c r="J925" s="4">
        <v>611.07899999999995</v>
      </c>
      <c r="K925" s="1">
        <v>43475</v>
      </c>
      <c r="L925" s="1" t="str">
        <f t="shared" si="42"/>
        <v>January</v>
      </c>
      <c r="M925" s="1" t="str">
        <f t="shared" si="43"/>
        <v>Thursday</v>
      </c>
      <c r="N925" s="2">
        <v>0.43819444444444444</v>
      </c>
      <c r="O925" s="2" t="str">
        <f t="shared" si="44"/>
        <v>10</v>
      </c>
      <c r="P925" t="s">
        <v>29</v>
      </c>
      <c r="Q925" s="3">
        <v>581.98</v>
      </c>
      <c r="R925" s="10">
        <v>4.7619047620000003</v>
      </c>
      <c r="S925" s="4">
        <v>29.099</v>
      </c>
      <c r="T925">
        <v>6.6</v>
      </c>
    </row>
    <row r="926" spans="1:20" x14ac:dyDescent="0.3">
      <c r="A926" t="s">
        <v>956</v>
      </c>
      <c r="B926" t="s">
        <v>23</v>
      </c>
      <c r="C926" t="s">
        <v>24</v>
      </c>
      <c r="D926">
        <v>1</v>
      </c>
      <c r="E926" t="s">
        <v>1033</v>
      </c>
      <c r="F926" t="s">
        <v>32</v>
      </c>
      <c r="G926" s="5">
        <v>35.22</v>
      </c>
      <c r="H926">
        <v>6</v>
      </c>
      <c r="I926" s="5">
        <v>10.566000000000001</v>
      </c>
      <c r="J926" s="4">
        <v>221.886</v>
      </c>
      <c r="K926" s="1">
        <v>43538</v>
      </c>
      <c r="L926" s="1" t="str">
        <f t="shared" si="42"/>
        <v>March</v>
      </c>
      <c r="M926" s="1" t="str">
        <f t="shared" si="43"/>
        <v>Thursday</v>
      </c>
      <c r="N926" s="2">
        <v>0.5756944444444444</v>
      </c>
      <c r="O926" s="2" t="str">
        <f t="shared" si="44"/>
        <v>13</v>
      </c>
      <c r="P926" t="s">
        <v>21</v>
      </c>
      <c r="Q926" s="3">
        <v>211.32</v>
      </c>
      <c r="R926" s="10">
        <v>4.7619047620000003</v>
      </c>
      <c r="S926" s="4">
        <v>10.566000000000001</v>
      </c>
      <c r="T926">
        <v>6.5</v>
      </c>
    </row>
    <row r="927" spans="1:20" x14ac:dyDescent="0.3">
      <c r="A927" t="s">
        <v>957</v>
      </c>
      <c r="B927" t="s">
        <v>38</v>
      </c>
      <c r="C927" t="s">
        <v>39</v>
      </c>
      <c r="D927">
        <v>0</v>
      </c>
      <c r="E927" t="s">
        <v>1033</v>
      </c>
      <c r="F927" t="s">
        <v>25</v>
      </c>
      <c r="G927" s="5">
        <v>13.78</v>
      </c>
      <c r="H927">
        <v>4</v>
      </c>
      <c r="I927" s="5">
        <v>2.7559999999999998</v>
      </c>
      <c r="J927" s="4">
        <v>57.875999999999998</v>
      </c>
      <c r="K927" s="1">
        <v>43475</v>
      </c>
      <c r="L927" s="1" t="str">
        <f t="shared" si="42"/>
        <v>January</v>
      </c>
      <c r="M927" s="1" t="str">
        <f t="shared" si="43"/>
        <v>Thursday</v>
      </c>
      <c r="N927" s="2">
        <v>0.46527777777777779</v>
      </c>
      <c r="O927" s="2" t="str">
        <f t="shared" si="44"/>
        <v>11</v>
      </c>
      <c r="P927" t="s">
        <v>21</v>
      </c>
      <c r="Q927" s="3">
        <v>55.12</v>
      </c>
      <c r="R927" s="10">
        <v>4.7619047620000003</v>
      </c>
      <c r="S927" s="4">
        <v>2.7559999999999998</v>
      </c>
      <c r="T927">
        <v>9</v>
      </c>
    </row>
    <row r="928" spans="1:20" x14ac:dyDescent="0.3">
      <c r="A928" t="s">
        <v>958</v>
      </c>
      <c r="B928" t="s">
        <v>38</v>
      </c>
      <c r="C928" t="s">
        <v>39</v>
      </c>
      <c r="D928">
        <v>1</v>
      </c>
      <c r="E928" t="s">
        <v>1032</v>
      </c>
      <c r="F928" t="s">
        <v>32</v>
      </c>
      <c r="G928" s="5">
        <v>88.31</v>
      </c>
      <c r="H928">
        <v>1</v>
      </c>
      <c r="I928" s="5">
        <v>4.4154999999999998</v>
      </c>
      <c r="J928" s="4">
        <v>92.725499999999997</v>
      </c>
      <c r="K928" s="1">
        <v>43511</v>
      </c>
      <c r="L928" s="1" t="str">
        <f t="shared" si="42"/>
        <v>February</v>
      </c>
      <c r="M928" s="1" t="str">
        <f t="shared" si="43"/>
        <v>Friday</v>
      </c>
      <c r="N928" s="2">
        <v>0.73472222222222228</v>
      </c>
      <c r="O928" s="2" t="str">
        <f t="shared" si="44"/>
        <v>17</v>
      </c>
      <c r="P928" t="s">
        <v>29</v>
      </c>
      <c r="Q928" s="3">
        <v>88.31</v>
      </c>
      <c r="R928" s="10">
        <v>4.7619047620000003</v>
      </c>
      <c r="S928" s="4">
        <v>4.4154999999999998</v>
      </c>
      <c r="T928">
        <v>5.2</v>
      </c>
    </row>
    <row r="929" spans="1:20" x14ac:dyDescent="0.3">
      <c r="A929" t="s">
        <v>959</v>
      </c>
      <c r="B929" t="s">
        <v>18</v>
      </c>
      <c r="C929" t="s">
        <v>19</v>
      </c>
      <c r="D929">
        <v>1</v>
      </c>
      <c r="E929" t="s">
        <v>1033</v>
      </c>
      <c r="F929" t="s">
        <v>20</v>
      </c>
      <c r="G929" s="5">
        <v>39.619999999999997</v>
      </c>
      <c r="H929">
        <v>9</v>
      </c>
      <c r="I929" s="5">
        <v>17.829000000000001</v>
      </c>
      <c r="J929" s="4">
        <v>374.40899999999999</v>
      </c>
      <c r="K929" s="1">
        <v>43478</v>
      </c>
      <c r="L929" s="1" t="str">
        <f t="shared" si="42"/>
        <v>January</v>
      </c>
      <c r="M929" s="1" t="str">
        <f t="shared" si="43"/>
        <v>Sunday</v>
      </c>
      <c r="N929" s="2">
        <v>0.74583333333333335</v>
      </c>
      <c r="O929" s="2" t="str">
        <f t="shared" si="44"/>
        <v>17</v>
      </c>
      <c r="P929" t="s">
        <v>29</v>
      </c>
      <c r="Q929" s="3">
        <v>356.58</v>
      </c>
      <c r="R929" s="10">
        <v>4.7619047620000003</v>
      </c>
      <c r="S929" s="4">
        <v>17.829000000000001</v>
      </c>
      <c r="T929">
        <v>6.8</v>
      </c>
    </row>
    <row r="930" spans="1:20" x14ac:dyDescent="0.3">
      <c r="A930" t="s">
        <v>960</v>
      </c>
      <c r="B930" t="s">
        <v>38</v>
      </c>
      <c r="C930" t="s">
        <v>39</v>
      </c>
      <c r="D930">
        <v>0</v>
      </c>
      <c r="E930" t="s">
        <v>1033</v>
      </c>
      <c r="F930" t="s">
        <v>25</v>
      </c>
      <c r="G930" s="5">
        <v>88.25</v>
      </c>
      <c r="H930">
        <v>9</v>
      </c>
      <c r="I930" s="5">
        <v>39.712499999999999</v>
      </c>
      <c r="J930" s="4">
        <v>833.96249999999998</v>
      </c>
      <c r="K930" s="1">
        <v>43511</v>
      </c>
      <c r="L930" s="1" t="str">
        <f t="shared" si="42"/>
        <v>February</v>
      </c>
      <c r="M930" s="1" t="str">
        <f t="shared" si="43"/>
        <v>Friday</v>
      </c>
      <c r="N930" s="2">
        <v>0.86875000000000002</v>
      </c>
      <c r="O930" s="2" t="str">
        <f t="shared" si="44"/>
        <v>20</v>
      </c>
      <c r="P930" t="s">
        <v>29</v>
      </c>
      <c r="Q930" s="3">
        <v>794.25</v>
      </c>
      <c r="R930" s="10">
        <v>4.7619047620000003</v>
      </c>
      <c r="S930" s="4">
        <v>39.712499999999999</v>
      </c>
      <c r="T930">
        <v>7.6</v>
      </c>
    </row>
    <row r="931" spans="1:20" x14ac:dyDescent="0.3">
      <c r="A931" t="s">
        <v>961</v>
      </c>
      <c r="B931" t="s">
        <v>38</v>
      </c>
      <c r="C931" t="s">
        <v>39</v>
      </c>
      <c r="D931">
        <v>0</v>
      </c>
      <c r="E931" t="s">
        <v>1032</v>
      </c>
      <c r="F931" t="s">
        <v>32</v>
      </c>
      <c r="G931" s="5">
        <v>25.31</v>
      </c>
      <c r="H931">
        <v>2</v>
      </c>
      <c r="I931" s="5">
        <v>2.5310000000000001</v>
      </c>
      <c r="J931" s="4">
        <v>53.151000000000003</v>
      </c>
      <c r="K931" s="1">
        <v>43526</v>
      </c>
      <c r="L931" s="1" t="str">
        <f t="shared" si="42"/>
        <v>March</v>
      </c>
      <c r="M931" s="1" t="str">
        <f t="shared" si="43"/>
        <v>Saturday</v>
      </c>
      <c r="N931" s="2">
        <v>0.80972222222222223</v>
      </c>
      <c r="O931" s="2" t="str">
        <f t="shared" si="44"/>
        <v>19</v>
      </c>
      <c r="P931" t="s">
        <v>21</v>
      </c>
      <c r="Q931" s="3">
        <v>50.62</v>
      </c>
      <c r="R931" s="10">
        <v>4.7619047620000003</v>
      </c>
      <c r="S931" s="4">
        <v>2.5310000000000001</v>
      </c>
      <c r="T931">
        <v>7.2</v>
      </c>
    </row>
    <row r="932" spans="1:20" x14ac:dyDescent="0.3">
      <c r="A932" t="s">
        <v>962</v>
      </c>
      <c r="B932" t="s">
        <v>38</v>
      </c>
      <c r="C932" t="s">
        <v>39</v>
      </c>
      <c r="D932">
        <v>0</v>
      </c>
      <c r="E932" t="s">
        <v>1032</v>
      </c>
      <c r="F932" t="s">
        <v>28</v>
      </c>
      <c r="G932" s="5">
        <v>99.92</v>
      </c>
      <c r="H932">
        <v>6</v>
      </c>
      <c r="I932" s="5">
        <v>29.975999999999999</v>
      </c>
      <c r="J932" s="4">
        <v>629.49599999999998</v>
      </c>
      <c r="K932" s="1">
        <v>43548</v>
      </c>
      <c r="L932" s="1" t="str">
        <f t="shared" si="42"/>
        <v>March</v>
      </c>
      <c r="M932" s="1" t="str">
        <f t="shared" si="43"/>
        <v>Sunday</v>
      </c>
      <c r="N932" s="2">
        <v>0.56458333333333333</v>
      </c>
      <c r="O932" s="2" t="str">
        <f t="shared" si="44"/>
        <v>13</v>
      </c>
      <c r="P932" t="s">
        <v>21</v>
      </c>
      <c r="Q932" s="3">
        <v>599.52</v>
      </c>
      <c r="R932" s="10">
        <v>4.7619047620000003</v>
      </c>
      <c r="S932" s="4">
        <v>29.975999999999999</v>
      </c>
      <c r="T932">
        <v>7.1</v>
      </c>
    </row>
    <row r="933" spans="1:20" x14ac:dyDescent="0.3">
      <c r="A933" t="s">
        <v>963</v>
      </c>
      <c r="B933" t="s">
        <v>23</v>
      </c>
      <c r="C933" t="s">
        <v>24</v>
      </c>
      <c r="D933">
        <v>1</v>
      </c>
      <c r="E933" t="s">
        <v>1033</v>
      </c>
      <c r="F933" t="s">
        <v>42</v>
      </c>
      <c r="G933" s="5">
        <v>83.35</v>
      </c>
      <c r="H933">
        <v>2</v>
      </c>
      <c r="I933" s="5">
        <v>8.3350000000000009</v>
      </c>
      <c r="J933" s="4">
        <v>175.035</v>
      </c>
      <c r="K933" s="1">
        <v>43498</v>
      </c>
      <c r="L933" s="1" t="str">
        <f t="shared" si="42"/>
        <v>February</v>
      </c>
      <c r="M933" s="1" t="str">
        <f t="shared" si="43"/>
        <v>Saturday</v>
      </c>
      <c r="N933" s="2">
        <v>0.58680555555555558</v>
      </c>
      <c r="O933" s="2" t="str">
        <f t="shared" si="44"/>
        <v>14</v>
      </c>
      <c r="P933" t="s">
        <v>29</v>
      </c>
      <c r="Q933" s="3">
        <v>166.7</v>
      </c>
      <c r="R933" s="10">
        <v>4.7619047620000003</v>
      </c>
      <c r="S933" s="4">
        <v>8.3350000000000009</v>
      </c>
      <c r="T933">
        <v>9.5</v>
      </c>
    </row>
    <row r="934" spans="1:20" x14ac:dyDescent="0.3">
      <c r="A934" t="s">
        <v>964</v>
      </c>
      <c r="B934" t="s">
        <v>18</v>
      </c>
      <c r="C934" t="s">
        <v>19</v>
      </c>
      <c r="D934">
        <v>0</v>
      </c>
      <c r="E934" t="s">
        <v>1033</v>
      </c>
      <c r="F934" t="s">
        <v>40</v>
      </c>
      <c r="G934" s="5">
        <v>74.44</v>
      </c>
      <c r="H934">
        <v>10</v>
      </c>
      <c r="I934" s="5">
        <v>37.22</v>
      </c>
      <c r="J934" s="4">
        <v>781.62</v>
      </c>
      <c r="K934" s="1">
        <v>43523</v>
      </c>
      <c r="L934" s="1" t="str">
        <f t="shared" si="42"/>
        <v>February</v>
      </c>
      <c r="M934" s="1" t="str">
        <f t="shared" si="43"/>
        <v>Wednesday</v>
      </c>
      <c r="N934" s="2">
        <v>0.4861111111111111</v>
      </c>
      <c r="O934" s="2" t="str">
        <f t="shared" si="44"/>
        <v>11</v>
      </c>
      <c r="P934" t="s">
        <v>21</v>
      </c>
      <c r="Q934" s="3">
        <v>744.4</v>
      </c>
      <c r="R934" s="10">
        <v>4.7619047620000003</v>
      </c>
      <c r="S934" s="4">
        <v>37.22</v>
      </c>
      <c r="T934">
        <v>5.0999999999999996</v>
      </c>
    </row>
    <row r="935" spans="1:20" x14ac:dyDescent="0.3">
      <c r="A935" t="s">
        <v>965</v>
      </c>
      <c r="B935" t="s">
        <v>23</v>
      </c>
      <c r="C935" t="s">
        <v>24</v>
      </c>
      <c r="D935">
        <v>0</v>
      </c>
      <c r="E935" t="s">
        <v>1032</v>
      </c>
      <c r="F935" t="s">
        <v>20</v>
      </c>
      <c r="G935" s="5">
        <v>64.08</v>
      </c>
      <c r="H935">
        <v>7</v>
      </c>
      <c r="I935" s="5">
        <v>22.428000000000001</v>
      </c>
      <c r="J935" s="4">
        <v>470.988</v>
      </c>
      <c r="K935" s="1">
        <v>43485</v>
      </c>
      <c r="L935" s="1" t="str">
        <f t="shared" si="42"/>
        <v>January</v>
      </c>
      <c r="M935" s="1" t="str">
        <f t="shared" si="43"/>
        <v>Sunday</v>
      </c>
      <c r="N935" s="2">
        <v>0.51875000000000004</v>
      </c>
      <c r="O935" s="2" t="str">
        <f t="shared" si="44"/>
        <v>12</v>
      </c>
      <c r="P935" t="s">
        <v>21</v>
      </c>
      <c r="Q935" s="3">
        <v>448.56</v>
      </c>
      <c r="R935" s="10">
        <v>4.7619047620000003</v>
      </c>
      <c r="S935" s="4">
        <v>22.428000000000001</v>
      </c>
      <c r="T935">
        <v>7.6</v>
      </c>
    </row>
    <row r="936" spans="1:20" x14ac:dyDescent="0.3">
      <c r="A936" t="s">
        <v>966</v>
      </c>
      <c r="B936" t="s">
        <v>38</v>
      </c>
      <c r="C936" t="s">
        <v>39</v>
      </c>
      <c r="D936">
        <v>0</v>
      </c>
      <c r="E936" t="s">
        <v>1033</v>
      </c>
      <c r="F936" t="s">
        <v>28</v>
      </c>
      <c r="G936" s="5">
        <v>63.15</v>
      </c>
      <c r="H936">
        <v>6</v>
      </c>
      <c r="I936" s="5">
        <v>18.945</v>
      </c>
      <c r="J936" s="4">
        <v>397.84500000000003</v>
      </c>
      <c r="K936" s="1">
        <v>43468</v>
      </c>
      <c r="L936" s="1" t="str">
        <f t="shared" si="42"/>
        <v>January</v>
      </c>
      <c r="M936" s="1" t="str">
        <f t="shared" si="43"/>
        <v>Thursday</v>
      </c>
      <c r="N936" s="2">
        <v>0.85</v>
      </c>
      <c r="O936" s="2" t="str">
        <f t="shared" si="44"/>
        <v>20</v>
      </c>
      <c r="P936" t="s">
        <v>21</v>
      </c>
      <c r="Q936" s="3">
        <v>378.9</v>
      </c>
      <c r="R936" s="10">
        <v>4.7619047620000003</v>
      </c>
      <c r="S936" s="4">
        <v>18.945</v>
      </c>
      <c r="T936">
        <v>9.8000000000000007</v>
      </c>
    </row>
    <row r="937" spans="1:20" x14ac:dyDescent="0.3">
      <c r="A937" t="s">
        <v>967</v>
      </c>
      <c r="B937" t="s">
        <v>23</v>
      </c>
      <c r="C937" t="s">
        <v>24</v>
      </c>
      <c r="D937">
        <v>1</v>
      </c>
      <c r="E937" t="s">
        <v>1032</v>
      </c>
      <c r="F937" t="s">
        <v>28</v>
      </c>
      <c r="G937" s="5">
        <v>85.72</v>
      </c>
      <c r="H937">
        <v>3</v>
      </c>
      <c r="I937" s="5">
        <v>12.858000000000001</v>
      </c>
      <c r="J937" s="4">
        <v>270.01799999999997</v>
      </c>
      <c r="K937" s="1">
        <v>43489</v>
      </c>
      <c r="L937" s="1" t="str">
        <f t="shared" si="42"/>
        <v>January</v>
      </c>
      <c r="M937" s="1" t="str">
        <f t="shared" si="43"/>
        <v>Thursday</v>
      </c>
      <c r="N937" s="2">
        <v>0.87430555555555556</v>
      </c>
      <c r="O937" s="2" t="str">
        <f t="shared" si="44"/>
        <v>20</v>
      </c>
      <c r="P937" t="s">
        <v>21</v>
      </c>
      <c r="Q937" s="3">
        <v>257.16000000000003</v>
      </c>
      <c r="R937" s="10">
        <v>4.7619047620000003</v>
      </c>
      <c r="S937" s="4">
        <v>12.858000000000001</v>
      </c>
      <c r="T937">
        <v>5.0999999999999996</v>
      </c>
    </row>
    <row r="938" spans="1:20" x14ac:dyDescent="0.3">
      <c r="A938" t="s">
        <v>968</v>
      </c>
      <c r="B938" t="s">
        <v>23</v>
      </c>
      <c r="C938" t="s">
        <v>24</v>
      </c>
      <c r="D938">
        <v>0</v>
      </c>
      <c r="E938" t="s">
        <v>1033</v>
      </c>
      <c r="F938" t="s">
        <v>20</v>
      </c>
      <c r="G938" s="5">
        <v>78.89</v>
      </c>
      <c r="H938">
        <v>7</v>
      </c>
      <c r="I938" s="5">
        <v>27.611499999999999</v>
      </c>
      <c r="J938" s="4">
        <v>579.8415</v>
      </c>
      <c r="K938" s="1">
        <v>43470</v>
      </c>
      <c r="L938" s="1" t="str">
        <f t="shared" si="42"/>
        <v>January</v>
      </c>
      <c r="M938" s="1" t="str">
        <f t="shared" si="43"/>
        <v>Saturday</v>
      </c>
      <c r="N938" s="2">
        <v>0.82499999999999996</v>
      </c>
      <c r="O938" s="2" t="str">
        <f t="shared" si="44"/>
        <v>19</v>
      </c>
      <c r="P938" t="s">
        <v>21</v>
      </c>
      <c r="Q938" s="3">
        <v>552.23</v>
      </c>
      <c r="R938" s="10">
        <v>4.7619047620000003</v>
      </c>
      <c r="S938" s="4">
        <v>27.611499999999999</v>
      </c>
      <c r="T938">
        <v>7.5</v>
      </c>
    </row>
    <row r="939" spans="1:20" x14ac:dyDescent="0.3">
      <c r="A939" t="s">
        <v>969</v>
      </c>
      <c r="B939" t="s">
        <v>18</v>
      </c>
      <c r="C939" t="s">
        <v>19</v>
      </c>
      <c r="D939">
        <v>0</v>
      </c>
      <c r="E939" t="s">
        <v>1033</v>
      </c>
      <c r="F939" t="s">
        <v>32</v>
      </c>
      <c r="G939" s="5">
        <v>89.48</v>
      </c>
      <c r="H939">
        <v>5</v>
      </c>
      <c r="I939" s="5">
        <v>22.37</v>
      </c>
      <c r="J939" s="4">
        <v>469.77</v>
      </c>
      <c r="K939" s="1">
        <v>43554</v>
      </c>
      <c r="L939" s="1" t="str">
        <f t="shared" si="42"/>
        <v>March</v>
      </c>
      <c r="M939" s="1" t="str">
        <f t="shared" si="43"/>
        <v>Saturday</v>
      </c>
      <c r="N939" s="2">
        <v>0.42916666666666664</v>
      </c>
      <c r="O939" s="2" t="str">
        <f t="shared" si="44"/>
        <v>10</v>
      </c>
      <c r="P939" t="s">
        <v>26</v>
      </c>
      <c r="Q939" s="3">
        <v>447.4</v>
      </c>
      <c r="R939" s="10">
        <v>4.7619047620000003</v>
      </c>
      <c r="S939" s="4">
        <v>22.37</v>
      </c>
      <c r="T939">
        <v>7.4</v>
      </c>
    </row>
    <row r="940" spans="1:20" x14ac:dyDescent="0.3">
      <c r="A940" t="s">
        <v>970</v>
      </c>
      <c r="B940" t="s">
        <v>18</v>
      </c>
      <c r="C940" t="s">
        <v>19</v>
      </c>
      <c r="D940">
        <v>1</v>
      </c>
      <c r="E940" t="s">
        <v>1033</v>
      </c>
      <c r="F940" t="s">
        <v>20</v>
      </c>
      <c r="G940" s="5">
        <v>92.09</v>
      </c>
      <c r="H940">
        <v>3</v>
      </c>
      <c r="I940" s="5">
        <v>13.813499999999999</v>
      </c>
      <c r="J940" s="4">
        <v>290.08350000000002</v>
      </c>
      <c r="K940" s="1">
        <v>43513</v>
      </c>
      <c r="L940" s="1" t="str">
        <f t="shared" si="42"/>
        <v>February</v>
      </c>
      <c r="M940" s="1" t="str">
        <f t="shared" si="43"/>
        <v>Sunday</v>
      </c>
      <c r="N940" s="2">
        <v>0.68541666666666667</v>
      </c>
      <c r="O940" s="2" t="str">
        <f t="shared" si="44"/>
        <v>16</v>
      </c>
      <c r="P940" t="s">
        <v>26</v>
      </c>
      <c r="Q940" s="3">
        <v>276.27</v>
      </c>
      <c r="R940" s="10">
        <v>4.7619047620000003</v>
      </c>
      <c r="S940" s="4">
        <v>13.813499999999999</v>
      </c>
      <c r="T940">
        <v>4.2</v>
      </c>
    </row>
    <row r="941" spans="1:20" x14ac:dyDescent="0.3">
      <c r="A941" t="s">
        <v>971</v>
      </c>
      <c r="B941" t="s">
        <v>23</v>
      </c>
      <c r="C941" t="s">
        <v>24</v>
      </c>
      <c r="D941">
        <v>0</v>
      </c>
      <c r="E941" t="s">
        <v>1033</v>
      </c>
      <c r="F941" t="s">
        <v>40</v>
      </c>
      <c r="G941" s="5">
        <v>57.29</v>
      </c>
      <c r="H941">
        <v>6</v>
      </c>
      <c r="I941" s="5">
        <v>17.187000000000001</v>
      </c>
      <c r="J941" s="4">
        <v>360.92700000000002</v>
      </c>
      <c r="K941" s="1">
        <v>43545</v>
      </c>
      <c r="L941" s="1" t="str">
        <f t="shared" si="42"/>
        <v>March</v>
      </c>
      <c r="M941" s="1" t="str">
        <f t="shared" si="43"/>
        <v>Thursday</v>
      </c>
      <c r="N941" s="2">
        <v>0.71111111111111114</v>
      </c>
      <c r="O941" s="2" t="str">
        <f t="shared" si="44"/>
        <v>17</v>
      </c>
      <c r="P941" t="s">
        <v>21</v>
      </c>
      <c r="Q941" s="3">
        <v>343.74</v>
      </c>
      <c r="R941" s="10">
        <v>4.7619047620000003</v>
      </c>
      <c r="S941" s="4">
        <v>17.187000000000001</v>
      </c>
      <c r="T941">
        <v>5.9</v>
      </c>
    </row>
    <row r="942" spans="1:20" x14ac:dyDescent="0.3">
      <c r="A942" t="s">
        <v>972</v>
      </c>
      <c r="B942" t="s">
        <v>18</v>
      </c>
      <c r="C942" t="s">
        <v>19</v>
      </c>
      <c r="D942">
        <v>0</v>
      </c>
      <c r="E942" t="s">
        <v>1032</v>
      </c>
      <c r="F942" t="s">
        <v>40</v>
      </c>
      <c r="G942" s="5">
        <v>66.52</v>
      </c>
      <c r="H942">
        <v>4</v>
      </c>
      <c r="I942" s="5">
        <v>13.304</v>
      </c>
      <c r="J942" s="4">
        <v>279.38400000000001</v>
      </c>
      <c r="K942" s="1">
        <v>43526</v>
      </c>
      <c r="L942" s="1" t="str">
        <f t="shared" si="42"/>
        <v>March</v>
      </c>
      <c r="M942" s="1" t="str">
        <f t="shared" si="43"/>
        <v>Saturday</v>
      </c>
      <c r="N942" s="2">
        <v>0.75972222222222219</v>
      </c>
      <c r="O942" s="2" t="str">
        <f t="shared" si="44"/>
        <v>18</v>
      </c>
      <c r="P942" t="s">
        <v>21</v>
      </c>
      <c r="Q942" s="3">
        <v>266.08</v>
      </c>
      <c r="R942" s="10">
        <v>4.7619047620000003</v>
      </c>
      <c r="S942" s="4">
        <v>13.304</v>
      </c>
      <c r="T942">
        <v>6.9</v>
      </c>
    </row>
    <row r="943" spans="1:20" x14ac:dyDescent="0.3">
      <c r="A943" t="s">
        <v>973</v>
      </c>
      <c r="B943" t="s">
        <v>23</v>
      </c>
      <c r="C943" t="s">
        <v>24</v>
      </c>
      <c r="D943">
        <v>1</v>
      </c>
      <c r="E943" t="s">
        <v>1032</v>
      </c>
      <c r="F943" t="s">
        <v>42</v>
      </c>
      <c r="G943" s="5">
        <v>99.82</v>
      </c>
      <c r="H943">
        <v>9</v>
      </c>
      <c r="I943" s="5">
        <v>44.918999999999997</v>
      </c>
      <c r="J943" s="4">
        <v>943.29899999999998</v>
      </c>
      <c r="K943" s="1">
        <v>43551</v>
      </c>
      <c r="L943" s="1" t="str">
        <f t="shared" si="42"/>
        <v>March</v>
      </c>
      <c r="M943" s="1" t="str">
        <f t="shared" si="43"/>
        <v>Wednesday</v>
      </c>
      <c r="N943" s="2">
        <v>0.4465277777777778</v>
      </c>
      <c r="O943" s="2" t="str">
        <f t="shared" si="44"/>
        <v>10</v>
      </c>
      <c r="P943" t="s">
        <v>26</v>
      </c>
      <c r="Q943" s="3">
        <v>898.38</v>
      </c>
      <c r="R943" s="10">
        <v>4.7619047620000003</v>
      </c>
      <c r="S943" s="4">
        <v>44.918999999999997</v>
      </c>
      <c r="T943">
        <v>6.6</v>
      </c>
    </row>
    <row r="944" spans="1:20" x14ac:dyDescent="0.3">
      <c r="A944" t="s">
        <v>974</v>
      </c>
      <c r="B944" t="s">
        <v>18</v>
      </c>
      <c r="C944" t="s">
        <v>19</v>
      </c>
      <c r="D944">
        <v>0</v>
      </c>
      <c r="E944" t="s">
        <v>1033</v>
      </c>
      <c r="F944" t="s">
        <v>28</v>
      </c>
      <c r="G944" s="5">
        <v>45.68</v>
      </c>
      <c r="H944">
        <v>10</v>
      </c>
      <c r="I944" s="5">
        <v>22.84</v>
      </c>
      <c r="J944" s="4">
        <v>479.64</v>
      </c>
      <c r="K944" s="1">
        <v>43484</v>
      </c>
      <c r="L944" s="1" t="str">
        <f t="shared" si="42"/>
        <v>January</v>
      </c>
      <c r="M944" s="1" t="str">
        <f t="shared" si="43"/>
        <v>Saturday</v>
      </c>
      <c r="N944" s="2">
        <v>0.8125</v>
      </c>
      <c r="O944" s="2" t="str">
        <f t="shared" si="44"/>
        <v>19</v>
      </c>
      <c r="P944" t="s">
        <v>21</v>
      </c>
      <c r="Q944" s="3">
        <v>456.8</v>
      </c>
      <c r="R944" s="10">
        <v>4.7619047620000003</v>
      </c>
      <c r="S944" s="4">
        <v>22.84</v>
      </c>
      <c r="T944">
        <v>5.7</v>
      </c>
    </row>
    <row r="945" spans="1:20" x14ac:dyDescent="0.3">
      <c r="A945" t="s">
        <v>975</v>
      </c>
      <c r="B945" t="s">
        <v>18</v>
      </c>
      <c r="C945" t="s">
        <v>19</v>
      </c>
      <c r="D945">
        <v>0</v>
      </c>
      <c r="E945" t="s">
        <v>1032</v>
      </c>
      <c r="F945" t="s">
        <v>20</v>
      </c>
      <c r="G945" s="5">
        <v>50.79</v>
      </c>
      <c r="H945">
        <v>5</v>
      </c>
      <c r="I945" s="5">
        <v>12.6975</v>
      </c>
      <c r="J945" s="4">
        <v>266.64749999999998</v>
      </c>
      <c r="K945" s="1">
        <v>43515</v>
      </c>
      <c r="L945" s="1" t="str">
        <f t="shared" si="42"/>
        <v>February</v>
      </c>
      <c r="M945" s="1" t="str">
        <f t="shared" si="43"/>
        <v>Tuesday</v>
      </c>
      <c r="N945" s="2">
        <v>0.62013888888888891</v>
      </c>
      <c r="O945" s="2" t="str">
        <f t="shared" si="44"/>
        <v>14</v>
      </c>
      <c r="P945" t="s">
        <v>29</v>
      </c>
      <c r="Q945" s="3">
        <v>253.95</v>
      </c>
      <c r="R945" s="10">
        <v>4.7619047620000003</v>
      </c>
      <c r="S945" s="4">
        <v>12.6975</v>
      </c>
      <c r="T945">
        <v>5.3</v>
      </c>
    </row>
    <row r="946" spans="1:20" x14ac:dyDescent="0.3">
      <c r="A946" t="s">
        <v>976</v>
      </c>
      <c r="B946" t="s">
        <v>18</v>
      </c>
      <c r="C946" t="s">
        <v>19</v>
      </c>
      <c r="D946">
        <v>1</v>
      </c>
      <c r="E946" t="s">
        <v>1032</v>
      </c>
      <c r="F946" t="s">
        <v>20</v>
      </c>
      <c r="G946" s="5">
        <v>10.08</v>
      </c>
      <c r="H946">
        <v>7</v>
      </c>
      <c r="I946" s="5">
        <v>3.528</v>
      </c>
      <c r="J946" s="4">
        <v>74.087999999999994</v>
      </c>
      <c r="K946" s="1">
        <v>43552</v>
      </c>
      <c r="L946" s="1" t="str">
        <f t="shared" si="42"/>
        <v>March</v>
      </c>
      <c r="M946" s="1" t="str">
        <f t="shared" si="43"/>
        <v>Thursday</v>
      </c>
      <c r="N946" s="2">
        <v>0.84305555555555556</v>
      </c>
      <c r="O946" s="2" t="str">
        <f t="shared" si="44"/>
        <v>20</v>
      </c>
      <c r="P946" t="s">
        <v>26</v>
      </c>
      <c r="Q946" s="3">
        <v>70.56</v>
      </c>
      <c r="R946" s="10">
        <v>4.7619047620000003</v>
      </c>
      <c r="S946" s="4">
        <v>3.528</v>
      </c>
      <c r="T946">
        <v>4.2</v>
      </c>
    </row>
    <row r="947" spans="1:20" x14ac:dyDescent="0.3">
      <c r="A947" t="s">
        <v>977</v>
      </c>
      <c r="B947" t="s">
        <v>18</v>
      </c>
      <c r="C947" t="s">
        <v>19</v>
      </c>
      <c r="D947">
        <v>0</v>
      </c>
      <c r="E947" t="s">
        <v>1033</v>
      </c>
      <c r="F947" t="s">
        <v>25</v>
      </c>
      <c r="G947" s="5">
        <v>93.88</v>
      </c>
      <c r="H947">
        <v>7</v>
      </c>
      <c r="I947" s="5">
        <v>32.857999999999997</v>
      </c>
      <c r="J947" s="4">
        <v>690.01800000000003</v>
      </c>
      <c r="K947" s="1">
        <v>43470</v>
      </c>
      <c r="L947" s="1" t="str">
        <f t="shared" si="42"/>
        <v>January</v>
      </c>
      <c r="M947" s="1" t="str">
        <f t="shared" si="43"/>
        <v>Saturday</v>
      </c>
      <c r="N947" s="2">
        <v>0.49375000000000002</v>
      </c>
      <c r="O947" s="2" t="str">
        <f t="shared" si="44"/>
        <v>11</v>
      </c>
      <c r="P947" t="s">
        <v>29</v>
      </c>
      <c r="Q947" s="3">
        <v>657.16</v>
      </c>
      <c r="R947" s="10">
        <v>4.7619047620000003</v>
      </c>
      <c r="S947" s="4">
        <v>32.857999999999997</v>
      </c>
      <c r="T947">
        <v>7.3</v>
      </c>
    </row>
    <row r="948" spans="1:20" x14ac:dyDescent="0.3">
      <c r="A948" t="s">
        <v>978</v>
      </c>
      <c r="B948" t="s">
        <v>23</v>
      </c>
      <c r="C948" t="s">
        <v>24</v>
      </c>
      <c r="D948">
        <v>1</v>
      </c>
      <c r="E948" t="s">
        <v>1032</v>
      </c>
      <c r="F948" t="s">
        <v>25</v>
      </c>
      <c r="G948" s="5">
        <v>84.25</v>
      </c>
      <c r="H948">
        <v>2</v>
      </c>
      <c r="I948" s="5">
        <v>8.4250000000000007</v>
      </c>
      <c r="J948" s="4">
        <v>176.92500000000001</v>
      </c>
      <c r="K948" s="1">
        <v>43550</v>
      </c>
      <c r="L948" s="1" t="str">
        <f t="shared" si="42"/>
        <v>March</v>
      </c>
      <c r="M948" s="1" t="str">
        <f t="shared" si="43"/>
        <v>Tuesday</v>
      </c>
      <c r="N948" s="2">
        <v>0.59236111111111112</v>
      </c>
      <c r="O948" s="2" t="str">
        <f t="shared" si="44"/>
        <v>14</v>
      </c>
      <c r="P948" t="s">
        <v>29</v>
      </c>
      <c r="Q948" s="3">
        <v>168.5</v>
      </c>
      <c r="R948" s="10">
        <v>4.7619047620000003</v>
      </c>
      <c r="S948" s="4">
        <v>8.4250000000000007</v>
      </c>
      <c r="T948">
        <v>5.3</v>
      </c>
    </row>
    <row r="949" spans="1:20" x14ac:dyDescent="0.3">
      <c r="A949" t="s">
        <v>979</v>
      </c>
      <c r="B949" t="s">
        <v>38</v>
      </c>
      <c r="C949" t="s">
        <v>39</v>
      </c>
      <c r="D949">
        <v>1</v>
      </c>
      <c r="E949" t="s">
        <v>1032</v>
      </c>
      <c r="F949" t="s">
        <v>42</v>
      </c>
      <c r="G949" s="5">
        <v>53.78</v>
      </c>
      <c r="H949">
        <v>1</v>
      </c>
      <c r="I949" s="5">
        <v>2.6890000000000001</v>
      </c>
      <c r="J949" s="4">
        <v>56.469000000000001</v>
      </c>
      <c r="K949" s="1">
        <v>43499</v>
      </c>
      <c r="L949" s="1" t="str">
        <f t="shared" si="42"/>
        <v>February</v>
      </c>
      <c r="M949" s="1" t="str">
        <f t="shared" si="43"/>
        <v>Sunday</v>
      </c>
      <c r="N949" s="2">
        <v>0.84236111111111112</v>
      </c>
      <c r="O949" s="2" t="str">
        <f t="shared" si="44"/>
        <v>20</v>
      </c>
      <c r="P949" t="s">
        <v>21</v>
      </c>
      <c r="Q949" s="3">
        <v>53.78</v>
      </c>
      <c r="R949" s="10">
        <v>4.7619047620000003</v>
      </c>
      <c r="S949" s="4">
        <v>2.6890000000000001</v>
      </c>
      <c r="T949">
        <v>4.7</v>
      </c>
    </row>
    <row r="950" spans="1:20" x14ac:dyDescent="0.3">
      <c r="A950" t="s">
        <v>980</v>
      </c>
      <c r="B950" t="s">
        <v>23</v>
      </c>
      <c r="C950" t="s">
        <v>24</v>
      </c>
      <c r="D950">
        <v>1</v>
      </c>
      <c r="E950" t="s">
        <v>1032</v>
      </c>
      <c r="F950" t="s">
        <v>28</v>
      </c>
      <c r="G950" s="5">
        <v>35.81</v>
      </c>
      <c r="H950">
        <v>5</v>
      </c>
      <c r="I950" s="5">
        <v>8.9525000000000006</v>
      </c>
      <c r="J950" s="4">
        <v>188.0025</v>
      </c>
      <c r="K950" s="1">
        <v>43502</v>
      </c>
      <c r="L950" s="1" t="str">
        <f t="shared" si="42"/>
        <v>February</v>
      </c>
      <c r="M950" s="1" t="str">
        <f t="shared" si="43"/>
        <v>Wednesday</v>
      </c>
      <c r="N950" s="2">
        <v>0.78055555555555556</v>
      </c>
      <c r="O950" s="2" t="str">
        <f t="shared" si="44"/>
        <v>18</v>
      </c>
      <c r="P950" t="s">
        <v>21</v>
      </c>
      <c r="Q950" s="3">
        <v>179.05</v>
      </c>
      <c r="R950" s="10">
        <v>4.7619047620000003</v>
      </c>
      <c r="S950" s="4">
        <v>8.9525000000000006</v>
      </c>
      <c r="T950">
        <v>7.9</v>
      </c>
    </row>
    <row r="951" spans="1:20" x14ac:dyDescent="0.3">
      <c r="A951" t="s">
        <v>981</v>
      </c>
      <c r="B951" t="s">
        <v>38</v>
      </c>
      <c r="C951" t="s">
        <v>39</v>
      </c>
      <c r="D951">
        <v>0</v>
      </c>
      <c r="E951" t="s">
        <v>1033</v>
      </c>
      <c r="F951" t="s">
        <v>40</v>
      </c>
      <c r="G951" s="5">
        <v>26.43</v>
      </c>
      <c r="H951">
        <v>8</v>
      </c>
      <c r="I951" s="5">
        <v>10.571999999999999</v>
      </c>
      <c r="J951" s="4">
        <v>222.012</v>
      </c>
      <c r="K951" s="1">
        <v>43520</v>
      </c>
      <c r="L951" s="1" t="str">
        <f t="shared" si="42"/>
        <v>February</v>
      </c>
      <c r="M951" s="1" t="str">
        <f t="shared" si="43"/>
        <v>Sunday</v>
      </c>
      <c r="N951" s="2">
        <v>0.60138888888888886</v>
      </c>
      <c r="O951" s="2" t="str">
        <f t="shared" si="44"/>
        <v>14</v>
      </c>
      <c r="P951" t="s">
        <v>21</v>
      </c>
      <c r="Q951" s="3">
        <v>211.44</v>
      </c>
      <c r="R951" s="10">
        <v>4.7619047620000003</v>
      </c>
      <c r="S951" s="4">
        <v>10.571999999999999</v>
      </c>
      <c r="T951">
        <v>8.9</v>
      </c>
    </row>
    <row r="952" spans="1:20" x14ac:dyDescent="0.3">
      <c r="A952" t="s">
        <v>982</v>
      </c>
      <c r="B952" t="s">
        <v>38</v>
      </c>
      <c r="C952" t="s">
        <v>39</v>
      </c>
      <c r="D952">
        <v>1</v>
      </c>
      <c r="E952" t="s">
        <v>1032</v>
      </c>
      <c r="F952" t="s">
        <v>20</v>
      </c>
      <c r="G952" s="5">
        <v>39.909999999999997</v>
      </c>
      <c r="H952">
        <v>3</v>
      </c>
      <c r="I952" s="5">
        <v>5.9865000000000004</v>
      </c>
      <c r="J952" s="4">
        <v>125.7165</v>
      </c>
      <c r="K952" s="1">
        <v>43517</v>
      </c>
      <c r="L952" s="1" t="str">
        <f t="shared" si="42"/>
        <v>February</v>
      </c>
      <c r="M952" s="1" t="str">
        <f t="shared" si="43"/>
        <v>Thursday</v>
      </c>
      <c r="N952" s="2">
        <v>0.52777777777777779</v>
      </c>
      <c r="O952" s="2" t="str">
        <f t="shared" si="44"/>
        <v>12</v>
      </c>
      <c r="P952" t="s">
        <v>21</v>
      </c>
      <c r="Q952" s="3">
        <v>119.73</v>
      </c>
      <c r="R952" s="10">
        <v>4.7619047620000003</v>
      </c>
      <c r="S952" s="4">
        <v>5.9865000000000004</v>
      </c>
      <c r="T952">
        <v>9.3000000000000007</v>
      </c>
    </row>
    <row r="953" spans="1:20" x14ac:dyDescent="0.3">
      <c r="A953" t="s">
        <v>983</v>
      </c>
      <c r="B953" t="s">
        <v>38</v>
      </c>
      <c r="C953" t="s">
        <v>39</v>
      </c>
      <c r="D953">
        <v>1</v>
      </c>
      <c r="E953" t="s">
        <v>1033</v>
      </c>
      <c r="F953" t="s">
        <v>28</v>
      </c>
      <c r="G953" s="5">
        <v>21.9</v>
      </c>
      <c r="H953">
        <v>3</v>
      </c>
      <c r="I953" s="5">
        <v>3.2850000000000001</v>
      </c>
      <c r="J953" s="4">
        <v>68.984999999999999</v>
      </c>
      <c r="K953" s="1">
        <v>43474</v>
      </c>
      <c r="L953" s="1" t="str">
        <f t="shared" si="42"/>
        <v>January</v>
      </c>
      <c r="M953" s="1" t="str">
        <f t="shared" si="43"/>
        <v>Wednesday</v>
      </c>
      <c r="N953" s="2">
        <v>0.77986111111111112</v>
      </c>
      <c r="O953" s="2" t="str">
        <f t="shared" si="44"/>
        <v>18</v>
      </c>
      <c r="P953" t="s">
        <v>21</v>
      </c>
      <c r="Q953" s="3">
        <v>65.7</v>
      </c>
      <c r="R953" s="10">
        <v>4.7619047620000003</v>
      </c>
      <c r="S953" s="4">
        <v>3.2850000000000001</v>
      </c>
      <c r="T953">
        <v>4.7</v>
      </c>
    </row>
    <row r="954" spans="1:20" x14ac:dyDescent="0.3">
      <c r="A954" t="s">
        <v>984</v>
      </c>
      <c r="B954" t="s">
        <v>38</v>
      </c>
      <c r="C954" t="s">
        <v>39</v>
      </c>
      <c r="D954">
        <v>1</v>
      </c>
      <c r="E954" t="s">
        <v>1033</v>
      </c>
      <c r="F954" t="s">
        <v>40</v>
      </c>
      <c r="G954" s="5">
        <v>62.85</v>
      </c>
      <c r="H954">
        <v>4</v>
      </c>
      <c r="I954" s="5">
        <v>12.57</v>
      </c>
      <c r="J954" s="4">
        <v>263.97000000000003</v>
      </c>
      <c r="K954" s="1">
        <v>43521</v>
      </c>
      <c r="L954" s="1" t="str">
        <f t="shared" si="42"/>
        <v>February</v>
      </c>
      <c r="M954" s="1" t="str">
        <f t="shared" si="43"/>
        <v>Monday</v>
      </c>
      <c r="N954" s="2">
        <v>0.55694444444444446</v>
      </c>
      <c r="O954" s="2" t="str">
        <f t="shared" si="44"/>
        <v>13</v>
      </c>
      <c r="P954" t="s">
        <v>21</v>
      </c>
      <c r="Q954" s="3">
        <v>251.4</v>
      </c>
      <c r="R954" s="10">
        <v>4.7619047620000003</v>
      </c>
      <c r="S954" s="4">
        <v>12.57</v>
      </c>
      <c r="T954">
        <v>8.6999999999999993</v>
      </c>
    </row>
    <row r="955" spans="1:20" x14ac:dyDescent="0.3">
      <c r="A955" t="s">
        <v>985</v>
      </c>
      <c r="B955" t="s">
        <v>23</v>
      </c>
      <c r="C955" t="s">
        <v>24</v>
      </c>
      <c r="D955">
        <v>1</v>
      </c>
      <c r="E955" t="s">
        <v>1033</v>
      </c>
      <c r="F955" t="s">
        <v>40</v>
      </c>
      <c r="G955" s="5">
        <v>21.04</v>
      </c>
      <c r="H955">
        <v>4</v>
      </c>
      <c r="I955" s="5">
        <v>4.2080000000000002</v>
      </c>
      <c r="J955" s="4">
        <v>88.367999999999995</v>
      </c>
      <c r="K955" s="1">
        <v>43478</v>
      </c>
      <c r="L955" s="1" t="str">
        <f t="shared" si="42"/>
        <v>January</v>
      </c>
      <c r="M955" s="1" t="str">
        <f t="shared" si="43"/>
        <v>Sunday</v>
      </c>
      <c r="N955" s="2">
        <v>0.58194444444444449</v>
      </c>
      <c r="O955" s="2" t="str">
        <f t="shared" si="44"/>
        <v>13</v>
      </c>
      <c r="P955" t="s">
        <v>26</v>
      </c>
      <c r="Q955" s="3">
        <v>84.16</v>
      </c>
      <c r="R955" s="10">
        <v>4.7619047620000003</v>
      </c>
      <c r="S955" s="4">
        <v>4.2080000000000002</v>
      </c>
      <c r="T955">
        <v>7.6</v>
      </c>
    </row>
    <row r="956" spans="1:20" x14ac:dyDescent="0.3">
      <c r="A956" t="s">
        <v>986</v>
      </c>
      <c r="B956" t="s">
        <v>38</v>
      </c>
      <c r="C956" t="s">
        <v>39</v>
      </c>
      <c r="D956">
        <v>1</v>
      </c>
      <c r="E956" t="s">
        <v>1032</v>
      </c>
      <c r="F956" t="s">
        <v>28</v>
      </c>
      <c r="G956" s="5">
        <v>65.91</v>
      </c>
      <c r="H956">
        <v>6</v>
      </c>
      <c r="I956" s="5">
        <v>19.773</v>
      </c>
      <c r="J956" s="4">
        <v>415.233</v>
      </c>
      <c r="K956" s="1">
        <v>43505</v>
      </c>
      <c r="L956" s="1" t="str">
        <f t="shared" si="42"/>
        <v>February</v>
      </c>
      <c r="M956" s="1" t="str">
        <f t="shared" si="43"/>
        <v>Saturday</v>
      </c>
      <c r="N956" s="2">
        <v>0.48958333333333331</v>
      </c>
      <c r="O956" s="2" t="str">
        <f t="shared" si="44"/>
        <v>11</v>
      </c>
      <c r="P956" t="s">
        <v>26</v>
      </c>
      <c r="Q956" s="3">
        <v>395.46</v>
      </c>
      <c r="R956" s="10">
        <v>4.7619047620000003</v>
      </c>
      <c r="S956" s="4">
        <v>19.773</v>
      </c>
      <c r="T956">
        <v>5.7</v>
      </c>
    </row>
    <row r="957" spans="1:20" x14ac:dyDescent="0.3">
      <c r="A957" t="s">
        <v>987</v>
      </c>
      <c r="B957" t="s">
        <v>18</v>
      </c>
      <c r="C957" t="s">
        <v>19</v>
      </c>
      <c r="D957">
        <v>0</v>
      </c>
      <c r="E957" t="s">
        <v>1033</v>
      </c>
      <c r="F957" t="s">
        <v>42</v>
      </c>
      <c r="G957" s="5">
        <v>42.57</v>
      </c>
      <c r="H957">
        <v>7</v>
      </c>
      <c r="I957" s="5">
        <v>14.8995</v>
      </c>
      <c r="J957" s="4">
        <v>312.8895</v>
      </c>
      <c r="K957" s="1">
        <v>43471</v>
      </c>
      <c r="L957" s="1" t="str">
        <f t="shared" si="42"/>
        <v>January</v>
      </c>
      <c r="M957" s="1" t="str">
        <f t="shared" si="43"/>
        <v>Sunday</v>
      </c>
      <c r="N957" s="2">
        <v>0.49375000000000002</v>
      </c>
      <c r="O957" s="2" t="str">
        <f t="shared" si="44"/>
        <v>11</v>
      </c>
      <c r="P957" t="s">
        <v>26</v>
      </c>
      <c r="Q957" s="3">
        <v>297.99</v>
      </c>
      <c r="R957" s="10">
        <v>4.7619047620000003</v>
      </c>
      <c r="S957" s="4">
        <v>14.8995</v>
      </c>
      <c r="T957">
        <v>6.8</v>
      </c>
    </row>
    <row r="958" spans="1:20" x14ac:dyDescent="0.3">
      <c r="A958" t="s">
        <v>988</v>
      </c>
      <c r="B958" t="s">
        <v>23</v>
      </c>
      <c r="C958" t="s">
        <v>24</v>
      </c>
      <c r="D958">
        <v>1</v>
      </c>
      <c r="E958" t="s">
        <v>1032</v>
      </c>
      <c r="F958" t="s">
        <v>40</v>
      </c>
      <c r="G958" s="5">
        <v>50.49</v>
      </c>
      <c r="H958">
        <v>9</v>
      </c>
      <c r="I958" s="5">
        <v>22.720500000000001</v>
      </c>
      <c r="J958" s="4">
        <v>477.13049999999998</v>
      </c>
      <c r="K958" s="1">
        <v>43475</v>
      </c>
      <c r="L958" s="1" t="str">
        <f t="shared" si="42"/>
        <v>January</v>
      </c>
      <c r="M958" s="1" t="str">
        <f t="shared" si="43"/>
        <v>Thursday</v>
      </c>
      <c r="N958" s="2">
        <v>0.71944444444444444</v>
      </c>
      <c r="O958" s="2" t="str">
        <f t="shared" si="44"/>
        <v>17</v>
      </c>
      <c r="P958" t="s">
        <v>26</v>
      </c>
      <c r="Q958" s="3">
        <v>454.41</v>
      </c>
      <c r="R958" s="10">
        <v>4.7619047620000003</v>
      </c>
      <c r="S958" s="4">
        <v>22.720500000000001</v>
      </c>
      <c r="T958">
        <v>5.4</v>
      </c>
    </row>
    <row r="959" spans="1:20" x14ac:dyDescent="0.3">
      <c r="A959" t="s">
        <v>989</v>
      </c>
      <c r="B959" t="s">
        <v>38</v>
      </c>
      <c r="C959" t="s">
        <v>39</v>
      </c>
      <c r="D959">
        <v>0</v>
      </c>
      <c r="E959" t="s">
        <v>1032</v>
      </c>
      <c r="F959" t="s">
        <v>25</v>
      </c>
      <c r="G959" s="5">
        <v>46.02</v>
      </c>
      <c r="H959">
        <v>6</v>
      </c>
      <c r="I959" s="5">
        <v>13.805999999999999</v>
      </c>
      <c r="J959" s="4">
        <v>289.92599999999999</v>
      </c>
      <c r="K959" s="1">
        <v>43503</v>
      </c>
      <c r="L959" s="1" t="str">
        <f t="shared" si="42"/>
        <v>February</v>
      </c>
      <c r="M959" s="1" t="str">
        <f t="shared" si="43"/>
        <v>Thursday</v>
      </c>
      <c r="N959" s="2">
        <v>0.66319444444444442</v>
      </c>
      <c r="O959" s="2" t="str">
        <f t="shared" si="44"/>
        <v>15</v>
      </c>
      <c r="P959" t="s">
        <v>26</v>
      </c>
      <c r="Q959" s="3">
        <v>276.12</v>
      </c>
      <c r="R959" s="10">
        <v>4.7619047620000003</v>
      </c>
      <c r="S959" s="4">
        <v>13.805999999999999</v>
      </c>
      <c r="T959">
        <v>7.1</v>
      </c>
    </row>
    <row r="960" spans="1:20" x14ac:dyDescent="0.3">
      <c r="A960" t="s">
        <v>990</v>
      </c>
      <c r="B960" t="s">
        <v>23</v>
      </c>
      <c r="C960" t="s">
        <v>24</v>
      </c>
      <c r="D960">
        <v>0</v>
      </c>
      <c r="E960" t="s">
        <v>1033</v>
      </c>
      <c r="F960" t="s">
        <v>28</v>
      </c>
      <c r="G960" s="5">
        <v>15.8</v>
      </c>
      <c r="H960">
        <v>10</v>
      </c>
      <c r="I960" s="5">
        <v>7.9</v>
      </c>
      <c r="J960" s="4">
        <v>165.9</v>
      </c>
      <c r="K960" s="1">
        <v>43474</v>
      </c>
      <c r="L960" s="1" t="str">
        <f t="shared" si="42"/>
        <v>January</v>
      </c>
      <c r="M960" s="1" t="str">
        <f t="shared" si="43"/>
        <v>Wednesday</v>
      </c>
      <c r="N960" s="2">
        <v>0.50486111111111109</v>
      </c>
      <c r="O960" s="2" t="str">
        <f t="shared" si="44"/>
        <v>12</v>
      </c>
      <c r="P960" t="s">
        <v>26</v>
      </c>
      <c r="Q960" s="3">
        <v>158</v>
      </c>
      <c r="R960" s="10">
        <v>4.7619047620000003</v>
      </c>
      <c r="S960" s="4">
        <v>7.9</v>
      </c>
      <c r="T960">
        <v>7.8</v>
      </c>
    </row>
    <row r="961" spans="1:20" x14ac:dyDescent="0.3">
      <c r="A961" t="s">
        <v>991</v>
      </c>
      <c r="B961" t="s">
        <v>18</v>
      </c>
      <c r="C961" t="s">
        <v>19</v>
      </c>
      <c r="D961">
        <v>1</v>
      </c>
      <c r="E961" t="s">
        <v>1033</v>
      </c>
      <c r="F961" t="s">
        <v>40</v>
      </c>
      <c r="G961" s="5">
        <v>98.66</v>
      </c>
      <c r="H961">
        <v>9</v>
      </c>
      <c r="I961" s="5">
        <v>44.396999999999998</v>
      </c>
      <c r="J961" s="4">
        <v>932.33699999999999</v>
      </c>
      <c r="K961" s="1">
        <v>43515</v>
      </c>
      <c r="L961" s="1" t="str">
        <f t="shared" si="42"/>
        <v>February</v>
      </c>
      <c r="M961" s="1" t="str">
        <f t="shared" si="43"/>
        <v>Tuesday</v>
      </c>
      <c r="N961" s="2">
        <v>0.62986111111111109</v>
      </c>
      <c r="O961" s="2" t="str">
        <f t="shared" si="44"/>
        <v>15</v>
      </c>
      <c r="P961" t="s">
        <v>26</v>
      </c>
      <c r="Q961" s="3">
        <v>887.94</v>
      </c>
      <c r="R961" s="10">
        <v>4.7619047620000003</v>
      </c>
      <c r="S961" s="4">
        <v>44.396999999999998</v>
      </c>
      <c r="T961">
        <v>8.4</v>
      </c>
    </row>
    <row r="962" spans="1:20" x14ac:dyDescent="0.3">
      <c r="A962" t="s">
        <v>992</v>
      </c>
      <c r="B962" t="s">
        <v>23</v>
      </c>
      <c r="C962" t="s">
        <v>24</v>
      </c>
      <c r="D962">
        <v>1</v>
      </c>
      <c r="E962" t="s">
        <v>1032</v>
      </c>
      <c r="F962" t="s">
        <v>42</v>
      </c>
      <c r="G962" s="5">
        <v>91.98</v>
      </c>
      <c r="H962">
        <v>1</v>
      </c>
      <c r="I962" s="5">
        <v>4.5990000000000002</v>
      </c>
      <c r="J962" s="4">
        <v>96.578999999999994</v>
      </c>
      <c r="K962" s="1">
        <v>43542</v>
      </c>
      <c r="L962" s="1" t="str">
        <f t="shared" ref="L962:L1001" si="45">TEXT(K962, "mmmm")</f>
        <v>March</v>
      </c>
      <c r="M962" s="1" t="str">
        <f t="shared" ref="M962:M1001" si="46">TEXT(K962, "dddd")</f>
        <v>Monday</v>
      </c>
      <c r="N962" s="2">
        <v>0.64513888888888893</v>
      </c>
      <c r="O962" s="2" t="str">
        <f t="shared" ref="O962:O1001" si="47">TEXT(N962, "hh")</f>
        <v>15</v>
      </c>
      <c r="P962" t="s">
        <v>26</v>
      </c>
      <c r="Q962" s="3">
        <v>91.98</v>
      </c>
      <c r="R962" s="10">
        <v>4.7619047620000003</v>
      </c>
      <c r="S962" s="4">
        <v>4.5990000000000002</v>
      </c>
      <c r="T962">
        <v>9.8000000000000007</v>
      </c>
    </row>
    <row r="963" spans="1:20" x14ac:dyDescent="0.3">
      <c r="A963" t="s">
        <v>993</v>
      </c>
      <c r="B963" t="s">
        <v>18</v>
      </c>
      <c r="C963" t="s">
        <v>19</v>
      </c>
      <c r="D963">
        <v>1</v>
      </c>
      <c r="E963" t="s">
        <v>1032</v>
      </c>
      <c r="F963" t="s">
        <v>25</v>
      </c>
      <c r="G963" s="5">
        <v>20.89</v>
      </c>
      <c r="H963">
        <v>2</v>
      </c>
      <c r="I963" s="5">
        <v>2.089</v>
      </c>
      <c r="J963" s="4">
        <v>43.869</v>
      </c>
      <c r="K963" s="1">
        <v>43501</v>
      </c>
      <c r="L963" s="1" t="str">
        <f t="shared" si="45"/>
        <v>February</v>
      </c>
      <c r="M963" s="1" t="str">
        <f t="shared" si="46"/>
        <v>Tuesday</v>
      </c>
      <c r="N963" s="2">
        <v>0.78125</v>
      </c>
      <c r="O963" s="2" t="str">
        <f t="shared" si="47"/>
        <v>18</v>
      </c>
      <c r="P963" t="s">
        <v>26</v>
      </c>
      <c r="Q963" s="3">
        <v>41.78</v>
      </c>
      <c r="R963" s="10">
        <v>4.7619047620000003</v>
      </c>
      <c r="S963" s="4">
        <v>2.089</v>
      </c>
      <c r="T963">
        <v>9.8000000000000007</v>
      </c>
    </row>
    <row r="964" spans="1:20" x14ac:dyDescent="0.3">
      <c r="A964" t="s">
        <v>994</v>
      </c>
      <c r="B964" t="s">
        <v>18</v>
      </c>
      <c r="C964" t="s">
        <v>19</v>
      </c>
      <c r="D964">
        <v>0</v>
      </c>
      <c r="E964" t="s">
        <v>1033</v>
      </c>
      <c r="F964" t="s">
        <v>42</v>
      </c>
      <c r="G964" s="5">
        <v>15.5</v>
      </c>
      <c r="H964">
        <v>1</v>
      </c>
      <c r="I964" s="5">
        <v>0.77500000000000002</v>
      </c>
      <c r="J964" s="4">
        <v>16.274999999999999</v>
      </c>
      <c r="K964" s="1">
        <v>43543</v>
      </c>
      <c r="L964" s="1" t="str">
        <f t="shared" si="45"/>
        <v>March</v>
      </c>
      <c r="M964" s="1" t="str">
        <f t="shared" si="46"/>
        <v>Tuesday</v>
      </c>
      <c r="N964" s="2">
        <v>0.64097222222222228</v>
      </c>
      <c r="O964" s="2" t="str">
        <f t="shared" si="47"/>
        <v>15</v>
      </c>
      <c r="P964" t="s">
        <v>29</v>
      </c>
      <c r="Q964" s="3">
        <v>15.5</v>
      </c>
      <c r="R964" s="10">
        <v>4.7619047620000003</v>
      </c>
      <c r="S964" s="4">
        <v>0.77500000000000002</v>
      </c>
      <c r="T964">
        <v>7.4</v>
      </c>
    </row>
    <row r="965" spans="1:20" x14ac:dyDescent="0.3">
      <c r="A965" t="s">
        <v>995</v>
      </c>
      <c r="B965" t="s">
        <v>23</v>
      </c>
      <c r="C965" t="s">
        <v>24</v>
      </c>
      <c r="D965">
        <v>1</v>
      </c>
      <c r="E965" t="s">
        <v>1032</v>
      </c>
      <c r="F965" t="s">
        <v>25</v>
      </c>
      <c r="G965" s="5">
        <v>96.82</v>
      </c>
      <c r="H965">
        <v>3</v>
      </c>
      <c r="I965" s="5">
        <v>14.523</v>
      </c>
      <c r="J965" s="4">
        <v>304.983</v>
      </c>
      <c r="K965" s="1">
        <v>43554</v>
      </c>
      <c r="L965" s="1" t="str">
        <f t="shared" si="45"/>
        <v>March</v>
      </c>
      <c r="M965" s="1" t="str">
        <f t="shared" si="46"/>
        <v>Saturday</v>
      </c>
      <c r="N965" s="2">
        <v>0.85902777777777772</v>
      </c>
      <c r="O965" s="2" t="str">
        <f t="shared" si="47"/>
        <v>20</v>
      </c>
      <c r="P965" t="s">
        <v>26</v>
      </c>
      <c r="Q965" s="3">
        <v>290.45999999999998</v>
      </c>
      <c r="R965" s="10">
        <v>4.7619047620000003</v>
      </c>
      <c r="S965" s="4">
        <v>14.523</v>
      </c>
      <c r="T965">
        <v>6.7</v>
      </c>
    </row>
    <row r="966" spans="1:20" x14ac:dyDescent="0.3">
      <c r="A966" t="s">
        <v>996</v>
      </c>
      <c r="B966" t="s">
        <v>38</v>
      </c>
      <c r="C966" t="s">
        <v>39</v>
      </c>
      <c r="D966">
        <v>0</v>
      </c>
      <c r="E966" t="s">
        <v>1032</v>
      </c>
      <c r="F966" t="s">
        <v>40</v>
      </c>
      <c r="G966" s="5">
        <v>33.33</v>
      </c>
      <c r="H966">
        <v>2</v>
      </c>
      <c r="I966" s="5">
        <v>3.3330000000000002</v>
      </c>
      <c r="J966" s="4">
        <v>69.992999999999995</v>
      </c>
      <c r="K966" s="1">
        <v>43491</v>
      </c>
      <c r="L966" s="1" t="str">
        <f t="shared" si="45"/>
        <v>January</v>
      </c>
      <c r="M966" s="1" t="str">
        <f t="shared" si="46"/>
        <v>Saturday</v>
      </c>
      <c r="N966" s="2">
        <v>0.6118055555555556</v>
      </c>
      <c r="O966" s="2" t="str">
        <f t="shared" si="47"/>
        <v>14</v>
      </c>
      <c r="P966" t="s">
        <v>29</v>
      </c>
      <c r="Q966" s="3">
        <v>66.66</v>
      </c>
      <c r="R966" s="10">
        <v>4.7619047620000003</v>
      </c>
      <c r="S966" s="4">
        <v>3.3330000000000002</v>
      </c>
      <c r="T966">
        <v>6.4</v>
      </c>
    </row>
    <row r="967" spans="1:20" x14ac:dyDescent="0.3">
      <c r="A967" t="s">
        <v>997</v>
      </c>
      <c r="B967" t="s">
        <v>38</v>
      </c>
      <c r="C967" t="s">
        <v>39</v>
      </c>
      <c r="D967">
        <v>0</v>
      </c>
      <c r="E967" t="s">
        <v>1033</v>
      </c>
      <c r="F967" t="s">
        <v>25</v>
      </c>
      <c r="G967" s="5">
        <v>38.270000000000003</v>
      </c>
      <c r="H967">
        <v>2</v>
      </c>
      <c r="I967" s="5">
        <v>3.827</v>
      </c>
      <c r="J967" s="4">
        <v>80.367000000000004</v>
      </c>
      <c r="K967" s="1">
        <v>43526</v>
      </c>
      <c r="L967" s="1" t="str">
        <f t="shared" si="45"/>
        <v>March</v>
      </c>
      <c r="M967" s="1" t="str">
        <f t="shared" si="46"/>
        <v>Saturday</v>
      </c>
      <c r="N967" s="2">
        <v>0.76249999999999996</v>
      </c>
      <c r="O967" s="2" t="str">
        <f t="shared" si="47"/>
        <v>18</v>
      </c>
      <c r="P967" t="s">
        <v>29</v>
      </c>
      <c r="Q967" s="3">
        <v>76.540000000000006</v>
      </c>
      <c r="R967" s="10">
        <v>4.7619047620000003</v>
      </c>
      <c r="S967" s="4">
        <v>3.827</v>
      </c>
      <c r="T967">
        <v>5.8</v>
      </c>
    </row>
    <row r="968" spans="1:20" x14ac:dyDescent="0.3">
      <c r="A968" t="s">
        <v>998</v>
      </c>
      <c r="B968" t="s">
        <v>18</v>
      </c>
      <c r="C968" t="s">
        <v>19</v>
      </c>
      <c r="D968">
        <v>0</v>
      </c>
      <c r="E968" t="s">
        <v>1033</v>
      </c>
      <c r="F968" t="s">
        <v>28</v>
      </c>
      <c r="G968" s="5">
        <v>33.299999999999997</v>
      </c>
      <c r="H968">
        <v>9</v>
      </c>
      <c r="I968" s="5">
        <v>14.984999999999999</v>
      </c>
      <c r="J968" s="4">
        <v>314.685</v>
      </c>
      <c r="K968" s="1">
        <v>43528</v>
      </c>
      <c r="L968" s="1" t="str">
        <f t="shared" si="45"/>
        <v>March</v>
      </c>
      <c r="M968" s="1" t="str">
        <f t="shared" si="46"/>
        <v>Monday</v>
      </c>
      <c r="N968" s="2">
        <v>0.64375000000000004</v>
      </c>
      <c r="O968" s="2" t="str">
        <f t="shared" si="47"/>
        <v>15</v>
      </c>
      <c r="P968" t="s">
        <v>21</v>
      </c>
      <c r="Q968" s="3">
        <v>299.7</v>
      </c>
      <c r="R968" s="10">
        <v>4.7619047620000003</v>
      </c>
      <c r="S968" s="4">
        <v>14.984999999999999</v>
      </c>
      <c r="T968">
        <v>7.2</v>
      </c>
    </row>
    <row r="969" spans="1:20" x14ac:dyDescent="0.3">
      <c r="A969" t="s">
        <v>999</v>
      </c>
      <c r="B969" t="s">
        <v>18</v>
      </c>
      <c r="C969" t="s">
        <v>19</v>
      </c>
      <c r="D969">
        <v>1</v>
      </c>
      <c r="E969" t="s">
        <v>1032</v>
      </c>
      <c r="F969" t="s">
        <v>28</v>
      </c>
      <c r="G969" s="5">
        <v>81.010000000000005</v>
      </c>
      <c r="H969">
        <v>3</v>
      </c>
      <c r="I969" s="5">
        <v>12.1515</v>
      </c>
      <c r="J969" s="4">
        <v>255.1815</v>
      </c>
      <c r="K969" s="1">
        <v>43478</v>
      </c>
      <c r="L969" s="1" t="str">
        <f t="shared" si="45"/>
        <v>January</v>
      </c>
      <c r="M969" s="1" t="str">
        <f t="shared" si="46"/>
        <v>Sunday</v>
      </c>
      <c r="N969" s="2">
        <v>0.53819444444444442</v>
      </c>
      <c r="O969" s="2" t="str">
        <f t="shared" si="47"/>
        <v>12</v>
      </c>
      <c r="P969" t="s">
        <v>29</v>
      </c>
      <c r="Q969" s="3">
        <v>243.03</v>
      </c>
      <c r="R969" s="10">
        <v>4.7619047620000003</v>
      </c>
      <c r="S969" s="4">
        <v>12.1515</v>
      </c>
      <c r="T969">
        <v>9.3000000000000007</v>
      </c>
    </row>
    <row r="970" spans="1:20" x14ac:dyDescent="0.3">
      <c r="A970" t="s">
        <v>1000</v>
      </c>
      <c r="B970" t="s">
        <v>18</v>
      </c>
      <c r="C970" t="s">
        <v>19</v>
      </c>
      <c r="D970">
        <v>0</v>
      </c>
      <c r="E970" t="s">
        <v>1033</v>
      </c>
      <c r="F970" t="s">
        <v>20</v>
      </c>
      <c r="G970" s="5">
        <v>15.8</v>
      </c>
      <c r="H970">
        <v>3</v>
      </c>
      <c r="I970" s="5">
        <v>2.37</v>
      </c>
      <c r="J970" s="4">
        <v>49.77</v>
      </c>
      <c r="K970" s="1">
        <v>43549</v>
      </c>
      <c r="L970" s="1" t="str">
        <f t="shared" si="45"/>
        <v>March</v>
      </c>
      <c r="M970" s="1" t="str">
        <f t="shared" si="46"/>
        <v>Monday</v>
      </c>
      <c r="N970" s="2">
        <v>0.75138888888888888</v>
      </c>
      <c r="O970" s="2" t="str">
        <f t="shared" si="47"/>
        <v>18</v>
      </c>
      <c r="P970" t="s">
        <v>26</v>
      </c>
      <c r="Q970" s="3">
        <v>47.4</v>
      </c>
      <c r="R970" s="10">
        <v>4.7619047620000003</v>
      </c>
      <c r="S970" s="4">
        <v>2.37</v>
      </c>
      <c r="T970">
        <v>9.5</v>
      </c>
    </row>
    <row r="971" spans="1:20" x14ac:dyDescent="0.3">
      <c r="A971" t="s">
        <v>1001</v>
      </c>
      <c r="B971" t="s">
        <v>38</v>
      </c>
      <c r="C971" t="s">
        <v>39</v>
      </c>
      <c r="D971">
        <v>1</v>
      </c>
      <c r="E971" t="s">
        <v>1033</v>
      </c>
      <c r="F971" t="s">
        <v>25</v>
      </c>
      <c r="G971" s="5">
        <v>34.49</v>
      </c>
      <c r="H971">
        <v>5</v>
      </c>
      <c r="I971" s="5">
        <v>8.6225000000000005</v>
      </c>
      <c r="J971" s="4">
        <v>181.07249999999999</v>
      </c>
      <c r="K971" s="1">
        <v>43535</v>
      </c>
      <c r="L971" s="1" t="str">
        <f t="shared" si="45"/>
        <v>March</v>
      </c>
      <c r="M971" s="1" t="str">
        <f t="shared" si="46"/>
        <v>Monday</v>
      </c>
      <c r="N971" s="2">
        <v>0.82222222222222219</v>
      </c>
      <c r="O971" s="2" t="str">
        <f t="shared" si="47"/>
        <v>19</v>
      </c>
      <c r="P971" t="s">
        <v>29</v>
      </c>
      <c r="Q971" s="3">
        <v>172.45</v>
      </c>
      <c r="R971" s="10">
        <v>4.7619047620000003</v>
      </c>
      <c r="S971" s="4">
        <v>8.6225000000000005</v>
      </c>
      <c r="T971">
        <v>9</v>
      </c>
    </row>
    <row r="972" spans="1:20" x14ac:dyDescent="0.3">
      <c r="A972" t="s">
        <v>1002</v>
      </c>
      <c r="B972" t="s">
        <v>38</v>
      </c>
      <c r="C972" t="s">
        <v>39</v>
      </c>
      <c r="D972">
        <v>1</v>
      </c>
      <c r="E972" t="s">
        <v>1033</v>
      </c>
      <c r="F972" t="s">
        <v>40</v>
      </c>
      <c r="G972" s="5">
        <v>84.63</v>
      </c>
      <c r="H972">
        <v>10</v>
      </c>
      <c r="I972" s="5">
        <v>42.314999999999998</v>
      </c>
      <c r="J972" s="4">
        <v>888.61500000000001</v>
      </c>
      <c r="K972" s="1">
        <v>43466</v>
      </c>
      <c r="L972" s="1" t="str">
        <f t="shared" si="45"/>
        <v>January</v>
      </c>
      <c r="M972" s="1" t="str">
        <f t="shared" si="46"/>
        <v>Tuesday</v>
      </c>
      <c r="N972" s="2">
        <v>0.48333333333333334</v>
      </c>
      <c r="O972" s="2" t="str">
        <f t="shared" si="47"/>
        <v>11</v>
      </c>
      <c r="P972" t="s">
        <v>29</v>
      </c>
      <c r="Q972" s="3">
        <v>846.3</v>
      </c>
      <c r="R972" s="10">
        <v>4.7619047620000003</v>
      </c>
      <c r="S972" s="4">
        <v>42.314999999999998</v>
      </c>
      <c r="T972">
        <v>9</v>
      </c>
    </row>
    <row r="973" spans="1:20" x14ac:dyDescent="0.3">
      <c r="A973" t="s">
        <v>1003</v>
      </c>
      <c r="B973" t="s">
        <v>38</v>
      </c>
      <c r="C973" t="s">
        <v>39</v>
      </c>
      <c r="D973">
        <v>1</v>
      </c>
      <c r="E973" t="s">
        <v>1032</v>
      </c>
      <c r="F973" t="s">
        <v>28</v>
      </c>
      <c r="G973" s="5">
        <v>36.909999999999997</v>
      </c>
      <c r="H973">
        <v>7</v>
      </c>
      <c r="I973" s="5">
        <v>12.9185</v>
      </c>
      <c r="J973" s="4">
        <v>271.2885</v>
      </c>
      <c r="K973" s="1">
        <v>43506</v>
      </c>
      <c r="L973" s="1" t="str">
        <f t="shared" si="45"/>
        <v>February</v>
      </c>
      <c r="M973" s="1" t="str">
        <f t="shared" si="46"/>
        <v>Sunday</v>
      </c>
      <c r="N973" s="2">
        <v>0.57708333333333328</v>
      </c>
      <c r="O973" s="2" t="str">
        <f t="shared" si="47"/>
        <v>13</v>
      </c>
      <c r="P973" t="s">
        <v>21</v>
      </c>
      <c r="Q973" s="3">
        <v>258.37</v>
      </c>
      <c r="R973" s="10">
        <v>4.7619047620000003</v>
      </c>
      <c r="S973" s="4">
        <v>12.9185</v>
      </c>
      <c r="T973">
        <v>6.7</v>
      </c>
    </row>
    <row r="974" spans="1:20" x14ac:dyDescent="0.3">
      <c r="A974" t="s">
        <v>1004</v>
      </c>
      <c r="B974" t="s">
        <v>38</v>
      </c>
      <c r="C974" t="s">
        <v>39</v>
      </c>
      <c r="D974">
        <v>0</v>
      </c>
      <c r="E974" t="s">
        <v>1032</v>
      </c>
      <c r="F974" t="s">
        <v>25</v>
      </c>
      <c r="G974" s="5">
        <v>87.08</v>
      </c>
      <c r="H974">
        <v>7</v>
      </c>
      <c r="I974" s="5">
        <v>30.478000000000002</v>
      </c>
      <c r="J974" s="4">
        <v>640.03800000000001</v>
      </c>
      <c r="K974" s="1">
        <v>43491</v>
      </c>
      <c r="L974" s="1" t="str">
        <f t="shared" si="45"/>
        <v>January</v>
      </c>
      <c r="M974" s="1" t="str">
        <f t="shared" si="46"/>
        <v>Saturday</v>
      </c>
      <c r="N974" s="2">
        <v>0.63680555555555551</v>
      </c>
      <c r="O974" s="2" t="str">
        <f t="shared" si="47"/>
        <v>15</v>
      </c>
      <c r="P974" t="s">
        <v>26</v>
      </c>
      <c r="Q974" s="3">
        <v>609.55999999999995</v>
      </c>
      <c r="R974" s="10">
        <v>4.7619047620000003</v>
      </c>
      <c r="S974" s="4">
        <v>30.478000000000002</v>
      </c>
      <c r="T974">
        <v>5.5</v>
      </c>
    </row>
    <row r="975" spans="1:20" x14ac:dyDescent="0.3">
      <c r="A975" t="s">
        <v>1005</v>
      </c>
      <c r="B975" t="s">
        <v>18</v>
      </c>
      <c r="C975" t="s">
        <v>19</v>
      </c>
      <c r="D975">
        <v>0</v>
      </c>
      <c r="E975" t="s">
        <v>1032</v>
      </c>
      <c r="F975" t="s">
        <v>28</v>
      </c>
      <c r="G975" s="5">
        <v>80.08</v>
      </c>
      <c r="H975">
        <v>3</v>
      </c>
      <c r="I975" s="5">
        <v>12.012</v>
      </c>
      <c r="J975" s="4">
        <v>252.25200000000001</v>
      </c>
      <c r="K975" s="1">
        <v>43507</v>
      </c>
      <c r="L975" s="1" t="str">
        <f t="shared" si="45"/>
        <v>February</v>
      </c>
      <c r="M975" s="1" t="str">
        <f t="shared" si="46"/>
        <v>Monday</v>
      </c>
      <c r="N975" s="2">
        <v>0.64513888888888893</v>
      </c>
      <c r="O975" s="2" t="str">
        <f t="shared" si="47"/>
        <v>15</v>
      </c>
      <c r="P975" t="s">
        <v>26</v>
      </c>
      <c r="Q975" s="3">
        <v>240.24</v>
      </c>
      <c r="R975" s="10">
        <v>4.7619047620000003</v>
      </c>
      <c r="S975" s="4">
        <v>12.012</v>
      </c>
      <c r="T975">
        <v>5.4</v>
      </c>
    </row>
    <row r="976" spans="1:20" x14ac:dyDescent="0.3">
      <c r="A976" t="s">
        <v>1006</v>
      </c>
      <c r="B976" t="s">
        <v>23</v>
      </c>
      <c r="C976" t="s">
        <v>24</v>
      </c>
      <c r="D976">
        <v>0</v>
      </c>
      <c r="E976" t="s">
        <v>1032</v>
      </c>
      <c r="F976" t="s">
        <v>42</v>
      </c>
      <c r="G976" s="5">
        <v>86.13</v>
      </c>
      <c r="H976">
        <v>2</v>
      </c>
      <c r="I976" s="5">
        <v>8.6129999999999995</v>
      </c>
      <c r="J976" s="4">
        <v>180.87299999999999</v>
      </c>
      <c r="K976" s="1">
        <v>43503</v>
      </c>
      <c r="L976" s="1" t="str">
        <f t="shared" si="45"/>
        <v>February</v>
      </c>
      <c r="M976" s="1" t="str">
        <f t="shared" si="46"/>
        <v>Thursday</v>
      </c>
      <c r="N976" s="2">
        <v>0.74930555555555556</v>
      </c>
      <c r="O976" s="2" t="str">
        <f t="shared" si="47"/>
        <v>17</v>
      </c>
      <c r="P976" t="s">
        <v>26</v>
      </c>
      <c r="Q976" s="3">
        <v>172.26</v>
      </c>
      <c r="R976" s="10">
        <v>4.7619047620000003</v>
      </c>
      <c r="S976" s="4">
        <v>8.6129999999999995</v>
      </c>
      <c r="T976">
        <v>8.1999999999999993</v>
      </c>
    </row>
    <row r="977" spans="1:20" x14ac:dyDescent="0.3">
      <c r="A977" t="s">
        <v>1007</v>
      </c>
      <c r="B977" t="s">
        <v>38</v>
      </c>
      <c r="C977" t="s">
        <v>39</v>
      </c>
      <c r="D977">
        <v>1</v>
      </c>
      <c r="E977" t="s">
        <v>1032</v>
      </c>
      <c r="F977" t="s">
        <v>42</v>
      </c>
      <c r="G977" s="5">
        <v>49.92</v>
      </c>
      <c r="H977">
        <v>2</v>
      </c>
      <c r="I977" s="5">
        <v>4.992</v>
      </c>
      <c r="J977" s="4">
        <v>104.83199999999999</v>
      </c>
      <c r="K977" s="1">
        <v>43530</v>
      </c>
      <c r="L977" s="1" t="str">
        <f t="shared" si="45"/>
        <v>March</v>
      </c>
      <c r="M977" s="1" t="str">
        <f t="shared" si="46"/>
        <v>Wednesday</v>
      </c>
      <c r="N977" s="2">
        <v>0.49652777777777779</v>
      </c>
      <c r="O977" s="2" t="str">
        <f t="shared" si="47"/>
        <v>11</v>
      </c>
      <c r="P977" t="s">
        <v>29</v>
      </c>
      <c r="Q977" s="3">
        <v>99.84</v>
      </c>
      <c r="R977" s="10">
        <v>4.7619047620000003</v>
      </c>
      <c r="S977" s="4">
        <v>4.992</v>
      </c>
      <c r="T977">
        <v>7</v>
      </c>
    </row>
    <row r="978" spans="1:20" x14ac:dyDescent="0.3">
      <c r="A978" t="s">
        <v>1008</v>
      </c>
      <c r="B978" t="s">
        <v>18</v>
      </c>
      <c r="C978" t="s">
        <v>19</v>
      </c>
      <c r="D978">
        <v>0</v>
      </c>
      <c r="E978" t="s">
        <v>1033</v>
      </c>
      <c r="F978" t="s">
        <v>40</v>
      </c>
      <c r="G978" s="5">
        <v>74.66</v>
      </c>
      <c r="H978">
        <v>4</v>
      </c>
      <c r="I978" s="5">
        <v>14.932</v>
      </c>
      <c r="J978" s="4">
        <v>313.572</v>
      </c>
      <c r="K978" s="1">
        <v>43528</v>
      </c>
      <c r="L978" s="1" t="str">
        <f t="shared" si="45"/>
        <v>March</v>
      </c>
      <c r="M978" s="1" t="str">
        <f t="shared" si="46"/>
        <v>Monday</v>
      </c>
      <c r="N978" s="2">
        <v>0.44374999999999998</v>
      </c>
      <c r="O978" s="2" t="str">
        <f t="shared" si="47"/>
        <v>10</v>
      </c>
      <c r="P978" t="s">
        <v>26</v>
      </c>
      <c r="Q978" s="3">
        <v>298.64</v>
      </c>
      <c r="R978" s="10">
        <v>4.7619047620000003</v>
      </c>
      <c r="S978" s="4">
        <v>14.932</v>
      </c>
      <c r="T978">
        <v>8.5</v>
      </c>
    </row>
    <row r="979" spans="1:20" x14ac:dyDescent="0.3">
      <c r="A979" t="s">
        <v>1009</v>
      </c>
      <c r="B979" t="s">
        <v>38</v>
      </c>
      <c r="C979" t="s">
        <v>39</v>
      </c>
      <c r="D979">
        <v>1</v>
      </c>
      <c r="E979" t="s">
        <v>1032</v>
      </c>
      <c r="F979" t="s">
        <v>40</v>
      </c>
      <c r="G979" s="5">
        <v>26.6</v>
      </c>
      <c r="H979">
        <v>6</v>
      </c>
      <c r="I979" s="5">
        <v>7.98</v>
      </c>
      <c r="J979" s="4">
        <v>167.58</v>
      </c>
      <c r="K979" s="1">
        <v>43522</v>
      </c>
      <c r="L979" s="1" t="str">
        <f t="shared" si="45"/>
        <v>February</v>
      </c>
      <c r="M979" s="1" t="str">
        <f t="shared" si="46"/>
        <v>Tuesday</v>
      </c>
      <c r="N979" s="2">
        <v>0.63194444444444442</v>
      </c>
      <c r="O979" s="2" t="str">
        <f t="shared" si="47"/>
        <v>15</v>
      </c>
      <c r="P979" t="s">
        <v>21</v>
      </c>
      <c r="Q979" s="3">
        <v>159.6</v>
      </c>
      <c r="R979" s="10">
        <v>4.7619047620000003</v>
      </c>
      <c r="S979" s="4">
        <v>7.98</v>
      </c>
      <c r="T979">
        <v>4.9000000000000004</v>
      </c>
    </row>
    <row r="980" spans="1:20" x14ac:dyDescent="0.3">
      <c r="A980" t="s">
        <v>1010</v>
      </c>
      <c r="B980" t="s">
        <v>38</v>
      </c>
      <c r="C980" t="s">
        <v>39</v>
      </c>
      <c r="D980">
        <v>0</v>
      </c>
      <c r="E980" t="s">
        <v>1033</v>
      </c>
      <c r="F980" t="s">
        <v>25</v>
      </c>
      <c r="G980" s="5">
        <v>25.45</v>
      </c>
      <c r="H980">
        <v>1</v>
      </c>
      <c r="I980" s="5">
        <v>1.2725</v>
      </c>
      <c r="J980" s="4">
        <v>26.7225</v>
      </c>
      <c r="K980" s="1">
        <v>43534</v>
      </c>
      <c r="L980" s="1" t="str">
        <f t="shared" si="45"/>
        <v>March</v>
      </c>
      <c r="M980" s="1" t="str">
        <f t="shared" si="46"/>
        <v>Sunday</v>
      </c>
      <c r="N980" s="2">
        <v>0.75694444444444442</v>
      </c>
      <c r="O980" s="2" t="str">
        <f t="shared" si="47"/>
        <v>18</v>
      </c>
      <c r="P980" t="s">
        <v>29</v>
      </c>
      <c r="Q980" s="3">
        <v>25.45</v>
      </c>
      <c r="R980" s="10">
        <v>4.7619047620000003</v>
      </c>
      <c r="S980" s="4">
        <v>1.2725</v>
      </c>
      <c r="T980">
        <v>5.0999999999999996</v>
      </c>
    </row>
    <row r="981" spans="1:20" x14ac:dyDescent="0.3">
      <c r="A981" t="s">
        <v>1011</v>
      </c>
      <c r="B981" t="s">
        <v>38</v>
      </c>
      <c r="C981" t="s">
        <v>39</v>
      </c>
      <c r="D981">
        <v>0</v>
      </c>
      <c r="E981" t="s">
        <v>1033</v>
      </c>
      <c r="F981" t="s">
        <v>40</v>
      </c>
      <c r="G981" s="5">
        <v>67.77</v>
      </c>
      <c r="H981">
        <v>1</v>
      </c>
      <c r="I981" s="5">
        <v>3.3885000000000001</v>
      </c>
      <c r="J981" s="4">
        <v>71.158500000000004</v>
      </c>
      <c r="K981" s="1">
        <v>43500</v>
      </c>
      <c r="L981" s="1" t="str">
        <f t="shared" si="45"/>
        <v>February</v>
      </c>
      <c r="M981" s="1" t="str">
        <f t="shared" si="46"/>
        <v>Monday</v>
      </c>
      <c r="N981" s="2">
        <v>0.86319444444444449</v>
      </c>
      <c r="O981" s="2" t="str">
        <f t="shared" si="47"/>
        <v>20</v>
      </c>
      <c r="P981" t="s">
        <v>29</v>
      </c>
      <c r="Q981" s="3">
        <v>67.77</v>
      </c>
      <c r="R981" s="10">
        <v>4.7619047620000003</v>
      </c>
      <c r="S981" s="4">
        <v>3.3885000000000001</v>
      </c>
      <c r="T981">
        <v>6.5</v>
      </c>
    </row>
    <row r="982" spans="1:20" x14ac:dyDescent="0.3">
      <c r="A982" t="s">
        <v>1012</v>
      </c>
      <c r="B982" t="s">
        <v>23</v>
      </c>
      <c r="C982" t="s">
        <v>24</v>
      </c>
      <c r="D982">
        <v>1</v>
      </c>
      <c r="E982" t="s">
        <v>1032</v>
      </c>
      <c r="F982" t="s">
        <v>40</v>
      </c>
      <c r="G982" s="5">
        <v>59.59</v>
      </c>
      <c r="H982">
        <v>4</v>
      </c>
      <c r="I982" s="5">
        <v>11.917999999999999</v>
      </c>
      <c r="J982" s="4">
        <v>250.27799999999999</v>
      </c>
      <c r="K982" s="1">
        <v>43484</v>
      </c>
      <c r="L982" s="1" t="str">
        <f t="shared" si="45"/>
        <v>January</v>
      </c>
      <c r="M982" s="1" t="str">
        <f t="shared" si="46"/>
        <v>Saturday</v>
      </c>
      <c r="N982" s="2">
        <v>0.53194444444444444</v>
      </c>
      <c r="O982" s="2" t="str">
        <f t="shared" si="47"/>
        <v>12</v>
      </c>
      <c r="P982" t="s">
        <v>26</v>
      </c>
      <c r="Q982" s="3">
        <v>238.36</v>
      </c>
      <c r="R982" s="10">
        <v>4.7619047620000003</v>
      </c>
      <c r="S982" s="4">
        <v>11.917999999999999</v>
      </c>
      <c r="T982">
        <v>9.8000000000000007</v>
      </c>
    </row>
    <row r="983" spans="1:20" x14ac:dyDescent="0.3">
      <c r="A983" t="s">
        <v>1013</v>
      </c>
      <c r="B983" t="s">
        <v>18</v>
      </c>
      <c r="C983" t="s">
        <v>19</v>
      </c>
      <c r="D983">
        <v>0</v>
      </c>
      <c r="E983" t="s">
        <v>1032</v>
      </c>
      <c r="F983" t="s">
        <v>20</v>
      </c>
      <c r="G983" s="5">
        <v>58.15</v>
      </c>
      <c r="H983">
        <v>4</v>
      </c>
      <c r="I983" s="5">
        <v>11.63</v>
      </c>
      <c r="J983" s="4">
        <v>244.23</v>
      </c>
      <c r="K983" s="1">
        <v>43488</v>
      </c>
      <c r="L983" s="1" t="str">
        <f t="shared" si="45"/>
        <v>January</v>
      </c>
      <c r="M983" s="1" t="str">
        <f t="shared" si="46"/>
        <v>Wednesday</v>
      </c>
      <c r="N983" s="2">
        <v>0.73888888888888893</v>
      </c>
      <c r="O983" s="2" t="str">
        <f t="shared" si="47"/>
        <v>17</v>
      </c>
      <c r="P983" t="s">
        <v>26</v>
      </c>
      <c r="Q983" s="3">
        <v>232.6</v>
      </c>
      <c r="R983" s="10">
        <v>4.7619047620000003</v>
      </c>
      <c r="S983" s="4">
        <v>11.63</v>
      </c>
      <c r="T983">
        <v>8.4</v>
      </c>
    </row>
    <row r="984" spans="1:20" x14ac:dyDescent="0.3">
      <c r="A984" t="s">
        <v>1014</v>
      </c>
      <c r="B984" t="s">
        <v>18</v>
      </c>
      <c r="C984" t="s">
        <v>19</v>
      </c>
      <c r="D984">
        <v>1</v>
      </c>
      <c r="E984" t="s">
        <v>1033</v>
      </c>
      <c r="F984" t="s">
        <v>32</v>
      </c>
      <c r="G984" s="5">
        <v>97.48</v>
      </c>
      <c r="H984">
        <v>9</v>
      </c>
      <c r="I984" s="5">
        <v>43.866</v>
      </c>
      <c r="J984" s="4">
        <v>921.18600000000004</v>
      </c>
      <c r="K984" s="1">
        <v>43538</v>
      </c>
      <c r="L984" s="1" t="str">
        <f t="shared" si="45"/>
        <v>March</v>
      </c>
      <c r="M984" s="1" t="str">
        <f t="shared" si="46"/>
        <v>Thursday</v>
      </c>
      <c r="N984" s="2">
        <v>0.59652777777777777</v>
      </c>
      <c r="O984" s="2" t="str">
        <f t="shared" si="47"/>
        <v>14</v>
      </c>
      <c r="P984" t="s">
        <v>21</v>
      </c>
      <c r="Q984" s="3">
        <v>877.32</v>
      </c>
      <c r="R984" s="10">
        <v>4.7619047620000003</v>
      </c>
      <c r="S984" s="4">
        <v>43.866</v>
      </c>
      <c r="T984">
        <v>7.4</v>
      </c>
    </row>
    <row r="985" spans="1:20" x14ac:dyDescent="0.3">
      <c r="A985" t="s">
        <v>1015</v>
      </c>
      <c r="B985" t="s">
        <v>23</v>
      </c>
      <c r="C985" t="s">
        <v>24</v>
      </c>
      <c r="D985">
        <v>0</v>
      </c>
      <c r="E985" t="s">
        <v>1032</v>
      </c>
      <c r="F985" t="s">
        <v>20</v>
      </c>
      <c r="G985" s="5">
        <v>99.96</v>
      </c>
      <c r="H985">
        <v>7</v>
      </c>
      <c r="I985" s="5">
        <v>34.985999999999997</v>
      </c>
      <c r="J985" s="4">
        <v>734.70600000000002</v>
      </c>
      <c r="K985" s="1">
        <v>43488</v>
      </c>
      <c r="L985" s="1" t="str">
        <f t="shared" si="45"/>
        <v>January</v>
      </c>
      <c r="M985" s="1" t="str">
        <f t="shared" si="46"/>
        <v>Wednesday</v>
      </c>
      <c r="N985" s="2">
        <v>0.43958333333333333</v>
      </c>
      <c r="O985" s="2" t="str">
        <f t="shared" si="47"/>
        <v>10</v>
      </c>
      <c r="P985" t="s">
        <v>26</v>
      </c>
      <c r="Q985" s="3">
        <v>699.72</v>
      </c>
      <c r="R985" s="10">
        <v>4.7619047620000003</v>
      </c>
      <c r="S985" s="4">
        <v>34.985999999999997</v>
      </c>
      <c r="T985">
        <v>6.1</v>
      </c>
    </row>
    <row r="986" spans="1:20" x14ac:dyDescent="0.3">
      <c r="A986" t="s">
        <v>1016</v>
      </c>
      <c r="B986" t="s">
        <v>23</v>
      </c>
      <c r="C986" t="s">
        <v>24</v>
      </c>
      <c r="D986">
        <v>0</v>
      </c>
      <c r="E986" t="s">
        <v>1032</v>
      </c>
      <c r="F986" t="s">
        <v>25</v>
      </c>
      <c r="G986" s="5">
        <v>96.37</v>
      </c>
      <c r="H986">
        <v>7</v>
      </c>
      <c r="I986" s="5">
        <v>33.729500000000002</v>
      </c>
      <c r="J986" s="4">
        <v>708.31949999999995</v>
      </c>
      <c r="K986" s="1">
        <v>43474</v>
      </c>
      <c r="L986" s="1" t="str">
        <f t="shared" si="45"/>
        <v>January</v>
      </c>
      <c r="M986" s="1" t="str">
        <f t="shared" si="46"/>
        <v>Wednesday</v>
      </c>
      <c r="N986" s="2">
        <v>0.4861111111111111</v>
      </c>
      <c r="O986" s="2" t="str">
        <f t="shared" si="47"/>
        <v>11</v>
      </c>
      <c r="P986" t="s">
        <v>26</v>
      </c>
      <c r="Q986" s="3">
        <v>674.59</v>
      </c>
      <c r="R986" s="10">
        <v>4.7619047620000003</v>
      </c>
      <c r="S986" s="4">
        <v>33.729500000000002</v>
      </c>
      <c r="T986">
        <v>6</v>
      </c>
    </row>
    <row r="987" spans="1:20" x14ac:dyDescent="0.3">
      <c r="A987" t="s">
        <v>1017</v>
      </c>
      <c r="B987" t="s">
        <v>38</v>
      </c>
      <c r="C987" t="s">
        <v>39</v>
      </c>
      <c r="D987">
        <v>0</v>
      </c>
      <c r="E987" t="s">
        <v>1033</v>
      </c>
      <c r="F987" t="s">
        <v>42</v>
      </c>
      <c r="G987" s="5">
        <v>63.71</v>
      </c>
      <c r="H987">
        <v>5</v>
      </c>
      <c r="I987" s="5">
        <v>15.9275</v>
      </c>
      <c r="J987" s="4">
        <v>334.47750000000002</v>
      </c>
      <c r="K987" s="1">
        <v>43503</v>
      </c>
      <c r="L987" s="1" t="str">
        <f t="shared" si="45"/>
        <v>February</v>
      </c>
      <c r="M987" s="1" t="str">
        <f t="shared" si="46"/>
        <v>Thursday</v>
      </c>
      <c r="N987" s="2">
        <v>0.8125</v>
      </c>
      <c r="O987" s="2" t="str">
        <f t="shared" si="47"/>
        <v>19</v>
      </c>
      <c r="P987" t="s">
        <v>21</v>
      </c>
      <c r="Q987" s="3">
        <v>318.55</v>
      </c>
      <c r="R987" s="10">
        <v>4.7619047620000003</v>
      </c>
      <c r="S987" s="4">
        <v>15.9275</v>
      </c>
      <c r="T987">
        <v>8.5</v>
      </c>
    </row>
    <row r="988" spans="1:20" x14ac:dyDescent="0.3">
      <c r="A988" t="s">
        <v>1018</v>
      </c>
      <c r="B988" t="s">
        <v>38</v>
      </c>
      <c r="C988" t="s">
        <v>39</v>
      </c>
      <c r="D988">
        <v>0</v>
      </c>
      <c r="E988" t="s">
        <v>1033</v>
      </c>
      <c r="F988" t="s">
        <v>20</v>
      </c>
      <c r="G988" s="5">
        <v>14.76</v>
      </c>
      <c r="H988">
        <v>2</v>
      </c>
      <c r="I988" s="5">
        <v>1.476</v>
      </c>
      <c r="J988" s="4">
        <v>30.995999999999999</v>
      </c>
      <c r="K988" s="1">
        <v>43514</v>
      </c>
      <c r="L988" s="1" t="str">
        <f t="shared" si="45"/>
        <v>February</v>
      </c>
      <c r="M988" s="1" t="str">
        <f t="shared" si="46"/>
        <v>Monday</v>
      </c>
      <c r="N988" s="2">
        <v>0.61250000000000004</v>
      </c>
      <c r="O988" s="2" t="str">
        <f t="shared" si="47"/>
        <v>14</v>
      </c>
      <c r="P988" t="s">
        <v>21</v>
      </c>
      <c r="Q988" s="3">
        <v>29.52</v>
      </c>
      <c r="R988" s="10">
        <v>4.7619047620000003</v>
      </c>
      <c r="S988" s="4">
        <v>1.476</v>
      </c>
      <c r="T988">
        <v>4.3</v>
      </c>
    </row>
    <row r="989" spans="1:20" x14ac:dyDescent="0.3">
      <c r="A989" t="s">
        <v>1019</v>
      </c>
      <c r="B989" t="s">
        <v>38</v>
      </c>
      <c r="C989" t="s">
        <v>39</v>
      </c>
      <c r="D989">
        <v>1</v>
      </c>
      <c r="E989" t="s">
        <v>1032</v>
      </c>
      <c r="F989" t="s">
        <v>20</v>
      </c>
      <c r="G989" s="5">
        <v>62</v>
      </c>
      <c r="H989">
        <v>8</v>
      </c>
      <c r="I989" s="5">
        <v>24.8</v>
      </c>
      <c r="J989" s="4">
        <v>520.79999999999995</v>
      </c>
      <c r="K989" s="1">
        <v>43468</v>
      </c>
      <c r="L989" s="1" t="str">
        <f t="shared" si="45"/>
        <v>January</v>
      </c>
      <c r="M989" s="1" t="str">
        <f t="shared" si="46"/>
        <v>Thursday</v>
      </c>
      <c r="N989" s="2">
        <v>0.79722222222222228</v>
      </c>
      <c r="O989" s="2" t="str">
        <f t="shared" si="47"/>
        <v>19</v>
      </c>
      <c r="P989" t="s">
        <v>29</v>
      </c>
      <c r="Q989" s="3">
        <v>496</v>
      </c>
      <c r="R989" s="10">
        <v>4.7619047620000003</v>
      </c>
      <c r="S989" s="4">
        <v>24.8</v>
      </c>
      <c r="T989">
        <v>6.2</v>
      </c>
    </row>
    <row r="990" spans="1:20" x14ac:dyDescent="0.3">
      <c r="A990" t="s">
        <v>1020</v>
      </c>
      <c r="B990" t="s">
        <v>23</v>
      </c>
      <c r="C990" t="s">
        <v>24</v>
      </c>
      <c r="D990">
        <v>1</v>
      </c>
      <c r="E990" t="s">
        <v>1032</v>
      </c>
      <c r="F990" t="s">
        <v>25</v>
      </c>
      <c r="G990" s="5">
        <v>82.34</v>
      </c>
      <c r="H990">
        <v>10</v>
      </c>
      <c r="I990" s="5">
        <v>41.17</v>
      </c>
      <c r="J990" s="4">
        <v>864.57</v>
      </c>
      <c r="K990" s="1">
        <v>43553</v>
      </c>
      <c r="L990" s="1" t="str">
        <f t="shared" si="45"/>
        <v>March</v>
      </c>
      <c r="M990" s="1" t="str">
        <f t="shared" si="46"/>
        <v>Friday</v>
      </c>
      <c r="N990" s="2">
        <v>0.8</v>
      </c>
      <c r="O990" s="2" t="str">
        <f t="shared" si="47"/>
        <v>19</v>
      </c>
      <c r="P990" t="s">
        <v>21</v>
      </c>
      <c r="Q990" s="3">
        <v>823.4</v>
      </c>
      <c r="R990" s="10">
        <v>4.7619047620000003</v>
      </c>
      <c r="S990" s="4">
        <v>41.17</v>
      </c>
      <c r="T990">
        <v>4.3</v>
      </c>
    </row>
    <row r="991" spans="1:20" x14ac:dyDescent="0.3">
      <c r="A991" t="s">
        <v>1021</v>
      </c>
      <c r="B991" t="s">
        <v>38</v>
      </c>
      <c r="C991" t="s">
        <v>39</v>
      </c>
      <c r="D991">
        <v>1</v>
      </c>
      <c r="E991" t="s">
        <v>1032</v>
      </c>
      <c r="F991" t="s">
        <v>20</v>
      </c>
      <c r="G991" s="5">
        <v>75.37</v>
      </c>
      <c r="H991">
        <v>8</v>
      </c>
      <c r="I991" s="5">
        <v>30.148</v>
      </c>
      <c r="J991" s="4">
        <v>633.10799999999995</v>
      </c>
      <c r="K991" s="1">
        <v>43493</v>
      </c>
      <c r="L991" s="1" t="str">
        <f t="shared" si="45"/>
        <v>January</v>
      </c>
      <c r="M991" s="1" t="str">
        <f t="shared" si="46"/>
        <v>Monday</v>
      </c>
      <c r="N991" s="2">
        <v>0.65694444444444444</v>
      </c>
      <c r="O991" s="2" t="str">
        <f t="shared" si="47"/>
        <v>15</v>
      </c>
      <c r="P991" t="s">
        <v>29</v>
      </c>
      <c r="Q991" s="3">
        <v>602.96</v>
      </c>
      <c r="R991" s="10">
        <v>4.7619047620000003</v>
      </c>
      <c r="S991" s="4">
        <v>30.148</v>
      </c>
      <c r="T991">
        <v>8.4</v>
      </c>
    </row>
    <row r="992" spans="1:20" x14ac:dyDescent="0.3">
      <c r="A992" t="s">
        <v>1022</v>
      </c>
      <c r="B992" t="s">
        <v>18</v>
      </c>
      <c r="C992" t="s">
        <v>19</v>
      </c>
      <c r="D992">
        <v>0</v>
      </c>
      <c r="E992" t="s">
        <v>1033</v>
      </c>
      <c r="F992" t="s">
        <v>40</v>
      </c>
      <c r="G992" s="5">
        <v>56.56</v>
      </c>
      <c r="H992">
        <v>5</v>
      </c>
      <c r="I992" s="5">
        <v>14.14</v>
      </c>
      <c r="J992" s="4">
        <v>296.94</v>
      </c>
      <c r="K992" s="1">
        <v>43546</v>
      </c>
      <c r="L992" s="1" t="str">
        <f t="shared" si="45"/>
        <v>March</v>
      </c>
      <c r="M992" s="1" t="str">
        <f t="shared" si="46"/>
        <v>Friday</v>
      </c>
      <c r="N992" s="2">
        <v>0.79583333333333328</v>
      </c>
      <c r="O992" s="2" t="str">
        <f t="shared" si="47"/>
        <v>19</v>
      </c>
      <c r="P992" t="s">
        <v>29</v>
      </c>
      <c r="Q992" s="3">
        <v>282.8</v>
      </c>
      <c r="R992" s="10">
        <v>4.7619047620000003</v>
      </c>
      <c r="S992" s="4">
        <v>14.14</v>
      </c>
      <c r="T992">
        <v>4.5</v>
      </c>
    </row>
    <row r="993" spans="1:20" x14ac:dyDescent="0.3">
      <c r="A993" t="s">
        <v>1023</v>
      </c>
      <c r="B993" t="s">
        <v>38</v>
      </c>
      <c r="C993" t="s">
        <v>39</v>
      </c>
      <c r="D993">
        <v>0</v>
      </c>
      <c r="E993" t="s">
        <v>1033</v>
      </c>
      <c r="F993" t="s">
        <v>32</v>
      </c>
      <c r="G993" s="5">
        <v>76.599999999999994</v>
      </c>
      <c r="H993">
        <v>10</v>
      </c>
      <c r="I993" s="5">
        <v>38.299999999999997</v>
      </c>
      <c r="J993" s="4">
        <v>804.3</v>
      </c>
      <c r="K993" s="1">
        <v>43489</v>
      </c>
      <c r="L993" s="1" t="str">
        <f t="shared" si="45"/>
        <v>January</v>
      </c>
      <c r="M993" s="1" t="str">
        <f t="shared" si="46"/>
        <v>Thursday</v>
      </c>
      <c r="N993" s="2">
        <v>0.75694444444444442</v>
      </c>
      <c r="O993" s="2" t="str">
        <f t="shared" si="47"/>
        <v>18</v>
      </c>
      <c r="P993" t="s">
        <v>21</v>
      </c>
      <c r="Q993" s="3">
        <v>766</v>
      </c>
      <c r="R993" s="10">
        <v>4.7619047620000003</v>
      </c>
      <c r="S993" s="4">
        <v>38.299999999999997</v>
      </c>
      <c r="T993">
        <v>6</v>
      </c>
    </row>
    <row r="994" spans="1:20" x14ac:dyDescent="0.3">
      <c r="A994" t="s">
        <v>1024</v>
      </c>
      <c r="B994" t="s">
        <v>18</v>
      </c>
      <c r="C994" t="s">
        <v>19</v>
      </c>
      <c r="D994">
        <v>0</v>
      </c>
      <c r="E994" t="s">
        <v>1032</v>
      </c>
      <c r="F994" t="s">
        <v>25</v>
      </c>
      <c r="G994" s="5">
        <v>58.03</v>
      </c>
      <c r="H994">
        <v>2</v>
      </c>
      <c r="I994" s="5">
        <v>5.8029999999999999</v>
      </c>
      <c r="J994" s="4">
        <v>121.863</v>
      </c>
      <c r="K994" s="1">
        <v>43534</v>
      </c>
      <c r="L994" s="1" t="str">
        <f t="shared" si="45"/>
        <v>March</v>
      </c>
      <c r="M994" s="1" t="str">
        <f t="shared" si="46"/>
        <v>Sunday</v>
      </c>
      <c r="N994" s="2">
        <v>0.86527777777777781</v>
      </c>
      <c r="O994" s="2" t="str">
        <f t="shared" si="47"/>
        <v>20</v>
      </c>
      <c r="P994" t="s">
        <v>21</v>
      </c>
      <c r="Q994" s="3">
        <v>116.06</v>
      </c>
      <c r="R994" s="10">
        <v>4.7619047620000003</v>
      </c>
      <c r="S994" s="4">
        <v>5.8029999999999999</v>
      </c>
      <c r="T994">
        <v>8.8000000000000007</v>
      </c>
    </row>
    <row r="995" spans="1:20" x14ac:dyDescent="0.3">
      <c r="A995" t="s">
        <v>1025</v>
      </c>
      <c r="B995" t="s">
        <v>38</v>
      </c>
      <c r="C995" t="s">
        <v>39</v>
      </c>
      <c r="D995">
        <v>0</v>
      </c>
      <c r="E995" t="s">
        <v>1032</v>
      </c>
      <c r="F995" t="s">
        <v>42</v>
      </c>
      <c r="G995" s="5">
        <v>17.489999999999998</v>
      </c>
      <c r="H995">
        <v>10</v>
      </c>
      <c r="I995" s="5">
        <v>8.7449999999999992</v>
      </c>
      <c r="J995" s="4">
        <v>183.64500000000001</v>
      </c>
      <c r="K995" s="1">
        <v>43518</v>
      </c>
      <c r="L995" s="1" t="str">
        <f t="shared" si="45"/>
        <v>February</v>
      </c>
      <c r="M995" s="1" t="str">
        <f t="shared" si="46"/>
        <v>Friday</v>
      </c>
      <c r="N995" s="2">
        <v>0.77430555555555558</v>
      </c>
      <c r="O995" s="2" t="str">
        <f t="shared" si="47"/>
        <v>18</v>
      </c>
      <c r="P995" t="s">
        <v>21</v>
      </c>
      <c r="Q995" s="3">
        <v>174.9</v>
      </c>
      <c r="R995" s="10">
        <v>4.7619047620000003</v>
      </c>
      <c r="S995" s="4">
        <v>8.7449999999999992</v>
      </c>
      <c r="T995">
        <v>6.6</v>
      </c>
    </row>
    <row r="996" spans="1:20" x14ac:dyDescent="0.3">
      <c r="A996" t="s">
        <v>1026</v>
      </c>
      <c r="B996" t="s">
        <v>23</v>
      </c>
      <c r="C996" t="s">
        <v>24</v>
      </c>
      <c r="D996">
        <v>1</v>
      </c>
      <c r="E996" t="s">
        <v>1033</v>
      </c>
      <c r="F996" t="s">
        <v>25</v>
      </c>
      <c r="G996" s="5">
        <v>60.95</v>
      </c>
      <c r="H996">
        <v>1</v>
      </c>
      <c r="I996" s="5">
        <v>3.0474999999999999</v>
      </c>
      <c r="J996" s="4">
        <v>63.997500000000002</v>
      </c>
      <c r="K996" s="1">
        <v>43514</v>
      </c>
      <c r="L996" s="1" t="str">
        <f t="shared" si="45"/>
        <v>February</v>
      </c>
      <c r="M996" s="1" t="str">
        <f t="shared" si="46"/>
        <v>Monday</v>
      </c>
      <c r="N996" s="2">
        <v>0.4861111111111111</v>
      </c>
      <c r="O996" s="2" t="str">
        <f t="shared" si="47"/>
        <v>11</v>
      </c>
      <c r="P996" t="s">
        <v>21</v>
      </c>
      <c r="Q996" s="3">
        <v>60.95</v>
      </c>
      <c r="R996" s="10">
        <v>4.7619047620000003</v>
      </c>
      <c r="S996" s="4">
        <v>3.0474999999999999</v>
      </c>
      <c r="T996">
        <v>5.9</v>
      </c>
    </row>
    <row r="997" spans="1:20" x14ac:dyDescent="0.3">
      <c r="A997" t="s">
        <v>1027</v>
      </c>
      <c r="B997" t="s">
        <v>23</v>
      </c>
      <c r="C997" t="s">
        <v>24</v>
      </c>
      <c r="D997">
        <v>0</v>
      </c>
      <c r="E997" t="s">
        <v>1032</v>
      </c>
      <c r="F997" t="s">
        <v>20</v>
      </c>
      <c r="G997" s="5">
        <v>40.35</v>
      </c>
      <c r="H997">
        <v>1</v>
      </c>
      <c r="I997" s="5">
        <v>2.0175000000000001</v>
      </c>
      <c r="J997" s="4">
        <v>42.3675</v>
      </c>
      <c r="K997" s="1">
        <v>43494</v>
      </c>
      <c r="L997" s="1" t="str">
        <f t="shared" si="45"/>
        <v>January</v>
      </c>
      <c r="M997" s="1" t="str">
        <f t="shared" si="46"/>
        <v>Tuesday</v>
      </c>
      <c r="N997" s="2">
        <v>0.57361111111111107</v>
      </c>
      <c r="O997" s="2" t="str">
        <f t="shared" si="47"/>
        <v>13</v>
      </c>
      <c r="P997" t="s">
        <v>21</v>
      </c>
      <c r="Q997" s="3">
        <v>40.35</v>
      </c>
      <c r="R997" s="10">
        <v>4.7619047620000003</v>
      </c>
      <c r="S997" s="4">
        <v>2.0175000000000001</v>
      </c>
      <c r="T997">
        <v>6.2</v>
      </c>
    </row>
    <row r="998" spans="1:20" x14ac:dyDescent="0.3">
      <c r="A998" t="s">
        <v>1028</v>
      </c>
      <c r="B998" t="s">
        <v>38</v>
      </c>
      <c r="C998" t="s">
        <v>39</v>
      </c>
      <c r="D998">
        <v>0</v>
      </c>
      <c r="E998" t="s">
        <v>1033</v>
      </c>
      <c r="F998" t="s">
        <v>28</v>
      </c>
      <c r="G998" s="5">
        <v>97.38</v>
      </c>
      <c r="H998">
        <v>10</v>
      </c>
      <c r="I998" s="5">
        <v>48.69</v>
      </c>
      <c r="J998" s="4">
        <v>1022.49</v>
      </c>
      <c r="K998" s="1">
        <v>43526</v>
      </c>
      <c r="L998" s="1" t="str">
        <f t="shared" si="45"/>
        <v>March</v>
      </c>
      <c r="M998" s="1" t="str">
        <f t="shared" si="46"/>
        <v>Saturday</v>
      </c>
      <c r="N998" s="2">
        <v>0.71944444444444444</v>
      </c>
      <c r="O998" s="2" t="str">
        <f t="shared" si="47"/>
        <v>17</v>
      </c>
      <c r="P998" t="s">
        <v>21</v>
      </c>
      <c r="Q998" s="3">
        <v>973.8</v>
      </c>
      <c r="R998" s="10">
        <v>4.7619047620000003</v>
      </c>
      <c r="S998" s="4">
        <v>48.69</v>
      </c>
      <c r="T998">
        <v>4.4000000000000004</v>
      </c>
    </row>
    <row r="999" spans="1:20" x14ac:dyDescent="0.3">
      <c r="A999" t="s">
        <v>1029</v>
      </c>
      <c r="B999" t="s">
        <v>18</v>
      </c>
      <c r="C999" t="s">
        <v>19</v>
      </c>
      <c r="D999">
        <v>1</v>
      </c>
      <c r="E999" t="s">
        <v>1032</v>
      </c>
      <c r="F999" t="s">
        <v>40</v>
      </c>
      <c r="G999" s="5">
        <v>31.84</v>
      </c>
      <c r="H999">
        <v>1</v>
      </c>
      <c r="I999" s="5">
        <v>1.5920000000000001</v>
      </c>
      <c r="J999" s="4">
        <v>33.432000000000002</v>
      </c>
      <c r="K999" s="1">
        <v>43505</v>
      </c>
      <c r="L999" s="1" t="str">
        <f t="shared" si="45"/>
        <v>February</v>
      </c>
      <c r="M999" s="1" t="str">
        <f t="shared" si="46"/>
        <v>Saturday</v>
      </c>
      <c r="N999" s="2">
        <v>0.55694444444444446</v>
      </c>
      <c r="O999" s="2" t="str">
        <f t="shared" si="47"/>
        <v>13</v>
      </c>
      <c r="P999" t="s">
        <v>26</v>
      </c>
      <c r="Q999" s="3">
        <v>31.84</v>
      </c>
      <c r="R999" s="10">
        <v>4.7619047620000003</v>
      </c>
      <c r="S999" s="4">
        <v>1.5920000000000001</v>
      </c>
      <c r="T999">
        <v>7.7</v>
      </c>
    </row>
    <row r="1000" spans="1:20" x14ac:dyDescent="0.3">
      <c r="A1000" t="s">
        <v>1030</v>
      </c>
      <c r="B1000" t="s">
        <v>18</v>
      </c>
      <c r="C1000" t="s">
        <v>19</v>
      </c>
      <c r="D1000">
        <v>0</v>
      </c>
      <c r="E1000" t="s">
        <v>1032</v>
      </c>
      <c r="F1000" t="s">
        <v>28</v>
      </c>
      <c r="G1000" s="5">
        <v>65.819999999999993</v>
      </c>
      <c r="H1000">
        <v>1</v>
      </c>
      <c r="I1000" s="5">
        <v>3.2909999999999999</v>
      </c>
      <c r="J1000" s="4">
        <v>69.111000000000004</v>
      </c>
      <c r="K1000" s="1">
        <v>43518</v>
      </c>
      <c r="L1000" s="1" t="str">
        <f t="shared" si="45"/>
        <v>February</v>
      </c>
      <c r="M1000" s="1" t="str">
        <f t="shared" si="46"/>
        <v>Friday</v>
      </c>
      <c r="N1000" s="2">
        <v>0.6479166666666667</v>
      </c>
      <c r="O1000" s="2" t="str">
        <f t="shared" si="47"/>
        <v>15</v>
      </c>
      <c r="P1000" t="s">
        <v>26</v>
      </c>
      <c r="Q1000" s="3">
        <v>65.819999999999993</v>
      </c>
      <c r="R1000" s="10">
        <v>4.7619047620000003</v>
      </c>
      <c r="S1000" s="4">
        <v>3.2909999999999999</v>
      </c>
      <c r="T1000">
        <v>4.0999999999999996</v>
      </c>
    </row>
    <row r="1001" spans="1:20" x14ac:dyDescent="0.3">
      <c r="A1001" t="s">
        <v>1031</v>
      </c>
      <c r="B1001" t="s">
        <v>18</v>
      </c>
      <c r="C1001" t="s">
        <v>19</v>
      </c>
      <c r="D1001">
        <v>1</v>
      </c>
      <c r="E1001" t="s">
        <v>1033</v>
      </c>
      <c r="F1001" t="s">
        <v>42</v>
      </c>
      <c r="G1001" s="5">
        <v>88.34</v>
      </c>
      <c r="H1001">
        <v>7</v>
      </c>
      <c r="I1001" s="5">
        <v>30.919</v>
      </c>
      <c r="J1001" s="4">
        <v>649.29899999999998</v>
      </c>
      <c r="K1001" s="1">
        <v>43514</v>
      </c>
      <c r="L1001" s="1" t="str">
        <f t="shared" si="45"/>
        <v>February</v>
      </c>
      <c r="M1001" s="1" t="str">
        <f t="shared" si="46"/>
        <v>Monday</v>
      </c>
      <c r="N1001" s="2">
        <v>0.56111111111111112</v>
      </c>
      <c r="O1001" s="2" t="str">
        <f t="shared" si="47"/>
        <v>13</v>
      </c>
      <c r="P1001" t="s">
        <v>26</v>
      </c>
      <c r="Q1001" s="3">
        <v>618.38</v>
      </c>
      <c r="R1001" s="10">
        <v>4.7619047620000003</v>
      </c>
      <c r="S1001" s="4">
        <v>30.919</v>
      </c>
      <c r="T1001">
        <v>6.6</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20A3E-1496-4915-8007-978B364BFC53}">
  <dimension ref="A5:B9"/>
  <sheetViews>
    <sheetView showGridLines="0" view="pageBreakPreview" zoomScale="69" zoomScaleNormal="100" zoomScaleSheetLayoutView="69" workbookViewId="0">
      <selection activeCell="X20" sqref="X20"/>
    </sheetView>
  </sheetViews>
  <sheetFormatPr defaultRowHeight="16.5" x14ac:dyDescent="0.3"/>
  <cols>
    <col min="1" max="1" width="13.375" bestFit="1" customWidth="1"/>
    <col min="2" max="2" width="6.625" bestFit="1" customWidth="1"/>
  </cols>
  <sheetData>
    <row r="5" spans="1:2" x14ac:dyDescent="0.3">
      <c r="A5" s="8" t="s">
        <v>1079</v>
      </c>
      <c r="B5" t="s">
        <v>1082</v>
      </c>
    </row>
    <row r="6" spans="1:2" x14ac:dyDescent="0.3">
      <c r="A6" s="9" t="s">
        <v>39</v>
      </c>
      <c r="B6" s="6">
        <v>332</v>
      </c>
    </row>
    <row r="7" spans="1:2" x14ac:dyDescent="0.3">
      <c r="A7" s="9" t="s">
        <v>24</v>
      </c>
      <c r="B7" s="6">
        <v>328</v>
      </c>
    </row>
    <row r="8" spans="1:2" x14ac:dyDescent="0.3">
      <c r="A8" s="9" t="s">
        <v>19</v>
      </c>
      <c r="B8" s="6">
        <v>340</v>
      </c>
    </row>
    <row r="9" spans="1:2" x14ac:dyDescent="0.3">
      <c r="A9" s="9" t="s">
        <v>1048</v>
      </c>
      <c r="B9" s="6">
        <v>1000</v>
      </c>
    </row>
  </sheetData>
  <dataConsolidate/>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D075D-1A2A-4BE2-BBE8-AF3C19D2B6B7}">
  <dimension ref="A5:B9"/>
  <sheetViews>
    <sheetView showGridLines="0" tabSelected="1" view="pageBreakPreview" zoomScale="80" zoomScaleNormal="100" zoomScaleSheetLayoutView="80" workbookViewId="0">
      <selection activeCell="Z3" sqref="Z3"/>
    </sheetView>
  </sheetViews>
  <sheetFormatPr defaultRowHeight="16.5" x14ac:dyDescent="0.3"/>
  <sheetData>
    <row r="5" spans="1:2" x14ac:dyDescent="0.3">
      <c r="A5" t="s">
        <v>1079</v>
      </c>
      <c r="B5" t="s">
        <v>1080</v>
      </c>
    </row>
    <row r="6" spans="1:2" x14ac:dyDescent="0.3">
      <c r="A6" s="9" t="s">
        <v>39</v>
      </c>
      <c r="B6" s="6">
        <v>332</v>
      </c>
    </row>
    <row r="7" spans="1:2" x14ac:dyDescent="0.3">
      <c r="A7" s="9" t="s">
        <v>24</v>
      </c>
      <c r="B7" s="6">
        <v>328</v>
      </c>
    </row>
    <row r="8" spans="1:2" x14ac:dyDescent="0.3">
      <c r="A8" s="9" t="s">
        <v>19</v>
      </c>
      <c r="B8" s="6">
        <v>340</v>
      </c>
    </row>
    <row r="9" spans="1:2" x14ac:dyDescent="0.3">
      <c r="A9" s="9" t="s">
        <v>1048</v>
      </c>
      <c r="B9" s="6">
        <v>1000</v>
      </c>
    </row>
  </sheetData>
  <dataConsolidate/>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53F57-8AA0-4B5A-9E03-B53B24965F1F}">
  <dimension ref="A5:B9"/>
  <sheetViews>
    <sheetView showGridLines="0" view="pageBreakPreview" zoomScale="77" zoomScaleNormal="100" zoomScaleSheetLayoutView="77" workbookViewId="0">
      <selection activeCell="A24" sqref="A1:XFD1048576"/>
    </sheetView>
  </sheetViews>
  <sheetFormatPr defaultRowHeight="16.5" x14ac:dyDescent="0.3"/>
  <sheetData>
    <row r="5" spans="1:2" x14ac:dyDescent="0.3">
      <c r="A5" s="8" t="s">
        <v>1079</v>
      </c>
      <c r="B5" t="s">
        <v>1080</v>
      </c>
    </row>
    <row r="6" spans="1:2" x14ac:dyDescent="0.3">
      <c r="A6" s="9" t="s">
        <v>39</v>
      </c>
      <c r="B6" s="6">
        <v>332</v>
      </c>
    </row>
    <row r="7" spans="1:2" x14ac:dyDescent="0.3">
      <c r="A7" s="9" t="s">
        <v>24</v>
      </c>
      <c r="B7" s="6">
        <v>328</v>
      </c>
    </row>
    <row r="8" spans="1:2" x14ac:dyDescent="0.3">
      <c r="A8" s="9" t="s">
        <v>19</v>
      </c>
      <c r="B8" s="6">
        <v>340</v>
      </c>
    </row>
    <row r="9" spans="1:2" x14ac:dyDescent="0.3">
      <c r="A9" s="9" t="s">
        <v>1048</v>
      </c>
      <c r="B9" s="6">
        <v>1000</v>
      </c>
    </row>
  </sheetData>
  <dataConsolidate/>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5E3DB-6A22-49FC-9890-903691E08F73}">
  <dimension ref="A3:B7"/>
  <sheetViews>
    <sheetView workbookViewId="0">
      <selection activeCell="A3" sqref="A3"/>
    </sheetView>
  </sheetViews>
  <sheetFormatPr defaultRowHeight="16.5" x14ac:dyDescent="0.3"/>
  <cols>
    <col min="1" max="1" width="13.25" customWidth="1"/>
    <col min="2" max="2" width="17.875" customWidth="1"/>
  </cols>
  <sheetData>
    <row r="3" spans="1:2" x14ac:dyDescent="0.3">
      <c r="A3" s="8" t="s">
        <v>1047</v>
      </c>
      <c r="B3" t="s">
        <v>1062</v>
      </c>
    </row>
    <row r="4" spans="1:2" x14ac:dyDescent="0.3">
      <c r="A4" s="9" t="s">
        <v>39</v>
      </c>
      <c r="B4" s="6">
        <v>106197.67199999996</v>
      </c>
    </row>
    <row r="5" spans="1:2" x14ac:dyDescent="0.3">
      <c r="A5" s="9" t="s">
        <v>24</v>
      </c>
      <c r="B5" s="6">
        <v>110568.70649999994</v>
      </c>
    </row>
    <row r="6" spans="1:2" x14ac:dyDescent="0.3">
      <c r="A6" s="9" t="s">
        <v>19</v>
      </c>
      <c r="B6" s="6">
        <v>106200.37050000011</v>
      </c>
    </row>
    <row r="7" spans="1:2" x14ac:dyDescent="0.3">
      <c r="A7" s="9" t="s">
        <v>1048</v>
      </c>
      <c r="B7" s="6">
        <v>322966.74900000001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DCF61-3D64-4244-BB7B-1BEFC5AFD01A}">
  <dimension ref="A3:B7"/>
  <sheetViews>
    <sheetView workbookViewId="0">
      <selection activeCell="I30" sqref="I30"/>
    </sheetView>
  </sheetViews>
  <sheetFormatPr defaultRowHeight="16.5" x14ac:dyDescent="0.3"/>
  <cols>
    <col min="1" max="1" width="13.25" customWidth="1"/>
    <col min="2" max="2" width="21.75" customWidth="1"/>
    <col min="3" max="3" width="14.875" customWidth="1"/>
  </cols>
  <sheetData>
    <row r="3" spans="1:2" x14ac:dyDescent="0.3">
      <c r="A3" s="8" t="s">
        <v>1047</v>
      </c>
      <c r="B3" t="s">
        <v>1061</v>
      </c>
    </row>
    <row r="4" spans="1:2" x14ac:dyDescent="0.3">
      <c r="A4" s="9" t="s">
        <v>39</v>
      </c>
      <c r="B4" s="6">
        <v>6.8180722891566266</v>
      </c>
    </row>
    <row r="5" spans="1:2" x14ac:dyDescent="0.3">
      <c r="A5" s="9" t="s">
        <v>24</v>
      </c>
      <c r="B5" s="6">
        <v>7.0728658536585378</v>
      </c>
    </row>
    <row r="6" spans="1:2" x14ac:dyDescent="0.3">
      <c r="A6" s="9" t="s">
        <v>19</v>
      </c>
      <c r="B6" s="6">
        <v>7.0270588235294129</v>
      </c>
    </row>
    <row r="7" spans="1:2" x14ac:dyDescent="0.3">
      <c r="A7" s="9" t="s">
        <v>1048</v>
      </c>
      <c r="B7" s="6">
        <v>6.9727000000000023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151B7-EF6D-45F2-AEDC-564531F0B3AE}">
  <dimension ref="A1:E152"/>
  <sheetViews>
    <sheetView workbookViewId="0">
      <selection activeCell="F5" sqref="F5"/>
    </sheetView>
  </sheetViews>
  <sheetFormatPr defaultRowHeight="16.5" x14ac:dyDescent="0.3"/>
  <cols>
    <col min="1" max="1" width="9.875" customWidth="1"/>
    <col min="2" max="2" width="15.625" customWidth="1"/>
    <col min="3" max="3" width="24.625" customWidth="1"/>
    <col min="4" max="5" width="39.5" customWidth="1"/>
  </cols>
  <sheetData>
    <row r="1" spans="1:5" x14ac:dyDescent="0.3">
      <c r="A1" t="s">
        <v>10</v>
      </c>
      <c r="B1" t="s">
        <v>1065</v>
      </c>
      <c r="C1" t="s">
        <v>1066</v>
      </c>
      <c r="D1" t="s">
        <v>1067</v>
      </c>
      <c r="E1" t="s">
        <v>1068</v>
      </c>
    </row>
    <row r="2" spans="1:5" x14ac:dyDescent="0.3">
      <c r="A2" s="1">
        <v>43466</v>
      </c>
      <c r="B2" s="5">
        <v>18.830083333333334</v>
      </c>
    </row>
    <row r="3" spans="1:5" x14ac:dyDescent="0.3">
      <c r="A3" s="1">
        <v>43467</v>
      </c>
      <c r="B3" s="5">
        <v>11.580375</v>
      </c>
    </row>
    <row r="4" spans="1:5" x14ac:dyDescent="0.3">
      <c r="A4" s="1">
        <v>43468</v>
      </c>
      <c r="B4" s="5">
        <v>12.369812499999998</v>
      </c>
    </row>
    <row r="5" spans="1:5" x14ac:dyDescent="0.3">
      <c r="A5" s="1">
        <v>43469</v>
      </c>
      <c r="B5" s="5">
        <v>12.886416666666667</v>
      </c>
    </row>
    <row r="6" spans="1:5" x14ac:dyDescent="0.3">
      <c r="A6" s="1">
        <v>43470</v>
      </c>
      <c r="B6" s="5">
        <v>14.034458333333333</v>
      </c>
    </row>
    <row r="7" spans="1:5" x14ac:dyDescent="0.3">
      <c r="A7" s="1">
        <v>43471</v>
      </c>
      <c r="B7" s="5">
        <v>19.122777777777777</v>
      </c>
    </row>
    <row r="8" spans="1:5" x14ac:dyDescent="0.3">
      <c r="A8" s="1">
        <v>43472</v>
      </c>
      <c r="B8" s="5">
        <v>14.996</v>
      </c>
    </row>
    <row r="9" spans="1:5" x14ac:dyDescent="0.3">
      <c r="A9" s="1">
        <v>43473</v>
      </c>
      <c r="B9" s="5">
        <v>14.004583333333334</v>
      </c>
    </row>
    <row r="10" spans="1:5" x14ac:dyDescent="0.3">
      <c r="A10" s="1">
        <v>43474</v>
      </c>
      <c r="B10" s="5">
        <v>17.984187500000001</v>
      </c>
    </row>
    <row r="11" spans="1:5" x14ac:dyDescent="0.3">
      <c r="A11" s="1">
        <v>43475</v>
      </c>
      <c r="B11" s="5">
        <v>18.841000000000001</v>
      </c>
    </row>
    <row r="12" spans="1:5" x14ac:dyDescent="0.3">
      <c r="A12" s="1">
        <v>43476</v>
      </c>
      <c r="B12" s="5">
        <v>12.589062499999999</v>
      </c>
    </row>
    <row r="13" spans="1:5" x14ac:dyDescent="0.3">
      <c r="A13" s="1">
        <v>43477</v>
      </c>
      <c r="B13" s="5">
        <v>22.444863636363635</v>
      </c>
    </row>
    <row r="14" spans="1:5" x14ac:dyDescent="0.3">
      <c r="A14" s="1">
        <v>43478</v>
      </c>
      <c r="B14" s="5">
        <v>11.672400000000001</v>
      </c>
    </row>
    <row r="15" spans="1:5" x14ac:dyDescent="0.3">
      <c r="A15" s="1">
        <v>43479</v>
      </c>
      <c r="B15" s="5">
        <v>14.529730769230772</v>
      </c>
    </row>
    <row r="16" spans="1:5" x14ac:dyDescent="0.3">
      <c r="A16" s="1">
        <v>43480</v>
      </c>
      <c r="B16" s="5">
        <v>21.773846153846154</v>
      </c>
    </row>
    <row r="17" spans="1:2" x14ac:dyDescent="0.3">
      <c r="A17" s="1">
        <v>43481</v>
      </c>
      <c r="B17" s="5">
        <v>20.424199999999995</v>
      </c>
    </row>
    <row r="18" spans="1:2" x14ac:dyDescent="0.3">
      <c r="A18" s="1">
        <v>43482</v>
      </c>
      <c r="B18" s="5">
        <v>13.605000000000002</v>
      </c>
    </row>
    <row r="19" spans="1:2" x14ac:dyDescent="0.3">
      <c r="A19" s="1">
        <v>43483</v>
      </c>
      <c r="B19" s="5">
        <v>14.711500000000001</v>
      </c>
    </row>
    <row r="20" spans="1:2" x14ac:dyDescent="0.3">
      <c r="A20" s="1">
        <v>43484</v>
      </c>
      <c r="B20" s="5">
        <v>14.627156250000001</v>
      </c>
    </row>
    <row r="21" spans="1:2" x14ac:dyDescent="0.3">
      <c r="A21" s="1">
        <v>43485</v>
      </c>
      <c r="B21" s="5">
        <v>17.4069</v>
      </c>
    </row>
    <row r="22" spans="1:2" x14ac:dyDescent="0.3">
      <c r="A22" s="1">
        <v>43486</v>
      </c>
      <c r="B22" s="5">
        <v>14.238687499999999</v>
      </c>
    </row>
    <row r="23" spans="1:2" x14ac:dyDescent="0.3">
      <c r="A23" s="1">
        <v>43487</v>
      </c>
      <c r="B23" s="5">
        <v>11.597071428571429</v>
      </c>
    </row>
    <row r="24" spans="1:2" x14ac:dyDescent="0.3">
      <c r="A24" s="1">
        <v>43488</v>
      </c>
      <c r="B24" s="5">
        <v>16.790441176470587</v>
      </c>
    </row>
    <row r="25" spans="1:2" x14ac:dyDescent="0.3">
      <c r="A25" s="1">
        <v>43489</v>
      </c>
      <c r="B25" s="5">
        <v>19.78773076923077</v>
      </c>
    </row>
    <row r="26" spans="1:2" x14ac:dyDescent="0.3">
      <c r="A26" s="1">
        <v>43490</v>
      </c>
      <c r="B26" s="5">
        <v>13.166294117647059</v>
      </c>
    </row>
    <row r="27" spans="1:2" x14ac:dyDescent="0.3">
      <c r="A27" s="1">
        <v>43491</v>
      </c>
      <c r="B27" s="5">
        <v>12.486029411764708</v>
      </c>
    </row>
    <row r="28" spans="1:2" x14ac:dyDescent="0.3">
      <c r="A28" s="1">
        <v>43492</v>
      </c>
      <c r="B28" s="5">
        <v>15.768357142857143</v>
      </c>
    </row>
    <row r="29" spans="1:2" x14ac:dyDescent="0.3">
      <c r="A29" s="1">
        <v>43493</v>
      </c>
      <c r="B29" s="5">
        <v>17.005821428571434</v>
      </c>
    </row>
    <row r="30" spans="1:2" x14ac:dyDescent="0.3">
      <c r="A30" s="1">
        <v>43494</v>
      </c>
      <c r="B30" s="5">
        <v>13.954625</v>
      </c>
    </row>
    <row r="31" spans="1:2" x14ac:dyDescent="0.3">
      <c r="A31" s="1">
        <v>43495</v>
      </c>
      <c r="B31" s="5">
        <v>13.535777777777774</v>
      </c>
    </row>
    <row r="32" spans="1:2" x14ac:dyDescent="0.3">
      <c r="A32" s="1">
        <v>43496</v>
      </c>
      <c r="B32" s="5">
        <v>17.797607142857139</v>
      </c>
    </row>
    <row r="33" spans="1:2" x14ac:dyDescent="0.3">
      <c r="A33" s="1">
        <v>43497</v>
      </c>
      <c r="B33" s="5">
        <v>19.401083333333336</v>
      </c>
    </row>
    <row r="34" spans="1:2" x14ac:dyDescent="0.3">
      <c r="A34" s="1">
        <v>43498</v>
      </c>
      <c r="B34" s="5">
        <v>14.084857142857144</v>
      </c>
    </row>
    <row r="35" spans="1:2" x14ac:dyDescent="0.3">
      <c r="A35" s="1">
        <v>43499</v>
      </c>
      <c r="B35" s="5">
        <v>18.598392857142859</v>
      </c>
    </row>
    <row r="36" spans="1:2" x14ac:dyDescent="0.3">
      <c r="A36" s="1">
        <v>43500</v>
      </c>
      <c r="B36" s="5">
        <v>10.560590909090907</v>
      </c>
    </row>
    <row r="37" spans="1:2" x14ac:dyDescent="0.3">
      <c r="A37" s="1">
        <v>43501</v>
      </c>
      <c r="B37" s="5">
        <v>12.028291666666666</v>
      </c>
    </row>
    <row r="38" spans="1:2" x14ac:dyDescent="0.3">
      <c r="A38" s="1">
        <v>43502</v>
      </c>
      <c r="B38" s="5">
        <v>10.642576923076923</v>
      </c>
    </row>
    <row r="39" spans="1:2" x14ac:dyDescent="0.3">
      <c r="A39" s="1">
        <v>43503</v>
      </c>
      <c r="B39" s="5">
        <v>17.210025000000002</v>
      </c>
    </row>
    <row r="40" spans="1:2" x14ac:dyDescent="0.3">
      <c r="A40" s="1">
        <v>43504</v>
      </c>
      <c r="B40" s="5">
        <v>20.177208333333336</v>
      </c>
    </row>
    <row r="41" spans="1:2" x14ac:dyDescent="0.3">
      <c r="A41" s="1">
        <v>43505</v>
      </c>
      <c r="B41" s="5">
        <v>11.984961538461537</v>
      </c>
    </row>
    <row r="42" spans="1:2" x14ac:dyDescent="0.3">
      <c r="A42" s="1">
        <v>43506</v>
      </c>
      <c r="B42" s="5">
        <v>13.597499999999998</v>
      </c>
    </row>
    <row r="43" spans="1:2" x14ac:dyDescent="0.3">
      <c r="A43" s="1">
        <v>43507</v>
      </c>
      <c r="B43" s="5">
        <v>27.036625000000001</v>
      </c>
    </row>
    <row r="44" spans="1:2" x14ac:dyDescent="0.3">
      <c r="A44" s="1">
        <v>43508</v>
      </c>
      <c r="B44" s="5">
        <v>17.851125</v>
      </c>
    </row>
    <row r="45" spans="1:2" x14ac:dyDescent="0.3">
      <c r="A45" s="1">
        <v>43509</v>
      </c>
      <c r="B45" s="5">
        <v>5.5609375000000005</v>
      </c>
    </row>
    <row r="46" spans="1:2" x14ac:dyDescent="0.3">
      <c r="A46" s="1">
        <v>43510</v>
      </c>
      <c r="B46" s="5">
        <v>14.607687499999999</v>
      </c>
    </row>
    <row r="47" spans="1:2" x14ac:dyDescent="0.3">
      <c r="A47" s="1">
        <v>43511</v>
      </c>
      <c r="B47" s="5">
        <v>17.119763157894738</v>
      </c>
    </row>
    <row r="48" spans="1:2" x14ac:dyDescent="0.3">
      <c r="A48" s="1">
        <v>43512</v>
      </c>
      <c r="B48" s="5">
        <v>14.903375</v>
      </c>
    </row>
    <row r="49" spans="1:2" x14ac:dyDescent="0.3">
      <c r="A49" s="1">
        <v>43513</v>
      </c>
      <c r="B49" s="5">
        <v>19.412346153846155</v>
      </c>
    </row>
    <row r="50" spans="1:2" x14ac:dyDescent="0.3">
      <c r="A50" s="1">
        <v>43514</v>
      </c>
      <c r="B50" s="5">
        <v>10.177071428571427</v>
      </c>
    </row>
    <row r="51" spans="1:2" x14ac:dyDescent="0.3">
      <c r="A51" s="1">
        <v>43515</v>
      </c>
      <c r="B51" s="5">
        <v>22.370999999999995</v>
      </c>
    </row>
    <row r="52" spans="1:2" x14ac:dyDescent="0.3">
      <c r="A52" s="1">
        <v>43516</v>
      </c>
      <c r="B52" s="5">
        <v>12.887700000000001</v>
      </c>
    </row>
    <row r="53" spans="1:2" x14ac:dyDescent="0.3">
      <c r="A53" s="1">
        <v>43517</v>
      </c>
      <c r="B53" s="5">
        <v>11.061416666666666</v>
      </c>
    </row>
    <row r="54" spans="1:2" x14ac:dyDescent="0.3">
      <c r="A54" s="1">
        <v>43518</v>
      </c>
      <c r="B54" s="5">
        <v>10.572772727272728</v>
      </c>
    </row>
    <row r="55" spans="1:2" x14ac:dyDescent="0.3">
      <c r="A55" s="1">
        <v>43519</v>
      </c>
      <c r="B55" s="5">
        <v>13.926125000000001</v>
      </c>
    </row>
    <row r="56" spans="1:2" x14ac:dyDescent="0.3">
      <c r="A56" s="1">
        <v>43520</v>
      </c>
      <c r="B56" s="5">
        <v>14.404555555555554</v>
      </c>
    </row>
    <row r="57" spans="1:2" x14ac:dyDescent="0.3">
      <c r="A57" s="1">
        <v>43521</v>
      </c>
      <c r="B57" s="5">
        <v>14.30725</v>
      </c>
    </row>
    <row r="58" spans="1:2" x14ac:dyDescent="0.3">
      <c r="A58" s="1">
        <v>43522</v>
      </c>
      <c r="B58" s="5">
        <v>12.74161111111111</v>
      </c>
    </row>
    <row r="59" spans="1:2" x14ac:dyDescent="0.3">
      <c r="A59" s="1">
        <v>43523</v>
      </c>
      <c r="B59" s="5">
        <v>19.930107142857143</v>
      </c>
    </row>
    <row r="60" spans="1:2" x14ac:dyDescent="0.3">
      <c r="A60" s="1">
        <v>43524</v>
      </c>
      <c r="B60" s="5">
        <v>16.643000000000001</v>
      </c>
    </row>
    <row r="61" spans="1:2" x14ac:dyDescent="0.3">
      <c r="A61" s="1">
        <v>43525</v>
      </c>
      <c r="B61" s="5">
        <v>12.544599999999999</v>
      </c>
    </row>
    <row r="62" spans="1:2" x14ac:dyDescent="0.3">
      <c r="A62" s="1">
        <v>43526</v>
      </c>
      <c r="B62" s="5">
        <v>17.355305555555557</v>
      </c>
    </row>
    <row r="63" spans="1:2" x14ac:dyDescent="0.3">
      <c r="A63" s="1">
        <v>43527</v>
      </c>
      <c r="B63" s="5">
        <v>16.507392857142857</v>
      </c>
    </row>
    <row r="64" spans="1:2" x14ac:dyDescent="0.3">
      <c r="A64" s="1">
        <v>43528</v>
      </c>
      <c r="B64" s="5">
        <v>15.454124999999999</v>
      </c>
    </row>
    <row r="65" spans="1:2" x14ac:dyDescent="0.3">
      <c r="A65" s="1">
        <v>43529</v>
      </c>
      <c r="B65" s="5">
        <v>17.453441176470591</v>
      </c>
    </row>
    <row r="66" spans="1:2" x14ac:dyDescent="0.3">
      <c r="A66" s="1">
        <v>43530</v>
      </c>
      <c r="B66" s="5">
        <v>13.387863636363637</v>
      </c>
    </row>
    <row r="67" spans="1:2" x14ac:dyDescent="0.3">
      <c r="A67" s="1">
        <v>43531</v>
      </c>
      <c r="B67" s="5">
        <v>7.6098333333333317</v>
      </c>
    </row>
    <row r="68" spans="1:2" x14ac:dyDescent="0.3">
      <c r="A68" s="1">
        <v>43532</v>
      </c>
      <c r="B68" s="5">
        <v>13.529818181818179</v>
      </c>
    </row>
    <row r="69" spans="1:2" x14ac:dyDescent="0.3">
      <c r="A69" s="1">
        <v>43533</v>
      </c>
      <c r="B69" s="5">
        <v>22.244187499999999</v>
      </c>
    </row>
    <row r="70" spans="1:2" x14ac:dyDescent="0.3">
      <c r="A70" s="1">
        <v>43534</v>
      </c>
      <c r="B70" s="5">
        <v>12.5525</v>
      </c>
    </row>
    <row r="71" spans="1:2" x14ac:dyDescent="0.3">
      <c r="A71" s="1">
        <v>43535</v>
      </c>
      <c r="B71" s="5">
        <v>12.819272727272727</v>
      </c>
    </row>
    <row r="72" spans="1:2" x14ac:dyDescent="0.3">
      <c r="A72" s="1">
        <v>43536</v>
      </c>
      <c r="B72" s="5">
        <v>14.593458333333336</v>
      </c>
    </row>
    <row r="73" spans="1:2" x14ac:dyDescent="0.3">
      <c r="A73" s="1">
        <v>43537</v>
      </c>
      <c r="B73" s="5">
        <v>9.8266999999999989</v>
      </c>
    </row>
    <row r="74" spans="1:2" x14ac:dyDescent="0.3">
      <c r="A74" s="1">
        <v>43538</v>
      </c>
      <c r="B74" s="5">
        <v>19.086333333333336</v>
      </c>
    </row>
    <row r="75" spans="1:2" x14ac:dyDescent="0.3">
      <c r="A75" s="1">
        <v>43539</v>
      </c>
      <c r="B75" s="5">
        <v>11.676250000000001</v>
      </c>
    </row>
    <row r="76" spans="1:2" x14ac:dyDescent="0.3">
      <c r="A76" s="1">
        <v>43540</v>
      </c>
      <c r="B76" s="5">
        <v>16.690333333333335</v>
      </c>
    </row>
    <row r="77" spans="1:2" x14ac:dyDescent="0.3">
      <c r="A77" s="1">
        <v>43541</v>
      </c>
      <c r="B77" s="5">
        <v>15.684833333333335</v>
      </c>
    </row>
    <row r="78" spans="1:2" x14ac:dyDescent="0.3">
      <c r="A78" s="1">
        <v>43542</v>
      </c>
      <c r="B78" s="5">
        <v>8.7947857142857142</v>
      </c>
    </row>
    <row r="79" spans="1:2" x14ac:dyDescent="0.3">
      <c r="A79" s="1">
        <v>43543</v>
      </c>
      <c r="B79" s="5">
        <v>17.084499999999998</v>
      </c>
    </row>
    <row r="80" spans="1:2" x14ac:dyDescent="0.3">
      <c r="A80" s="1">
        <v>43544</v>
      </c>
      <c r="B80" s="5">
        <v>17.327633333333335</v>
      </c>
    </row>
    <row r="81" spans="1:5" x14ac:dyDescent="0.3">
      <c r="A81" s="1">
        <v>43545</v>
      </c>
      <c r="B81" s="5">
        <v>14.900916666666667</v>
      </c>
    </row>
    <row r="82" spans="1:5" x14ac:dyDescent="0.3">
      <c r="A82" s="1">
        <v>43546</v>
      </c>
      <c r="B82" s="5">
        <v>15.138799999999998</v>
      </c>
    </row>
    <row r="83" spans="1:5" x14ac:dyDescent="0.3">
      <c r="A83" s="1">
        <v>43547</v>
      </c>
      <c r="B83" s="5">
        <v>17.727454545454545</v>
      </c>
    </row>
    <row r="84" spans="1:5" x14ac:dyDescent="0.3">
      <c r="A84" s="1">
        <v>43548</v>
      </c>
      <c r="B84" s="5">
        <v>15.053954545454546</v>
      </c>
    </row>
    <row r="85" spans="1:5" x14ac:dyDescent="0.3">
      <c r="A85" s="1">
        <v>43549</v>
      </c>
      <c r="B85" s="5">
        <v>12.026277777777779</v>
      </c>
    </row>
    <row r="86" spans="1:5" x14ac:dyDescent="0.3">
      <c r="A86" s="1">
        <v>43550</v>
      </c>
      <c r="B86" s="5">
        <v>7.1886923076923077</v>
      </c>
    </row>
    <row r="87" spans="1:5" x14ac:dyDescent="0.3">
      <c r="A87" s="1">
        <v>43551</v>
      </c>
      <c r="B87" s="5">
        <v>13.822950000000001</v>
      </c>
    </row>
    <row r="88" spans="1:5" x14ac:dyDescent="0.3">
      <c r="A88" s="1">
        <v>43552</v>
      </c>
      <c r="B88" s="5">
        <v>10.616200000000001</v>
      </c>
    </row>
    <row r="89" spans="1:5" x14ac:dyDescent="0.3">
      <c r="A89" s="1">
        <v>43553</v>
      </c>
      <c r="B89" s="5">
        <v>23.947875000000003</v>
      </c>
    </row>
    <row r="90" spans="1:5" x14ac:dyDescent="0.3">
      <c r="A90" s="1">
        <v>43554</v>
      </c>
      <c r="B90" s="5">
        <v>19.424500000000002</v>
      </c>
      <c r="C90" s="5">
        <v>19.424500000000002</v>
      </c>
      <c r="D90" s="5">
        <v>19.424500000000002</v>
      </c>
      <c r="E90" s="5">
        <v>19.424500000000002</v>
      </c>
    </row>
    <row r="91" spans="1:5" x14ac:dyDescent="0.3">
      <c r="A91" s="1">
        <v>43555</v>
      </c>
      <c r="C91" s="5">
        <f t="shared" ref="C91:C122" si="0">_xlfn.FORECAST.ETS(A91,$B$2:$B$90,$A$2:$A$90,1,1)</f>
        <v>14.84502354447179</v>
      </c>
      <c r="D91" s="5">
        <f t="shared" ref="D91:D122" si="1">C91-_xlfn.FORECAST.ETS.CONFINT(A91,$B$2:$B$90,$A$2:$A$90,0.95,1,1)</f>
        <v>6.9233197487885274</v>
      </c>
      <c r="E91" s="5">
        <f t="shared" ref="E91:E122" si="2">C91+_xlfn.FORECAST.ETS.CONFINT(A91,$B$2:$B$90,$A$2:$A$90,0.95,1,1)</f>
        <v>22.76672734015505</v>
      </c>
    </row>
    <row r="92" spans="1:5" x14ac:dyDescent="0.3">
      <c r="A92" s="1">
        <v>43556</v>
      </c>
      <c r="C92" s="5">
        <f t="shared" si="0"/>
        <v>14.822065859948811</v>
      </c>
      <c r="D92" s="5">
        <f t="shared" si="1"/>
        <v>6.8600599337764141</v>
      </c>
      <c r="E92" s="5">
        <f t="shared" si="2"/>
        <v>22.78407178612121</v>
      </c>
    </row>
    <row r="93" spans="1:5" x14ac:dyDescent="0.3">
      <c r="A93" s="1">
        <v>43557</v>
      </c>
      <c r="C93" s="5">
        <f t="shared" si="0"/>
        <v>14.799108175425861</v>
      </c>
      <c r="D93" s="5">
        <f t="shared" si="1"/>
        <v>6.7962071608784154</v>
      </c>
      <c r="E93" s="5">
        <f t="shared" si="2"/>
        <v>22.802009189973305</v>
      </c>
    </row>
    <row r="94" spans="1:5" x14ac:dyDescent="0.3">
      <c r="A94" s="1">
        <v>43558</v>
      </c>
      <c r="C94" s="5">
        <f t="shared" si="0"/>
        <v>14.776150490902884</v>
      </c>
      <c r="D94" s="5">
        <f t="shared" si="1"/>
        <v>6.7317626724268802</v>
      </c>
      <c r="E94" s="5">
        <f t="shared" si="2"/>
        <v>22.82053830937889</v>
      </c>
    </row>
    <row r="95" spans="1:5" x14ac:dyDescent="0.3">
      <c r="A95" s="1">
        <v>43559</v>
      </c>
      <c r="C95" s="5">
        <f t="shared" si="0"/>
        <v>14.753192806379934</v>
      </c>
      <c r="D95" s="5">
        <f t="shared" si="1"/>
        <v>6.6667278153354417</v>
      </c>
      <c r="E95" s="5">
        <f t="shared" si="2"/>
        <v>22.839657797424426</v>
      </c>
    </row>
    <row r="96" spans="1:5" x14ac:dyDescent="0.3">
      <c r="A96" s="1">
        <v>43560</v>
      </c>
      <c r="C96" s="5">
        <f t="shared" si="0"/>
        <v>14.730235121856955</v>
      </c>
      <c r="D96" s="5">
        <f t="shared" si="1"/>
        <v>6.6011040374509573</v>
      </c>
      <c r="E96" s="5">
        <f t="shared" si="2"/>
        <v>22.859366206262955</v>
      </c>
    </row>
    <row r="97" spans="1:5" x14ac:dyDescent="0.3">
      <c r="A97" s="1">
        <v>43561</v>
      </c>
      <c r="C97" s="5">
        <f t="shared" si="0"/>
        <v>14.707277437334005</v>
      </c>
      <c r="D97" s="5">
        <f t="shared" si="1"/>
        <v>6.5348928839108069</v>
      </c>
      <c r="E97" s="5">
        <f t="shared" si="2"/>
        <v>22.879661990757203</v>
      </c>
    </row>
    <row r="98" spans="1:5" x14ac:dyDescent="0.3">
      <c r="A98" s="1">
        <v>43562</v>
      </c>
      <c r="C98" s="5">
        <f t="shared" si="0"/>
        <v>14.684319752811026</v>
      </c>
      <c r="D98" s="5">
        <f t="shared" si="1"/>
        <v>6.4680959935105911</v>
      </c>
      <c r="E98" s="5">
        <f t="shared" si="2"/>
        <v>22.900543512111462</v>
      </c>
    </row>
    <row r="99" spans="1:5" x14ac:dyDescent="0.3">
      <c r="A99" s="1">
        <v>43563</v>
      </c>
      <c r="C99" s="5">
        <f t="shared" si="0"/>
        <v>14.661362068288076</v>
      </c>
      <c r="D99" s="5">
        <f t="shared" si="1"/>
        <v>6.4007150950887883</v>
      </c>
      <c r="E99" s="5">
        <f t="shared" si="2"/>
        <v>22.922009041487364</v>
      </c>
    </row>
    <row r="100" spans="1:5" x14ac:dyDescent="0.3">
      <c r="A100" s="1">
        <v>43564</v>
      </c>
      <c r="C100" s="5">
        <f t="shared" si="0"/>
        <v>14.638404383765099</v>
      </c>
      <c r="D100" s="5">
        <f t="shared" si="1"/>
        <v>6.3327520039328622</v>
      </c>
      <c r="E100" s="5">
        <f t="shared" si="2"/>
        <v>22.944056763597338</v>
      </c>
    </row>
    <row r="101" spans="1:5" x14ac:dyDescent="0.3">
      <c r="A101" s="1">
        <v>43565</v>
      </c>
      <c r="C101" s="5">
        <f t="shared" si="0"/>
        <v>14.615446699242149</v>
      </c>
      <c r="D101" s="5">
        <f t="shared" si="1"/>
        <v>6.2642086182128409</v>
      </c>
      <c r="E101" s="5">
        <f t="shared" si="2"/>
        <v>22.966684780271457</v>
      </c>
    </row>
    <row r="102" spans="1:5" x14ac:dyDescent="0.3">
      <c r="A102" s="1">
        <v>43566</v>
      </c>
      <c r="C102" s="5">
        <f t="shared" si="0"/>
        <v>14.59248901471917</v>
      </c>
      <c r="D102" s="5">
        <f t="shared" si="1"/>
        <v>6.1950869154463177</v>
      </c>
      <c r="E102" s="5">
        <f t="shared" si="2"/>
        <v>22.989891113992023</v>
      </c>
    </row>
    <row r="103" spans="1:5" x14ac:dyDescent="0.3">
      <c r="A103" s="1">
        <v>43567</v>
      </c>
      <c r="C103" s="5">
        <f t="shared" si="0"/>
        <v>14.56953133019622</v>
      </c>
      <c r="D103" s="5">
        <f t="shared" si="1"/>
        <v>6.1253889490003033</v>
      </c>
      <c r="E103" s="5">
        <f t="shared" si="2"/>
        <v>23.013673711392137</v>
      </c>
    </row>
    <row r="104" spans="1:5" x14ac:dyDescent="0.3">
      <c r="A104" s="1">
        <v>43568</v>
      </c>
      <c r="C104" s="5">
        <f t="shared" si="0"/>
        <v>14.546573645673242</v>
      </c>
      <c r="D104" s="5">
        <f t="shared" si="1"/>
        <v>6.0551168446333303</v>
      </c>
      <c r="E104" s="5">
        <f t="shared" si="2"/>
        <v>23.038030446713151</v>
      </c>
    </row>
    <row r="105" spans="1:5" x14ac:dyDescent="0.3">
      <c r="A105" s="1">
        <v>43569</v>
      </c>
      <c r="C105" s="5">
        <f t="shared" si="0"/>
        <v>14.523615961150291</v>
      </c>
      <c r="D105" s="5">
        <f t="shared" si="1"/>
        <v>5.9842727970826974</v>
      </c>
      <c r="E105" s="5">
        <f t="shared" si="2"/>
        <v>23.062959125217887</v>
      </c>
    </row>
    <row r="106" spans="1:5" x14ac:dyDescent="0.3">
      <c r="A106" s="1">
        <v>43570</v>
      </c>
      <c r="C106" s="5">
        <f t="shared" si="0"/>
        <v>14.500658276627313</v>
      </c>
      <c r="D106" s="5">
        <f t="shared" si="1"/>
        <v>5.9128590666996637</v>
      </c>
      <c r="E106" s="5">
        <f t="shared" si="2"/>
        <v>23.088457486554962</v>
      </c>
    </row>
    <row r="107" spans="1:5" x14ac:dyDescent="0.3">
      <c r="A107" s="1">
        <v>43571</v>
      </c>
      <c r="C107" s="5">
        <f t="shared" si="0"/>
        <v>14.477700592104364</v>
      </c>
      <c r="D107" s="5">
        <f t="shared" si="1"/>
        <v>5.8408779761368983</v>
      </c>
      <c r="E107" s="5">
        <f t="shared" si="2"/>
        <v>23.11452320807183</v>
      </c>
    </row>
    <row r="108" spans="1:5" x14ac:dyDescent="0.3">
      <c r="A108" s="1">
        <v>43572</v>
      </c>
      <c r="C108" s="5">
        <f t="shared" si="0"/>
        <v>14.454742907581386</v>
      </c>
      <c r="D108" s="5">
        <f t="shared" si="1"/>
        <v>5.7683319070904773</v>
      </c>
      <c r="E108" s="5">
        <f t="shared" si="2"/>
        <v>23.141153908072294</v>
      </c>
    </row>
    <row r="109" spans="1:5" x14ac:dyDescent="0.3">
      <c r="A109" s="1">
        <v>43573</v>
      </c>
      <c r="C109" s="5">
        <f t="shared" si="0"/>
        <v>14.431785223058435</v>
      </c>
      <c r="D109" s="5">
        <f t="shared" si="1"/>
        <v>5.6952232971002008</v>
      </c>
      <c r="E109" s="5">
        <f t="shared" si="2"/>
        <v>23.168347149016668</v>
      </c>
    </row>
    <row r="110" spans="1:5" x14ac:dyDescent="0.3">
      <c r="A110" s="1">
        <v>43574</v>
      </c>
      <c r="C110" s="5">
        <f t="shared" si="0"/>
        <v>14.408827538535457</v>
      </c>
      <c r="D110" s="5">
        <f t="shared" si="1"/>
        <v>5.6215546364099112</v>
      </c>
      <c r="E110" s="5">
        <f t="shared" si="2"/>
        <v>23.196100440661002</v>
      </c>
    </row>
    <row r="111" spans="1:5" x14ac:dyDescent="0.3">
      <c r="A111" s="1">
        <v>43575</v>
      </c>
      <c r="C111" s="5">
        <f t="shared" si="0"/>
        <v>14.385869854012507</v>
      </c>
      <c r="D111" s="5">
        <f t="shared" si="1"/>
        <v>5.5473284648911019</v>
      </c>
      <c r="E111" s="5">
        <f t="shared" si="2"/>
        <v>23.224411243133911</v>
      </c>
    </row>
    <row r="112" spans="1:5" x14ac:dyDescent="0.3">
      <c r="A112" s="1">
        <v>43576</v>
      </c>
      <c r="C112" s="5">
        <f t="shared" si="0"/>
        <v>14.362912169489528</v>
      </c>
      <c r="D112" s="5">
        <f t="shared" si="1"/>
        <v>5.4725473690310142</v>
      </c>
      <c r="E112" s="5">
        <f t="shared" si="2"/>
        <v>23.25327696994804</v>
      </c>
    </row>
    <row r="113" spans="1:5" x14ac:dyDescent="0.3">
      <c r="A113" s="1">
        <v>43577</v>
      </c>
      <c r="C113" s="5">
        <f t="shared" si="0"/>
        <v>14.339954484966579</v>
      </c>
      <c r="D113" s="5">
        <f t="shared" si="1"/>
        <v>5.3972139789879563</v>
      </c>
      <c r="E113" s="5">
        <f t="shared" si="2"/>
        <v>23.282694990945203</v>
      </c>
    </row>
    <row r="114" spans="1:5" x14ac:dyDescent="0.3">
      <c r="A114" s="1">
        <v>43578</v>
      </c>
      <c r="C114" s="5">
        <f t="shared" si="0"/>
        <v>14.316996800443601</v>
      </c>
      <c r="D114" s="5">
        <f t="shared" si="1"/>
        <v>5.3213309657145569</v>
      </c>
      <c r="E114" s="5">
        <f t="shared" si="2"/>
        <v>23.312662635172643</v>
      </c>
    </row>
    <row r="115" spans="1:5" x14ac:dyDescent="0.3">
      <c r="A115" s="1">
        <v>43579</v>
      </c>
      <c r="C115" s="5">
        <f t="shared" si="0"/>
        <v>14.294039115920651</v>
      </c>
      <c r="D115" s="5">
        <f t="shared" si="1"/>
        <v>5.2449010381512817</v>
      </c>
      <c r="E115" s="5">
        <f t="shared" si="2"/>
        <v>23.343177193690018</v>
      </c>
    </row>
    <row r="116" spans="1:5" x14ac:dyDescent="0.3">
      <c r="A116" s="1">
        <v>43580</v>
      </c>
      <c r="C116" s="5">
        <f t="shared" si="0"/>
        <v>14.271081431397672</v>
      </c>
      <c r="D116" s="5">
        <f t="shared" si="1"/>
        <v>5.1679269404903998</v>
      </c>
      <c r="E116" s="5">
        <f t="shared" si="2"/>
        <v>23.374235922304944</v>
      </c>
    </row>
    <row r="117" spans="1:5" x14ac:dyDescent="0.3">
      <c r="A117" s="1">
        <v>43581</v>
      </c>
      <c r="C117" s="5">
        <f t="shared" si="0"/>
        <v>14.248123746874722</v>
      </c>
      <c r="D117" s="5">
        <f t="shared" si="1"/>
        <v>5.0904114495123167</v>
      </c>
      <c r="E117" s="5">
        <f t="shared" si="2"/>
        <v>23.405836044237127</v>
      </c>
    </row>
    <row r="118" spans="1:5" x14ac:dyDescent="0.3">
      <c r="A118" s="1">
        <v>43582</v>
      </c>
      <c r="C118" s="5">
        <f t="shared" si="0"/>
        <v>14.225166062351743</v>
      </c>
      <c r="D118" s="5">
        <f t="shared" si="1"/>
        <v>5.0123573719940779</v>
      </c>
      <c r="E118" s="5">
        <f t="shared" si="2"/>
        <v>23.437974752709408</v>
      </c>
    </row>
    <row r="119" spans="1:5" x14ac:dyDescent="0.3">
      <c r="A119" s="1">
        <v>43583</v>
      </c>
      <c r="C119" s="5">
        <f t="shared" si="0"/>
        <v>14.202208377828793</v>
      </c>
      <c r="D119" s="5">
        <f t="shared" si="1"/>
        <v>4.9337675421915161</v>
      </c>
      <c r="E119" s="5">
        <f t="shared" si="2"/>
        <v>23.470649213466068</v>
      </c>
    </row>
    <row r="120" spans="1:5" x14ac:dyDescent="0.3">
      <c r="A120" s="1">
        <v>43584</v>
      </c>
      <c r="C120" s="5">
        <f t="shared" si="0"/>
        <v>14.179250693305816</v>
      </c>
      <c r="D120" s="5">
        <f t="shared" si="1"/>
        <v>4.8546448193945064</v>
      </c>
      <c r="E120" s="5">
        <f t="shared" si="2"/>
        <v>23.503856567217127</v>
      </c>
    </row>
    <row r="121" spans="1:5" x14ac:dyDescent="0.3">
      <c r="A121" s="1">
        <v>43585</v>
      </c>
      <c r="C121" s="5">
        <f t="shared" si="0"/>
        <v>14.156293008782866</v>
      </c>
      <c r="D121" s="5">
        <f t="shared" si="1"/>
        <v>4.7749920855563932</v>
      </c>
      <c r="E121" s="5">
        <f t="shared" si="2"/>
        <v>23.537593932009337</v>
      </c>
    </row>
    <row r="122" spans="1:5" x14ac:dyDescent="0.3">
      <c r="A122" s="1">
        <v>43586</v>
      </c>
      <c r="C122" s="5">
        <f t="shared" si="0"/>
        <v>14.133335324259887</v>
      </c>
      <c r="D122" s="5">
        <f t="shared" si="1"/>
        <v>4.6948122429967825</v>
      </c>
      <c r="E122" s="5">
        <f t="shared" si="2"/>
        <v>23.571858405522992</v>
      </c>
    </row>
    <row r="123" spans="1:5" x14ac:dyDescent="0.3">
      <c r="A123" s="1">
        <v>43587</v>
      </c>
      <c r="C123" s="5">
        <f t="shared" ref="C123:C152" si="3">_xlfn.FORECAST.ETS(A123,$B$2:$B$90,$A$2:$A$90,1,1)</f>
        <v>14.110377639736937</v>
      </c>
      <c r="D123" s="5">
        <f t="shared" ref="D123:D152" si="4">C123-_xlfn.FORECAST.ETS.CONFINT(A123,$B$2:$B$90,$A$2:$A$90,0.95,1,1)</f>
        <v>4.6141082121784063</v>
      </c>
      <c r="E123" s="5">
        <f t="shared" ref="E123:E152" si="5">C123+_xlfn.FORECAST.ETS.CONFINT(A123,$B$2:$B$90,$A$2:$A$90,0.95,1,1)</f>
        <v>23.606647067295469</v>
      </c>
    </row>
    <row r="124" spans="1:5" x14ac:dyDescent="0.3">
      <c r="A124" s="1">
        <v>43588</v>
      </c>
      <c r="C124" s="5">
        <f t="shared" si="3"/>
        <v>14.087419955213958</v>
      </c>
      <c r="D124" s="5">
        <f t="shared" si="4"/>
        <v>4.532882929556914</v>
      </c>
      <c r="E124" s="5">
        <f t="shared" si="5"/>
        <v>23.641956980871001</v>
      </c>
    </row>
    <row r="125" spans="1:5" x14ac:dyDescent="0.3">
      <c r="A125" s="1">
        <v>43589</v>
      </c>
      <c r="C125" s="5">
        <f t="shared" si="3"/>
        <v>14.064462270691008</v>
      </c>
      <c r="D125" s="5">
        <f t="shared" si="4"/>
        <v>4.4511393455041102</v>
      </c>
      <c r="E125" s="5">
        <f t="shared" si="5"/>
        <v>23.677785195877906</v>
      </c>
    </row>
    <row r="126" spans="1:5" x14ac:dyDescent="0.3">
      <c r="A126" s="1">
        <v>43590</v>
      </c>
      <c r="C126" s="5">
        <f t="shared" si="3"/>
        <v>14.041504586168031</v>
      </c>
      <c r="D126" s="5">
        <f t="shared" si="4"/>
        <v>4.368880422303155</v>
      </c>
      <c r="E126" s="5">
        <f t="shared" si="5"/>
        <v>23.714128750032906</v>
      </c>
    </row>
    <row r="127" spans="1:5" x14ac:dyDescent="0.3">
      <c r="A127" s="1">
        <v>43591</v>
      </c>
      <c r="C127" s="5">
        <f t="shared" si="3"/>
        <v>14.018546901645081</v>
      </c>
      <c r="D127" s="5">
        <f t="shared" si="4"/>
        <v>4.286109132216005</v>
      </c>
      <c r="E127" s="5">
        <f t="shared" si="5"/>
        <v>23.750984671074157</v>
      </c>
    </row>
    <row r="128" spans="1:5" x14ac:dyDescent="0.3">
      <c r="A128" s="1">
        <v>43592</v>
      </c>
      <c r="C128" s="5">
        <f t="shared" si="3"/>
        <v>13.995589217122102</v>
      </c>
      <c r="D128" s="5">
        <f t="shared" si="4"/>
        <v>4.2028284556214501</v>
      </c>
      <c r="E128" s="5">
        <f t="shared" si="5"/>
        <v>23.788349978622755</v>
      </c>
    </row>
    <row r="129" spans="1:5" x14ac:dyDescent="0.3">
      <c r="A129" s="1">
        <v>43593</v>
      </c>
      <c r="C129" s="5">
        <f t="shared" si="3"/>
        <v>13.972631532599152</v>
      </c>
      <c r="D129" s="5">
        <f t="shared" si="4"/>
        <v>4.1190413792237699</v>
      </c>
      <c r="E129" s="5">
        <f t="shared" si="5"/>
        <v>23.826221685974534</v>
      </c>
    </row>
    <row r="130" spans="1:5" x14ac:dyDescent="0.3">
      <c r="A130" s="1">
        <v>43594</v>
      </c>
      <c r="C130" s="5">
        <f t="shared" si="3"/>
        <v>13.949673848076173</v>
      </c>
      <c r="D130" s="5">
        <f t="shared" si="4"/>
        <v>4.0347508943301325</v>
      </c>
      <c r="E130" s="5">
        <f t="shared" si="5"/>
        <v>23.864596801822216</v>
      </c>
    </row>
    <row r="131" spans="1:5" x14ac:dyDescent="0.3">
      <c r="A131" s="1">
        <v>43595</v>
      </c>
      <c r="C131" s="5">
        <f t="shared" si="3"/>
        <v>13.926716163553223</v>
      </c>
      <c r="D131" s="5">
        <f t="shared" si="4"/>
        <v>3.9499599951966786</v>
      </c>
      <c r="E131" s="5">
        <f t="shared" si="5"/>
        <v>23.903472331909768</v>
      </c>
    </row>
    <row r="132" spans="1:5" x14ac:dyDescent="0.3">
      <c r="A132" s="1">
        <v>43596</v>
      </c>
      <c r="C132" s="5">
        <f t="shared" si="3"/>
        <v>13.903758479030245</v>
      </c>
      <c r="D132" s="5">
        <f t="shared" si="4"/>
        <v>3.8646716774412138</v>
      </c>
      <c r="E132" s="5">
        <f t="shared" si="5"/>
        <v>23.942845280619274</v>
      </c>
    </row>
    <row r="133" spans="1:5" x14ac:dyDescent="0.3">
      <c r="A133" s="1">
        <v>43597</v>
      </c>
      <c r="C133" s="5">
        <f t="shared" si="3"/>
        <v>13.880800794507296</v>
      </c>
      <c r="D133" s="5">
        <f t="shared" si="4"/>
        <v>3.7788889365222804</v>
      </c>
      <c r="E133" s="5">
        <f t="shared" si="5"/>
        <v>23.98271265249231</v>
      </c>
    </row>
    <row r="134" spans="1:5" x14ac:dyDescent="0.3">
      <c r="A134" s="1">
        <v>43598</v>
      </c>
      <c r="C134" s="5">
        <f t="shared" si="3"/>
        <v>13.857843109984318</v>
      </c>
      <c r="D134" s="5">
        <f t="shared" si="4"/>
        <v>3.6926147662824391</v>
      </c>
      <c r="E134" s="5">
        <f t="shared" si="5"/>
        <v>24.023071453686196</v>
      </c>
    </row>
    <row r="135" spans="1:5" x14ac:dyDescent="0.3">
      <c r="A135" s="1">
        <v>43599</v>
      </c>
      <c r="C135" s="5">
        <f t="shared" si="3"/>
        <v>13.834885425461367</v>
      </c>
      <c r="D135" s="5">
        <f t="shared" si="4"/>
        <v>3.6058521575554288</v>
      </c>
      <c r="E135" s="5">
        <f t="shared" si="5"/>
        <v>24.063918693367306</v>
      </c>
    </row>
    <row r="136" spans="1:5" x14ac:dyDescent="0.3">
      <c r="A136" s="1">
        <v>43600</v>
      </c>
      <c r="C136" s="5">
        <f t="shared" si="3"/>
        <v>13.811927740938389</v>
      </c>
      <c r="D136" s="5">
        <f t="shared" si="4"/>
        <v>3.5186040968349204</v>
      </c>
      <c r="E136" s="5">
        <f t="shared" si="5"/>
        <v>24.105251385041857</v>
      </c>
    </row>
    <row r="137" spans="1:5" x14ac:dyDescent="0.3">
      <c r="A137" s="1">
        <v>43601</v>
      </c>
      <c r="C137" s="5">
        <f t="shared" si="3"/>
        <v>13.788970056415438</v>
      </c>
      <c r="D137" s="5">
        <f t="shared" si="4"/>
        <v>3.4308735650044202</v>
      </c>
      <c r="E137" s="5">
        <f t="shared" si="5"/>
        <v>24.147066547826455</v>
      </c>
    </row>
    <row r="138" spans="1:5" x14ac:dyDescent="0.3">
      <c r="A138" s="1">
        <v>43602</v>
      </c>
      <c r="C138" s="5">
        <f t="shared" si="3"/>
        <v>13.76601237189246</v>
      </c>
      <c r="D138" s="5">
        <f t="shared" si="4"/>
        <v>3.3426635361260093</v>
      </c>
      <c r="E138" s="5">
        <f t="shared" si="5"/>
        <v>24.189361207658912</v>
      </c>
    </row>
    <row r="139" spans="1:5" x14ac:dyDescent="0.3">
      <c r="A139" s="1">
        <v>43603</v>
      </c>
      <c r="C139" s="5">
        <f t="shared" si="3"/>
        <v>13.743054687369511</v>
      </c>
      <c r="D139" s="5">
        <f t="shared" si="4"/>
        <v>3.2539769762874151</v>
      </c>
      <c r="E139" s="5">
        <f t="shared" si="5"/>
        <v>24.232132398451608</v>
      </c>
    </row>
    <row r="140" spans="1:5" x14ac:dyDescent="0.3">
      <c r="A140" s="1">
        <v>43604</v>
      </c>
      <c r="C140" s="5">
        <f t="shared" si="3"/>
        <v>13.720097002846533</v>
      </c>
      <c r="D140" s="5">
        <f t="shared" si="4"/>
        <v>3.1648168425050027</v>
      </c>
      <c r="E140" s="5">
        <f t="shared" si="5"/>
        <v>24.275377163188061</v>
      </c>
    </row>
    <row r="141" spans="1:5" x14ac:dyDescent="0.3">
      <c r="A141" s="1">
        <v>43605</v>
      </c>
      <c r="C141" s="5">
        <f t="shared" si="3"/>
        <v>13.697139318323583</v>
      </c>
      <c r="D141" s="5">
        <f t="shared" si="4"/>
        <v>3.0751860816821832</v>
      </c>
      <c r="E141" s="5">
        <f t="shared" si="5"/>
        <v>24.319092554964982</v>
      </c>
    </row>
    <row r="142" spans="1:5" x14ac:dyDescent="0.3">
      <c r="A142" s="1">
        <v>43606</v>
      </c>
      <c r="C142" s="5">
        <f t="shared" si="3"/>
        <v>13.674181633800604</v>
      </c>
      <c r="D142" s="5">
        <f t="shared" si="4"/>
        <v>2.9850876296207876</v>
      </c>
      <c r="E142" s="5">
        <f t="shared" si="5"/>
        <v>24.363275637980422</v>
      </c>
    </row>
    <row r="143" spans="1:5" x14ac:dyDescent="0.3">
      <c r="A143" s="1">
        <v>43607</v>
      </c>
      <c r="C143" s="5">
        <f t="shared" si="3"/>
        <v>13.651223949277654</v>
      </c>
      <c r="D143" s="5">
        <f t="shared" si="4"/>
        <v>2.8945244100848733</v>
      </c>
      <c r="E143" s="5">
        <f t="shared" si="5"/>
        <v>24.407923488470434</v>
      </c>
    </row>
    <row r="144" spans="1:5" x14ac:dyDescent="0.3">
      <c r="A144" s="1">
        <v>43608</v>
      </c>
      <c r="C144" s="5">
        <f t="shared" si="3"/>
        <v>13.628266264754675</v>
      </c>
      <c r="D144" s="5">
        <f t="shared" si="4"/>
        <v>2.8034993339145249</v>
      </c>
      <c r="E144" s="5">
        <f t="shared" si="5"/>
        <v>24.453033195594827</v>
      </c>
    </row>
    <row r="145" spans="1:5" x14ac:dyDescent="0.3">
      <c r="A145" s="1">
        <v>43609</v>
      </c>
      <c r="C145" s="5">
        <f t="shared" si="3"/>
        <v>13.605308580231725</v>
      </c>
      <c r="D145" s="5">
        <f t="shared" si="4"/>
        <v>2.7120152981890531</v>
      </c>
      <c r="E145" s="5">
        <f t="shared" si="5"/>
        <v>24.498601862274398</v>
      </c>
    </row>
    <row r="146" spans="1:5" x14ac:dyDescent="0.3">
      <c r="A146" s="1">
        <v>43610</v>
      </c>
      <c r="C146" s="5">
        <f t="shared" si="3"/>
        <v>13.582350895708746</v>
      </c>
      <c r="D146" s="5">
        <f t="shared" si="4"/>
        <v>2.6200751854372388</v>
      </c>
      <c r="E146" s="5">
        <f t="shared" si="5"/>
        <v>24.544626605980255</v>
      </c>
    </row>
    <row r="147" spans="1:5" x14ac:dyDescent="0.3">
      <c r="A147" s="1">
        <v>43611</v>
      </c>
      <c r="C147" s="5">
        <f t="shared" si="3"/>
        <v>13.559393211185798</v>
      </c>
      <c r="D147" s="5">
        <f t="shared" si="4"/>
        <v>2.5276818628939726</v>
      </c>
      <c r="E147" s="5">
        <f t="shared" si="5"/>
        <v>24.591104559477621</v>
      </c>
    </row>
    <row r="148" spans="1:5" x14ac:dyDescent="0.3">
      <c r="A148" s="1">
        <v>43612</v>
      </c>
      <c r="C148" s="5">
        <f t="shared" si="3"/>
        <v>13.536435526662819</v>
      </c>
      <c r="D148" s="5">
        <f t="shared" si="4"/>
        <v>2.4348381818009628</v>
      </c>
      <c r="E148" s="5">
        <f t="shared" si="5"/>
        <v>24.638032871524675</v>
      </c>
    </row>
    <row r="149" spans="1:5" x14ac:dyDescent="0.3">
      <c r="A149" s="1">
        <v>43613</v>
      </c>
      <c r="C149" s="5">
        <f t="shared" si="3"/>
        <v>13.513477842139869</v>
      </c>
      <c r="D149" s="5">
        <f t="shared" si="4"/>
        <v>2.3415469767509105</v>
      </c>
      <c r="E149" s="5">
        <f t="shared" si="5"/>
        <v>24.685408707528829</v>
      </c>
    </row>
    <row r="150" spans="1:5" x14ac:dyDescent="0.3">
      <c r="A150" s="1">
        <v>43614</v>
      </c>
      <c r="C150" s="5">
        <f t="shared" si="3"/>
        <v>13.49052015761689</v>
      </c>
      <c r="D150" s="5">
        <f t="shared" si="4"/>
        <v>2.2478110650728453</v>
      </c>
      <c r="E150" s="5">
        <f t="shared" si="5"/>
        <v>24.733229250160935</v>
      </c>
    </row>
    <row r="151" spans="1:5" x14ac:dyDescent="0.3">
      <c r="A151" s="1">
        <v>43615</v>
      </c>
      <c r="C151" s="5">
        <f t="shared" si="3"/>
        <v>13.46756247309394</v>
      </c>
      <c r="D151" s="5">
        <f t="shared" si="4"/>
        <v>2.153633246258023</v>
      </c>
      <c r="E151" s="5">
        <f t="shared" si="5"/>
        <v>24.781491699929859</v>
      </c>
    </row>
    <row r="152" spans="1:5" x14ac:dyDescent="0.3">
      <c r="A152" s="1">
        <v>43616</v>
      </c>
      <c r="C152" s="5">
        <f t="shared" si="3"/>
        <v>13.444604788570963</v>
      </c>
      <c r="D152" s="5">
        <f t="shared" si="4"/>
        <v>2.0590163014241085</v>
      </c>
      <c r="E152" s="5">
        <f t="shared" si="5"/>
        <v>24.830193275717818</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22F8C-F401-406B-9CB9-B930DC96AE99}">
  <dimension ref="A3:E8"/>
  <sheetViews>
    <sheetView workbookViewId="0">
      <selection activeCell="J25" sqref="J25"/>
    </sheetView>
  </sheetViews>
  <sheetFormatPr defaultRowHeight="16.5" x14ac:dyDescent="0.3"/>
  <cols>
    <col min="1" max="1" width="25.25" customWidth="1"/>
    <col min="2" max="2" width="16.25" customWidth="1"/>
    <col min="3" max="3" width="9.625" customWidth="1"/>
    <col min="4" max="4" width="7.625" customWidth="1"/>
    <col min="5" max="5" width="11.375" customWidth="1"/>
  </cols>
  <sheetData>
    <row r="3" spans="1:5" x14ac:dyDescent="0.3">
      <c r="A3" s="8" t="s">
        <v>1063</v>
      </c>
      <c r="B3" s="8" t="s">
        <v>1060</v>
      </c>
    </row>
    <row r="4" spans="1:5" x14ac:dyDescent="0.3">
      <c r="A4" s="8" t="s">
        <v>1047</v>
      </c>
      <c r="B4" t="s">
        <v>39</v>
      </c>
      <c r="C4" t="s">
        <v>24</v>
      </c>
      <c r="D4" t="s">
        <v>19</v>
      </c>
      <c r="E4" t="s">
        <v>1048</v>
      </c>
    </row>
    <row r="5" spans="1:5" x14ac:dyDescent="0.3">
      <c r="A5" s="9" t="s">
        <v>1037</v>
      </c>
      <c r="B5" s="6">
        <v>111</v>
      </c>
      <c r="C5" s="6">
        <v>122</v>
      </c>
      <c r="D5" s="6">
        <v>119</v>
      </c>
      <c r="E5" s="6">
        <v>352</v>
      </c>
    </row>
    <row r="6" spans="1:5" x14ac:dyDescent="0.3">
      <c r="A6" s="9" t="s">
        <v>1042</v>
      </c>
      <c r="B6" s="6">
        <v>109</v>
      </c>
      <c r="C6" s="6">
        <v>100</v>
      </c>
      <c r="D6" s="6">
        <v>94</v>
      </c>
      <c r="E6" s="6">
        <v>303</v>
      </c>
    </row>
    <row r="7" spans="1:5" x14ac:dyDescent="0.3">
      <c r="A7" s="9" t="s">
        <v>1039</v>
      </c>
      <c r="B7" s="6">
        <v>112</v>
      </c>
      <c r="C7" s="6">
        <v>106</v>
      </c>
      <c r="D7" s="6">
        <v>127</v>
      </c>
      <c r="E7" s="6">
        <v>345</v>
      </c>
    </row>
    <row r="8" spans="1:5" x14ac:dyDescent="0.3">
      <c r="A8" s="9" t="s">
        <v>1048</v>
      </c>
      <c r="B8" s="6">
        <v>332</v>
      </c>
      <c r="C8" s="6">
        <v>328</v>
      </c>
      <c r="D8" s="6">
        <v>340</v>
      </c>
      <c r="E8" s="6">
        <v>1000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15978-D002-4EAA-B940-C86C20136F01}">
  <dimension ref="A3:D11"/>
  <sheetViews>
    <sheetView workbookViewId="0">
      <selection activeCell="A4" sqref="A4"/>
    </sheetView>
  </sheetViews>
  <sheetFormatPr defaultRowHeight="16.5" x14ac:dyDescent="0.3"/>
  <cols>
    <col min="1" max="1" width="21.25" customWidth="1"/>
    <col min="2" max="2" width="17.25" customWidth="1"/>
    <col min="3" max="3" width="3.875" customWidth="1"/>
    <col min="4" max="4" width="12" customWidth="1"/>
  </cols>
  <sheetData>
    <row r="3" spans="1:4" x14ac:dyDescent="0.3">
      <c r="A3" s="8" t="s">
        <v>1064</v>
      </c>
      <c r="B3" s="8" t="s">
        <v>1060</v>
      </c>
    </row>
    <row r="4" spans="1:4" x14ac:dyDescent="0.3">
      <c r="A4" s="8" t="s">
        <v>1047</v>
      </c>
      <c r="B4" t="s">
        <v>1033</v>
      </c>
      <c r="C4" t="s">
        <v>1032</v>
      </c>
      <c r="D4" t="s">
        <v>1048</v>
      </c>
    </row>
    <row r="5" spans="1:4" x14ac:dyDescent="0.3">
      <c r="A5" s="9" t="s">
        <v>25</v>
      </c>
      <c r="B5" s="6">
        <v>84</v>
      </c>
      <c r="C5" s="6">
        <v>86</v>
      </c>
      <c r="D5" s="6">
        <v>170</v>
      </c>
    </row>
    <row r="6" spans="1:4" x14ac:dyDescent="0.3">
      <c r="A6" s="9" t="s">
        <v>42</v>
      </c>
      <c r="B6" s="6">
        <v>96</v>
      </c>
      <c r="C6" s="6">
        <v>82</v>
      </c>
      <c r="D6" s="6">
        <v>178</v>
      </c>
    </row>
    <row r="7" spans="1:4" x14ac:dyDescent="0.3">
      <c r="A7" s="9" t="s">
        <v>40</v>
      </c>
      <c r="B7" s="6">
        <v>90</v>
      </c>
      <c r="C7" s="6">
        <v>84</v>
      </c>
      <c r="D7" s="6">
        <v>174</v>
      </c>
    </row>
    <row r="8" spans="1:4" x14ac:dyDescent="0.3">
      <c r="A8" s="9" t="s">
        <v>20</v>
      </c>
      <c r="B8" s="6">
        <v>64</v>
      </c>
      <c r="C8" s="6">
        <v>88</v>
      </c>
      <c r="D8" s="6">
        <v>152</v>
      </c>
    </row>
    <row r="9" spans="1:4" x14ac:dyDescent="0.3">
      <c r="A9" s="9" t="s">
        <v>28</v>
      </c>
      <c r="B9" s="6">
        <v>79</v>
      </c>
      <c r="C9" s="6">
        <v>81</v>
      </c>
      <c r="D9" s="6">
        <v>160</v>
      </c>
    </row>
    <row r="10" spans="1:4" x14ac:dyDescent="0.3">
      <c r="A10" s="9" t="s">
        <v>32</v>
      </c>
      <c r="B10" s="6">
        <v>88</v>
      </c>
      <c r="C10" s="6">
        <v>78</v>
      </c>
      <c r="D10" s="6">
        <v>166</v>
      </c>
    </row>
    <row r="11" spans="1:4" x14ac:dyDescent="0.3">
      <c r="A11" s="9" t="s">
        <v>1048</v>
      </c>
      <c r="B11" s="6">
        <v>501</v>
      </c>
      <c r="C11" s="6">
        <v>499</v>
      </c>
      <c r="D11" s="6">
        <v>1000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DC0C2-B0F5-48D2-A997-D12FDD4779DC}">
  <dimension ref="A3:B7"/>
  <sheetViews>
    <sheetView workbookViewId="0">
      <selection activeCell="A3" sqref="A3:B7"/>
    </sheetView>
  </sheetViews>
  <sheetFormatPr defaultRowHeight="16.5" x14ac:dyDescent="0.3"/>
  <cols>
    <col min="1" max="1" width="13.125" bestFit="1" customWidth="1"/>
    <col min="2" max="2" width="15.75" customWidth="1"/>
    <col min="3" max="3" width="22.25" customWidth="1"/>
    <col min="4" max="4" width="16.625" customWidth="1"/>
  </cols>
  <sheetData>
    <row r="3" spans="1:2" x14ac:dyDescent="0.3">
      <c r="A3" s="8" t="s">
        <v>1047</v>
      </c>
      <c r="B3" t="s">
        <v>1069</v>
      </c>
    </row>
    <row r="4" spans="1:2" x14ac:dyDescent="0.3">
      <c r="A4" s="9" t="s">
        <v>39</v>
      </c>
      <c r="B4" s="6">
        <v>332</v>
      </c>
    </row>
    <row r="5" spans="1:2" x14ac:dyDescent="0.3">
      <c r="A5" s="9" t="s">
        <v>24</v>
      </c>
      <c r="B5" s="6">
        <v>328</v>
      </c>
    </row>
    <row r="6" spans="1:2" x14ac:dyDescent="0.3">
      <c r="A6" s="9" t="s">
        <v>19</v>
      </c>
      <c r="B6" s="6">
        <v>340</v>
      </c>
    </row>
    <row r="7" spans="1:2" x14ac:dyDescent="0.3">
      <c r="A7" s="9" t="s">
        <v>1048</v>
      </c>
      <c r="B7" s="6">
        <v>1000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23A2C-B485-4F08-9D86-B9E5102E4AA3}">
  <dimension ref="A1:F6"/>
  <sheetViews>
    <sheetView workbookViewId="0">
      <selection activeCell="E26" sqref="E26"/>
    </sheetView>
  </sheetViews>
  <sheetFormatPr defaultRowHeight="16.5" x14ac:dyDescent="0.3"/>
  <cols>
    <col min="1" max="1" width="20.25" customWidth="1"/>
    <col min="2" max="2" width="22.25" customWidth="1"/>
    <col min="3" max="3" width="20" customWidth="1"/>
    <col min="4" max="4" width="19.875" customWidth="1"/>
    <col min="5" max="5" width="16.625" customWidth="1"/>
    <col min="6" max="6" width="12" customWidth="1"/>
    <col min="7" max="7" width="16.25" customWidth="1"/>
    <col min="8" max="9" width="11.375" bestFit="1" customWidth="1"/>
    <col min="10" max="10" width="21.125" bestFit="1" customWidth="1"/>
    <col min="11" max="11" width="8.75" bestFit="1" customWidth="1"/>
    <col min="12" max="12" width="6.375" bestFit="1" customWidth="1"/>
    <col min="13" max="13" width="24.5" bestFit="1" customWidth="1"/>
    <col min="14" max="14" width="18.625" bestFit="1" customWidth="1"/>
    <col min="15" max="15" width="8.75" bestFit="1" customWidth="1"/>
    <col min="16" max="16" width="6.375" bestFit="1" customWidth="1"/>
    <col min="17" max="17" width="22.125" bestFit="1" customWidth="1"/>
    <col min="18" max="18" width="19.125" bestFit="1" customWidth="1"/>
    <col min="19" max="19" width="8.75" bestFit="1" customWidth="1"/>
    <col min="20" max="20" width="6.375" bestFit="1" customWidth="1"/>
    <col min="21" max="21" width="22.5" bestFit="1" customWidth="1"/>
    <col min="22" max="22" width="18" bestFit="1" customWidth="1"/>
    <col min="23" max="23" width="8.75" bestFit="1" customWidth="1"/>
    <col min="24" max="24" width="6.375" bestFit="1" customWidth="1"/>
    <col min="25" max="25" width="21.5" bestFit="1" customWidth="1"/>
    <col min="26" max="26" width="11.375" bestFit="1" customWidth="1"/>
  </cols>
  <sheetData>
    <row r="1" spans="1:6" x14ac:dyDescent="0.3">
      <c r="A1" s="8" t="s">
        <v>1071</v>
      </c>
      <c r="B1" s="8" t="s">
        <v>1060</v>
      </c>
    </row>
    <row r="2" spans="1:6" x14ac:dyDescent="0.3">
      <c r="A2" s="8" t="s">
        <v>1047</v>
      </c>
      <c r="B2" t="s">
        <v>25</v>
      </c>
      <c r="C2" t="s">
        <v>42</v>
      </c>
      <c r="D2" t="s">
        <v>40</v>
      </c>
      <c r="E2" t="s">
        <v>32</v>
      </c>
      <c r="F2" t="s">
        <v>1048</v>
      </c>
    </row>
    <row r="3" spans="1:6" x14ac:dyDescent="0.3">
      <c r="A3" s="9" t="s">
        <v>1037</v>
      </c>
      <c r="B3" s="6">
        <v>54</v>
      </c>
      <c r="C3" s="6">
        <v>64</v>
      </c>
      <c r="D3" s="6">
        <v>56</v>
      </c>
      <c r="E3" s="6">
        <v>70</v>
      </c>
      <c r="F3" s="6">
        <v>244</v>
      </c>
    </row>
    <row r="4" spans="1:6" x14ac:dyDescent="0.3">
      <c r="A4" s="9" t="s">
        <v>1042</v>
      </c>
      <c r="B4" s="6">
        <v>54</v>
      </c>
      <c r="C4" s="6">
        <v>60</v>
      </c>
      <c r="D4" s="6">
        <v>62</v>
      </c>
      <c r="E4" s="6">
        <v>43</v>
      </c>
      <c r="F4" s="6">
        <v>219</v>
      </c>
    </row>
    <row r="5" spans="1:6" x14ac:dyDescent="0.3">
      <c r="A5" s="9" t="s">
        <v>1039</v>
      </c>
      <c r="B5" s="6">
        <v>62</v>
      </c>
      <c r="C5" s="6">
        <v>54</v>
      </c>
      <c r="D5" s="6">
        <v>56</v>
      </c>
      <c r="E5" s="6">
        <v>53</v>
      </c>
      <c r="F5" s="6">
        <v>225</v>
      </c>
    </row>
    <row r="6" spans="1:6" x14ac:dyDescent="0.3">
      <c r="A6" s="9" t="s">
        <v>1048</v>
      </c>
      <c r="B6" s="6">
        <v>170</v>
      </c>
      <c r="C6" s="6">
        <v>178</v>
      </c>
      <c r="D6" s="6">
        <v>174</v>
      </c>
      <c r="E6" s="6">
        <v>166</v>
      </c>
      <c r="F6" s="6">
        <v>688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E9BE4-911E-442D-881A-F08395A68560}">
  <dimension ref="A3:E8"/>
  <sheetViews>
    <sheetView workbookViewId="0">
      <selection activeCell="L25" sqref="L25"/>
    </sheetView>
  </sheetViews>
  <sheetFormatPr defaultRowHeight="16.5" x14ac:dyDescent="0.3"/>
  <cols>
    <col min="1" max="1" width="19.625" customWidth="1"/>
    <col min="2" max="2" width="16.25" customWidth="1"/>
    <col min="3" max="4" width="9.875" customWidth="1"/>
    <col min="5" max="6" width="11.375" customWidth="1"/>
    <col min="7" max="7" width="10.75" bestFit="1" customWidth="1"/>
    <col min="8" max="9" width="7.25" bestFit="1" customWidth="1"/>
    <col min="10" max="10" width="5.375" bestFit="1" customWidth="1"/>
    <col min="11" max="11" width="10.75" bestFit="1" customWidth="1"/>
    <col min="12" max="13" width="7.25" bestFit="1" customWidth="1"/>
    <col min="14" max="14" width="8.625" bestFit="1" customWidth="1"/>
    <col min="15" max="15" width="11.875" bestFit="1" customWidth="1"/>
    <col min="16" max="16" width="11.375" bestFit="1" customWidth="1"/>
  </cols>
  <sheetData>
    <row r="3" spans="1:5" x14ac:dyDescent="0.3">
      <c r="A3" s="8" t="s">
        <v>1073</v>
      </c>
      <c r="B3" s="8" t="s">
        <v>1060</v>
      </c>
    </row>
    <row r="4" spans="1:5" x14ac:dyDescent="0.3">
      <c r="A4" s="8" t="s">
        <v>1047</v>
      </c>
      <c r="B4" t="s">
        <v>39</v>
      </c>
      <c r="C4" t="s">
        <v>24</v>
      </c>
      <c r="D4" t="s">
        <v>19</v>
      </c>
      <c r="E4" t="s">
        <v>1048</v>
      </c>
    </row>
    <row r="5" spans="1:5" x14ac:dyDescent="0.3">
      <c r="A5" s="9" t="s">
        <v>1037</v>
      </c>
      <c r="B5" s="6">
        <v>1770.2884999999997</v>
      </c>
      <c r="C5" s="6">
        <v>1925.4610000000002</v>
      </c>
      <c r="D5" s="6">
        <v>1841.9584999999995</v>
      </c>
      <c r="E5" s="6">
        <v>5537.7079999999996</v>
      </c>
    </row>
    <row r="6" spans="1:5" x14ac:dyDescent="0.3">
      <c r="A6" s="9" t="s">
        <v>1042</v>
      </c>
      <c r="B6" s="6">
        <v>1639.2509999999995</v>
      </c>
      <c r="C6" s="6">
        <v>1568.3325000000007</v>
      </c>
      <c r="D6" s="6">
        <v>1421.9105000000002</v>
      </c>
      <c r="E6" s="6">
        <v>4629.4940000000006</v>
      </c>
    </row>
    <row r="7" spans="1:5" x14ac:dyDescent="0.3">
      <c r="A7" s="9" t="s">
        <v>1039</v>
      </c>
      <c r="B7" s="6">
        <v>1647.4924999999989</v>
      </c>
      <c r="C7" s="6">
        <v>1771.3829999999994</v>
      </c>
      <c r="D7" s="6">
        <v>1793.2914999999989</v>
      </c>
      <c r="E7" s="6">
        <v>5212.1669999999976</v>
      </c>
    </row>
    <row r="8" spans="1:5" x14ac:dyDescent="0.3">
      <c r="A8" s="9" t="s">
        <v>1048</v>
      </c>
      <c r="B8" s="6">
        <v>5057.0319999999974</v>
      </c>
      <c r="C8" s="6">
        <v>5265.1764999999996</v>
      </c>
      <c r="D8" s="6">
        <v>5057.1604999999981</v>
      </c>
      <c r="E8" s="6">
        <v>15379.368999999999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87F19-9AF4-4404-B869-2FEBDB20256E}">
  <dimension ref="A1:I6"/>
  <sheetViews>
    <sheetView workbookViewId="0">
      <selection activeCell="I6" sqref="I6"/>
    </sheetView>
  </sheetViews>
  <sheetFormatPr defaultRowHeight="16.5" x14ac:dyDescent="0.3"/>
  <cols>
    <col min="1" max="1" width="26.5" customWidth="1"/>
    <col min="2" max="2" width="16.25" customWidth="1"/>
    <col min="3" max="3" width="9.625" customWidth="1"/>
    <col min="4" max="4" width="7.625" customWidth="1"/>
    <col min="5" max="6" width="11.375" customWidth="1"/>
  </cols>
  <sheetData>
    <row r="1" spans="1:9" x14ac:dyDescent="0.3">
      <c r="A1" s="8" t="s">
        <v>1072</v>
      </c>
      <c r="B1" s="8" t="s">
        <v>1060</v>
      </c>
    </row>
    <row r="2" spans="1:9" x14ac:dyDescent="0.3">
      <c r="A2" s="8" t="s">
        <v>1047</v>
      </c>
      <c r="B2" t="s">
        <v>39</v>
      </c>
      <c r="C2" t="s">
        <v>24</v>
      </c>
      <c r="D2" t="s">
        <v>19</v>
      </c>
      <c r="E2" t="s">
        <v>1048</v>
      </c>
    </row>
    <row r="3" spans="1:9" x14ac:dyDescent="0.3">
      <c r="A3" s="9" t="s">
        <v>26</v>
      </c>
      <c r="B3" s="6">
        <v>110</v>
      </c>
      <c r="C3" s="6">
        <v>124</v>
      </c>
      <c r="D3" s="6">
        <v>110</v>
      </c>
      <c r="E3" s="6">
        <v>344</v>
      </c>
    </row>
    <row r="4" spans="1:9" x14ac:dyDescent="0.3">
      <c r="A4" s="9" t="s">
        <v>29</v>
      </c>
      <c r="B4" s="6">
        <v>109</v>
      </c>
      <c r="C4" s="6">
        <v>98</v>
      </c>
      <c r="D4" s="6">
        <v>104</v>
      </c>
      <c r="E4" s="6">
        <v>311</v>
      </c>
    </row>
    <row r="5" spans="1:9" x14ac:dyDescent="0.3">
      <c r="A5" s="9" t="s">
        <v>21</v>
      </c>
      <c r="B5" s="6">
        <v>113</v>
      </c>
      <c r="C5" s="6">
        <v>106</v>
      </c>
      <c r="D5" s="6">
        <v>126</v>
      </c>
      <c r="E5" s="6">
        <v>345</v>
      </c>
    </row>
    <row r="6" spans="1:9" x14ac:dyDescent="0.3">
      <c r="A6" s="9" t="s">
        <v>1048</v>
      </c>
      <c r="B6" s="6">
        <v>332</v>
      </c>
      <c r="C6" s="6">
        <v>328</v>
      </c>
      <c r="D6" s="6">
        <v>340</v>
      </c>
      <c r="E6" s="6">
        <v>1000</v>
      </c>
      <c r="I6" t="s">
        <v>1081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651F1-B9FD-42EC-BB22-DC20A6CE1B81}">
  <dimension ref="A3:E12"/>
  <sheetViews>
    <sheetView workbookViewId="0">
      <selection activeCell="P25" sqref="P25"/>
    </sheetView>
  </sheetViews>
  <sheetFormatPr defaultRowHeight="16.5" x14ac:dyDescent="0.3"/>
  <cols>
    <col min="1" max="1" width="13.5" customWidth="1"/>
    <col min="2" max="2" width="16.25" customWidth="1"/>
    <col min="3" max="3" width="9.625" customWidth="1"/>
    <col min="4" max="4" width="7.625" customWidth="1"/>
    <col min="5" max="5" width="11.375" customWidth="1"/>
    <col min="6" max="6" width="2.875" customWidth="1"/>
    <col min="7" max="7" width="3.875" bestFit="1" customWidth="1"/>
    <col min="8" max="10" width="2.875" bestFit="1" customWidth="1"/>
    <col min="11" max="11" width="3.875" bestFit="1" customWidth="1"/>
    <col min="12" max="12" width="2.875" bestFit="1" customWidth="1"/>
    <col min="13" max="13" width="6.875" bestFit="1" customWidth="1"/>
    <col min="14" max="14" width="11.375" bestFit="1" customWidth="1"/>
  </cols>
  <sheetData>
    <row r="3" spans="1:5" x14ac:dyDescent="0.3">
      <c r="A3" s="8" t="s">
        <v>1074</v>
      </c>
      <c r="B3" s="8" t="s">
        <v>1060</v>
      </c>
    </row>
    <row r="4" spans="1:5" x14ac:dyDescent="0.3">
      <c r="A4" s="8" t="s">
        <v>1047</v>
      </c>
      <c r="B4" t="s">
        <v>39</v>
      </c>
      <c r="C4" t="s">
        <v>24</v>
      </c>
      <c r="D4" t="s">
        <v>19</v>
      </c>
      <c r="E4" t="s">
        <v>1048</v>
      </c>
    </row>
    <row r="5" spans="1:5" x14ac:dyDescent="0.3">
      <c r="A5" s="9" t="s">
        <v>1043</v>
      </c>
      <c r="B5" s="6">
        <v>39</v>
      </c>
      <c r="C5" s="6">
        <v>38</v>
      </c>
      <c r="D5" s="6">
        <v>48</v>
      </c>
      <c r="E5" s="6">
        <v>125</v>
      </c>
    </row>
    <row r="6" spans="1:5" x14ac:dyDescent="0.3">
      <c r="A6" s="9" t="s">
        <v>1046</v>
      </c>
      <c r="B6" s="6">
        <v>53</v>
      </c>
      <c r="C6" s="6">
        <v>54</v>
      </c>
      <c r="D6" s="6">
        <v>51</v>
      </c>
      <c r="E6" s="6">
        <v>158</v>
      </c>
    </row>
    <row r="7" spans="1:5" x14ac:dyDescent="0.3">
      <c r="A7" s="9" t="s">
        <v>1045</v>
      </c>
      <c r="B7" s="6">
        <v>50</v>
      </c>
      <c r="C7" s="6">
        <v>50</v>
      </c>
      <c r="D7" s="6">
        <v>43</v>
      </c>
      <c r="E7" s="6">
        <v>143</v>
      </c>
    </row>
    <row r="8" spans="1:5" x14ac:dyDescent="0.3">
      <c r="A8" s="9" t="s">
        <v>1044</v>
      </c>
      <c r="B8" s="6">
        <v>44</v>
      </c>
      <c r="C8" s="6">
        <v>48</v>
      </c>
      <c r="D8" s="6">
        <v>46</v>
      </c>
      <c r="E8" s="6">
        <v>138</v>
      </c>
    </row>
    <row r="9" spans="1:5" x14ac:dyDescent="0.3">
      <c r="A9" s="9" t="s">
        <v>1040</v>
      </c>
      <c r="B9" s="6">
        <v>51</v>
      </c>
      <c r="C9" s="6">
        <v>38</v>
      </c>
      <c r="D9" s="6">
        <v>50</v>
      </c>
      <c r="E9" s="6">
        <v>139</v>
      </c>
    </row>
    <row r="10" spans="1:5" x14ac:dyDescent="0.3">
      <c r="A10" s="9" t="s">
        <v>1038</v>
      </c>
      <c r="B10" s="6">
        <v>60</v>
      </c>
      <c r="C10" s="6">
        <v>54</v>
      </c>
      <c r="D10" s="6">
        <v>50</v>
      </c>
      <c r="E10" s="6">
        <v>164</v>
      </c>
    </row>
    <row r="11" spans="1:5" x14ac:dyDescent="0.3">
      <c r="A11" s="9" t="s">
        <v>1041</v>
      </c>
      <c r="B11" s="6">
        <v>35</v>
      </c>
      <c r="C11" s="6">
        <v>46</v>
      </c>
      <c r="D11" s="6">
        <v>52</v>
      </c>
      <c r="E11" s="6">
        <v>133</v>
      </c>
    </row>
    <row r="12" spans="1:5" x14ac:dyDescent="0.3">
      <c r="A12" s="9" t="s">
        <v>1048</v>
      </c>
      <c r="B12" s="6">
        <v>332</v>
      </c>
      <c r="C12" s="6">
        <v>328</v>
      </c>
      <c r="D12" s="6">
        <v>340</v>
      </c>
      <c r="E12" s="6">
        <v>1000</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A03DF-C371-4A8F-A2B9-5E3A5420E97E}">
  <dimension ref="A3:B6"/>
  <sheetViews>
    <sheetView workbookViewId="0">
      <selection activeCell="A4" sqref="A4"/>
    </sheetView>
  </sheetViews>
  <sheetFormatPr defaultRowHeight="16.5" x14ac:dyDescent="0.3"/>
  <cols>
    <col min="1" max="1" width="13.25" customWidth="1"/>
    <col min="2" max="2" width="11.25" customWidth="1"/>
    <col min="3" max="3" width="18.625" customWidth="1"/>
    <col min="4" max="4" width="2.875" bestFit="1" customWidth="1"/>
    <col min="5" max="6" width="3.875" bestFit="1" customWidth="1"/>
    <col min="7" max="7" width="2.875" bestFit="1" customWidth="1"/>
    <col min="8" max="8" width="3.875" bestFit="1" customWidth="1"/>
    <col min="9" max="10" width="2.875" bestFit="1" customWidth="1"/>
    <col min="11" max="11" width="3.875" bestFit="1" customWidth="1"/>
    <col min="12" max="12" width="11.375" bestFit="1" customWidth="1"/>
  </cols>
  <sheetData>
    <row r="3" spans="1:2" x14ac:dyDescent="0.3">
      <c r="A3" s="8" t="s">
        <v>1047</v>
      </c>
      <c r="B3" t="s">
        <v>1076</v>
      </c>
    </row>
    <row r="4" spans="1:2" x14ac:dyDescent="0.3">
      <c r="A4" s="9">
        <v>0</v>
      </c>
      <c r="B4" s="6">
        <v>499</v>
      </c>
    </row>
    <row r="5" spans="1:2" x14ac:dyDescent="0.3">
      <c r="A5" s="9">
        <v>1</v>
      </c>
      <c r="B5" s="6">
        <v>501</v>
      </c>
    </row>
    <row r="6" spans="1:2" x14ac:dyDescent="0.3">
      <c r="A6" s="9" t="s">
        <v>1048</v>
      </c>
      <c r="B6" s="6">
        <v>1000</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2619B-25A5-4E5B-A8D7-91F72C5AEA5E}">
  <dimension ref="A3:B15"/>
  <sheetViews>
    <sheetView workbookViewId="0">
      <selection activeCell="P26" sqref="P26"/>
    </sheetView>
  </sheetViews>
  <sheetFormatPr defaultRowHeight="16.5" x14ac:dyDescent="0.3"/>
  <cols>
    <col min="1" max="1" width="13.25" customWidth="1"/>
    <col min="2" max="2" width="21.75" customWidth="1"/>
    <col min="3" max="3" width="2.875" customWidth="1"/>
    <col min="4" max="4" width="2.875" bestFit="1" customWidth="1"/>
    <col min="5" max="6" width="3.875" bestFit="1" customWidth="1"/>
    <col min="7" max="7" width="2.875" bestFit="1" customWidth="1"/>
    <col min="8" max="8" width="3.875" bestFit="1" customWidth="1"/>
    <col min="9" max="10" width="2.875" bestFit="1" customWidth="1"/>
    <col min="11" max="11" width="3.875" bestFit="1" customWidth="1"/>
    <col min="12" max="12" width="6.875" bestFit="1" customWidth="1"/>
    <col min="13" max="13" width="11.375" bestFit="1" customWidth="1"/>
  </cols>
  <sheetData>
    <row r="3" spans="1:2" x14ac:dyDescent="0.3">
      <c r="A3" s="8" t="s">
        <v>1047</v>
      </c>
      <c r="B3" t="s">
        <v>1077</v>
      </c>
    </row>
    <row r="4" spans="1:2" x14ac:dyDescent="0.3">
      <c r="A4" s="9" t="s">
        <v>1049</v>
      </c>
      <c r="B4" s="6">
        <v>101</v>
      </c>
    </row>
    <row r="5" spans="1:2" x14ac:dyDescent="0.3">
      <c r="A5" s="9" t="s">
        <v>1050</v>
      </c>
      <c r="B5" s="6">
        <v>90</v>
      </c>
    </row>
    <row r="6" spans="1:2" x14ac:dyDescent="0.3">
      <c r="A6" s="9" t="s">
        <v>1051</v>
      </c>
      <c r="B6" s="6">
        <v>89</v>
      </c>
    </row>
    <row r="7" spans="1:2" x14ac:dyDescent="0.3">
      <c r="A7" s="9" t="s">
        <v>1052</v>
      </c>
      <c r="B7" s="6">
        <v>103</v>
      </c>
    </row>
    <row r="8" spans="1:2" x14ac:dyDescent="0.3">
      <c r="A8" s="9" t="s">
        <v>1053</v>
      </c>
      <c r="B8" s="6">
        <v>83</v>
      </c>
    </row>
    <row r="9" spans="1:2" x14ac:dyDescent="0.3">
      <c r="A9" s="9" t="s">
        <v>1054</v>
      </c>
      <c r="B9" s="6">
        <v>102</v>
      </c>
    </row>
    <row r="10" spans="1:2" x14ac:dyDescent="0.3">
      <c r="A10" s="9" t="s">
        <v>1055</v>
      </c>
      <c r="B10" s="6">
        <v>77</v>
      </c>
    </row>
    <row r="11" spans="1:2" x14ac:dyDescent="0.3">
      <c r="A11" s="9" t="s">
        <v>1056</v>
      </c>
      <c r="B11" s="6">
        <v>74</v>
      </c>
    </row>
    <row r="12" spans="1:2" x14ac:dyDescent="0.3">
      <c r="A12" s="9" t="s">
        <v>1057</v>
      </c>
      <c r="B12" s="6">
        <v>93</v>
      </c>
    </row>
    <row r="13" spans="1:2" x14ac:dyDescent="0.3">
      <c r="A13" s="9" t="s">
        <v>1058</v>
      </c>
      <c r="B13" s="6">
        <v>113</v>
      </c>
    </row>
    <row r="14" spans="1:2" x14ac:dyDescent="0.3">
      <c r="A14" s="9" t="s">
        <v>1059</v>
      </c>
      <c r="B14" s="6">
        <v>75</v>
      </c>
    </row>
    <row r="15" spans="1:2" x14ac:dyDescent="0.3">
      <c r="A15" s="9" t="s">
        <v>1048</v>
      </c>
      <c r="B15" s="6">
        <v>1000</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6AE8D-5BB1-4D04-AFFF-4B8E00304ABB}">
  <dimension ref="A3:C10"/>
  <sheetViews>
    <sheetView workbookViewId="0">
      <selection activeCell="I22" sqref="I22"/>
    </sheetView>
  </sheetViews>
  <sheetFormatPr defaultRowHeight="16.5" x14ac:dyDescent="0.3"/>
  <cols>
    <col min="1" max="1" width="19.75" customWidth="1"/>
    <col min="2" max="2" width="15" customWidth="1"/>
    <col min="3" max="3" width="17.625" customWidth="1"/>
  </cols>
  <sheetData>
    <row r="3" spans="1:3" x14ac:dyDescent="0.3">
      <c r="A3" s="8" t="s">
        <v>1047</v>
      </c>
      <c r="B3" t="s">
        <v>1075</v>
      </c>
      <c r="C3" t="s">
        <v>1078</v>
      </c>
    </row>
    <row r="4" spans="1:3" x14ac:dyDescent="0.3">
      <c r="A4" s="9" t="s">
        <v>25</v>
      </c>
      <c r="B4" s="6">
        <v>971</v>
      </c>
      <c r="C4" s="6">
        <v>170</v>
      </c>
    </row>
    <row r="5" spans="1:3" x14ac:dyDescent="0.3">
      <c r="A5" s="9" t="s">
        <v>42</v>
      </c>
      <c r="B5" s="6">
        <v>902</v>
      </c>
      <c r="C5" s="6">
        <v>178</v>
      </c>
    </row>
    <row r="6" spans="1:3" x14ac:dyDescent="0.3">
      <c r="A6" s="9" t="s">
        <v>40</v>
      </c>
      <c r="B6" s="6">
        <v>952</v>
      </c>
      <c r="C6" s="6">
        <v>174</v>
      </c>
    </row>
    <row r="7" spans="1:3" x14ac:dyDescent="0.3">
      <c r="A7" s="9" t="s">
        <v>20</v>
      </c>
      <c r="B7" s="6">
        <v>854</v>
      </c>
      <c r="C7" s="6">
        <v>152</v>
      </c>
    </row>
    <row r="8" spans="1:3" x14ac:dyDescent="0.3">
      <c r="A8" s="9" t="s">
        <v>28</v>
      </c>
      <c r="B8" s="6">
        <v>911</v>
      </c>
      <c r="C8" s="6">
        <v>160</v>
      </c>
    </row>
    <row r="9" spans="1:3" x14ac:dyDescent="0.3">
      <c r="A9" s="9" t="s">
        <v>32</v>
      </c>
      <c r="B9" s="6">
        <v>920</v>
      </c>
      <c r="C9" s="6">
        <v>166</v>
      </c>
    </row>
    <row r="10" spans="1:3" x14ac:dyDescent="0.3">
      <c r="A10" s="9" t="s">
        <v>1048</v>
      </c>
      <c r="B10" s="6">
        <v>5510</v>
      </c>
      <c r="C10" s="6">
        <v>1000</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17CEA-F797-4694-B794-C9C893637CD6}">
  <dimension ref="A1:T1001"/>
  <sheetViews>
    <sheetView topLeftCell="E1" workbookViewId="0">
      <selection activeCell="V15" sqref="V15"/>
    </sheetView>
  </sheetViews>
  <sheetFormatPr defaultRowHeight="16.5" x14ac:dyDescent="0.3"/>
  <cols>
    <col min="1" max="1" width="11.75" customWidth="1"/>
    <col min="2" max="3" width="9.25" customWidth="1"/>
    <col min="4" max="4" width="15.875" customWidth="1"/>
    <col min="5" max="5" width="9.625" customWidth="1"/>
    <col min="6" max="6" width="19.75" customWidth="1"/>
    <col min="7" max="7" width="11.5" customWidth="1"/>
    <col min="8" max="8" width="10.25" customWidth="1"/>
    <col min="9" max="9" width="9.25" customWidth="1"/>
    <col min="10" max="10" width="8.875" customWidth="1"/>
    <col min="11" max="11" width="9.875" customWidth="1"/>
    <col min="12" max="12" width="8.5" customWidth="1"/>
    <col min="13" max="13" width="10.625" customWidth="1"/>
    <col min="14" max="14" width="7.875" customWidth="1"/>
    <col min="15" max="15" width="7.25" customWidth="1"/>
    <col min="16" max="16" width="10.375" customWidth="1"/>
    <col min="17" max="17" width="7.25" customWidth="1"/>
    <col min="18" max="18" width="25.375" customWidth="1"/>
    <col min="19" max="19" width="14.75" customWidth="1"/>
    <col min="20" max="20" width="8.625" customWidth="1"/>
  </cols>
  <sheetData>
    <row r="1" spans="1:20" x14ac:dyDescent="0.3">
      <c r="A1" t="s">
        <v>0</v>
      </c>
      <c r="B1" t="s">
        <v>1</v>
      </c>
      <c r="C1" t="s">
        <v>2</v>
      </c>
      <c r="D1" t="s">
        <v>3</v>
      </c>
      <c r="E1" t="s">
        <v>4</v>
      </c>
      <c r="F1" t="s">
        <v>5</v>
      </c>
      <c r="G1" t="s">
        <v>6</v>
      </c>
      <c r="H1" t="s">
        <v>7</v>
      </c>
      <c r="I1" t="s">
        <v>8</v>
      </c>
      <c r="J1" t="s">
        <v>9</v>
      </c>
      <c r="K1" t="s">
        <v>10</v>
      </c>
      <c r="L1" t="s">
        <v>1034</v>
      </c>
      <c r="M1" t="s">
        <v>1035</v>
      </c>
      <c r="N1" t="s">
        <v>11</v>
      </c>
      <c r="O1" t="s">
        <v>1036</v>
      </c>
      <c r="P1" t="s">
        <v>12</v>
      </c>
      <c r="Q1" t="s">
        <v>13</v>
      </c>
      <c r="R1" t="s">
        <v>14</v>
      </c>
      <c r="S1" t="s">
        <v>15</v>
      </c>
      <c r="T1" t="s">
        <v>16</v>
      </c>
    </row>
    <row r="2" spans="1:20" x14ac:dyDescent="0.3">
      <c r="A2" s="6" t="s">
        <v>17</v>
      </c>
      <c r="B2" s="6" t="s">
        <v>18</v>
      </c>
      <c r="C2" s="6" t="s">
        <v>19</v>
      </c>
      <c r="D2">
        <v>1</v>
      </c>
      <c r="E2" s="6" t="s">
        <v>1033</v>
      </c>
      <c r="F2" s="6" t="s">
        <v>20</v>
      </c>
      <c r="G2">
        <v>74.69</v>
      </c>
      <c r="H2">
        <v>7</v>
      </c>
      <c r="I2">
        <v>26.141500000000001</v>
      </c>
      <c r="J2">
        <v>548.97149999999999</v>
      </c>
      <c r="K2" s="1">
        <v>43470</v>
      </c>
      <c r="L2" s="6" t="s">
        <v>1037</v>
      </c>
      <c r="M2" s="6" t="s">
        <v>1038</v>
      </c>
      <c r="N2" s="7">
        <v>0.54722222222222228</v>
      </c>
      <c r="O2">
        <v>13</v>
      </c>
      <c r="P2" s="6" t="s">
        <v>21</v>
      </c>
      <c r="Q2">
        <v>522.83000000000004</v>
      </c>
      <c r="R2">
        <v>4.7619047620000003</v>
      </c>
      <c r="S2">
        <v>26.141500000000001</v>
      </c>
      <c r="T2">
        <v>9.1</v>
      </c>
    </row>
    <row r="3" spans="1:20" x14ac:dyDescent="0.3">
      <c r="A3" s="6" t="s">
        <v>22</v>
      </c>
      <c r="B3" s="6" t="s">
        <v>23</v>
      </c>
      <c r="C3" s="6" t="s">
        <v>24</v>
      </c>
      <c r="D3">
        <v>0</v>
      </c>
      <c r="E3" s="6" t="s">
        <v>1033</v>
      </c>
      <c r="F3" s="6" t="s">
        <v>25</v>
      </c>
      <c r="G3">
        <v>15.28</v>
      </c>
      <c r="H3">
        <v>5</v>
      </c>
      <c r="I3">
        <v>3.82</v>
      </c>
      <c r="J3">
        <v>80.22</v>
      </c>
      <c r="K3" s="1">
        <v>43532</v>
      </c>
      <c r="L3" s="6" t="s">
        <v>1039</v>
      </c>
      <c r="M3" s="6" t="s">
        <v>1040</v>
      </c>
      <c r="N3" s="7">
        <v>0.43680555555555556</v>
      </c>
      <c r="O3">
        <v>10</v>
      </c>
      <c r="P3" s="6" t="s">
        <v>26</v>
      </c>
      <c r="Q3">
        <v>76.400000000000006</v>
      </c>
      <c r="R3">
        <v>4.7619047620000003</v>
      </c>
      <c r="S3">
        <v>3.82</v>
      </c>
      <c r="T3">
        <v>9.6</v>
      </c>
    </row>
    <row r="4" spans="1:20" x14ac:dyDescent="0.3">
      <c r="A4" s="6" t="s">
        <v>27</v>
      </c>
      <c r="B4" s="6" t="s">
        <v>18</v>
      </c>
      <c r="C4" s="6" t="s">
        <v>19</v>
      </c>
      <c r="D4">
        <v>0</v>
      </c>
      <c r="E4" s="6" t="s">
        <v>1032</v>
      </c>
      <c r="F4" s="6" t="s">
        <v>28</v>
      </c>
      <c r="G4">
        <v>46.33</v>
      </c>
      <c r="H4">
        <v>7</v>
      </c>
      <c r="I4">
        <v>16.215499999999999</v>
      </c>
      <c r="J4">
        <v>340.52550000000002</v>
      </c>
      <c r="K4" s="1">
        <v>43527</v>
      </c>
      <c r="L4" s="6" t="s">
        <v>1039</v>
      </c>
      <c r="M4" s="6" t="s">
        <v>1041</v>
      </c>
      <c r="N4" s="7">
        <v>0.55763888888888891</v>
      </c>
      <c r="O4">
        <v>13</v>
      </c>
      <c r="P4" s="6" t="s">
        <v>29</v>
      </c>
      <c r="Q4">
        <v>324.31</v>
      </c>
      <c r="R4">
        <v>4.7619047620000003</v>
      </c>
      <c r="S4">
        <v>16.215499999999999</v>
      </c>
      <c r="T4">
        <v>7.4</v>
      </c>
    </row>
    <row r="5" spans="1:20" x14ac:dyDescent="0.3">
      <c r="A5" s="6" t="s">
        <v>30</v>
      </c>
      <c r="B5" s="6" t="s">
        <v>18</v>
      </c>
      <c r="C5" s="6" t="s">
        <v>19</v>
      </c>
      <c r="D5">
        <v>1</v>
      </c>
      <c r="E5" s="6" t="s">
        <v>1032</v>
      </c>
      <c r="F5" s="6" t="s">
        <v>20</v>
      </c>
      <c r="G5">
        <v>58.22</v>
      </c>
      <c r="H5">
        <v>8</v>
      </c>
      <c r="I5">
        <v>23.288</v>
      </c>
      <c r="J5">
        <v>489.048</v>
      </c>
      <c r="K5" s="1">
        <v>43492</v>
      </c>
      <c r="L5" s="6" t="s">
        <v>1037</v>
      </c>
      <c r="M5" s="6" t="s">
        <v>1041</v>
      </c>
      <c r="N5" s="7">
        <v>0.85624999999999996</v>
      </c>
      <c r="O5">
        <v>20</v>
      </c>
      <c r="P5" s="6" t="s">
        <v>21</v>
      </c>
      <c r="Q5">
        <v>465.76</v>
      </c>
      <c r="R5">
        <v>4.7619047620000003</v>
      </c>
      <c r="S5">
        <v>23.288</v>
      </c>
      <c r="T5">
        <v>8.4</v>
      </c>
    </row>
    <row r="6" spans="1:20" x14ac:dyDescent="0.3">
      <c r="A6" s="6" t="s">
        <v>31</v>
      </c>
      <c r="B6" s="6" t="s">
        <v>18</v>
      </c>
      <c r="C6" s="6" t="s">
        <v>19</v>
      </c>
      <c r="D6">
        <v>0</v>
      </c>
      <c r="E6" s="6" t="s">
        <v>1032</v>
      </c>
      <c r="F6" s="6" t="s">
        <v>32</v>
      </c>
      <c r="G6">
        <v>86.31</v>
      </c>
      <c r="H6">
        <v>7</v>
      </c>
      <c r="I6">
        <v>30.208500000000001</v>
      </c>
      <c r="J6">
        <v>634.37850000000003</v>
      </c>
      <c r="K6" s="1">
        <v>43504</v>
      </c>
      <c r="L6" s="6" t="s">
        <v>1042</v>
      </c>
      <c r="M6" s="6" t="s">
        <v>1040</v>
      </c>
      <c r="N6" s="7">
        <v>0.44236111111111109</v>
      </c>
      <c r="O6">
        <v>10</v>
      </c>
      <c r="P6" s="6" t="s">
        <v>21</v>
      </c>
      <c r="Q6">
        <v>604.16999999999996</v>
      </c>
      <c r="R6">
        <v>4.7619047620000003</v>
      </c>
      <c r="S6">
        <v>30.208500000000001</v>
      </c>
      <c r="T6">
        <v>5.3</v>
      </c>
    </row>
    <row r="7" spans="1:20" x14ac:dyDescent="0.3">
      <c r="A7" s="6" t="s">
        <v>33</v>
      </c>
      <c r="B7" s="6" t="s">
        <v>23</v>
      </c>
      <c r="C7" s="6" t="s">
        <v>24</v>
      </c>
      <c r="D7">
        <v>0</v>
      </c>
      <c r="E7" s="6" t="s">
        <v>1032</v>
      </c>
      <c r="F7" s="6" t="s">
        <v>25</v>
      </c>
      <c r="G7">
        <v>85.39</v>
      </c>
      <c r="H7">
        <v>7</v>
      </c>
      <c r="I7">
        <v>29.886500000000002</v>
      </c>
      <c r="J7">
        <v>627.61649999999997</v>
      </c>
      <c r="K7" s="1">
        <v>43549</v>
      </c>
      <c r="L7" s="6" t="s">
        <v>1039</v>
      </c>
      <c r="M7" s="6" t="s">
        <v>1043</v>
      </c>
      <c r="N7" s="7">
        <v>0.77083333333333337</v>
      </c>
      <c r="O7">
        <v>18</v>
      </c>
      <c r="P7" s="6" t="s">
        <v>21</v>
      </c>
      <c r="Q7">
        <v>597.73</v>
      </c>
      <c r="R7">
        <v>4.7619047620000003</v>
      </c>
      <c r="S7">
        <v>29.886500000000002</v>
      </c>
      <c r="T7">
        <v>4.0999999999999996</v>
      </c>
    </row>
    <row r="8" spans="1:20" x14ac:dyDescent="0.3">
      <c r="A8" s="6" t="s">
        <v>34</v>
      </c>
      <c r="B8" s="6" t="s">
        <v>18</v>
      </c>
      <c r="C8" s="6" t="s">
        <v>19</v>
      </c>
      <c r="D8">
        <v>1</v>
      </c>
      <c r="E8" s="6" t="s">
        <v>1033</v>
      </c>
      <c r="F8" s="6" t="s">
        <v>25</v>
      </c>
      <c r="G8">
        <v>68.84</v>
      </c>
      <c r="H8">
        <v>6</v>
      </c>
      <c r="I8">
        <v>20.652000000000001</v>
      </c>
      <c r="J8">
        <v>433.69200000000001</v>
      </c>
      <c r="K8" s="1">
        <v>43521</v>
      </c>
      <c r="L8" s="6" t="s">
        <v>1042</v>
      </c>
      <c r="M8" s="6" t="s">
        <v>1043</v>
      </c>
      <c r="N8" s="7">
        <v>0.60833333333333328</v>
      </c>
      <c r="O8">
        <v>14</v>
      </c>
      <c r="P8" s="6" t="s">
        <v>21</v>
      </c>
      <c r="Q8">
        <v>413.04</v>
      </c>
      <c r="R8">
        <v>4.7619047620000003</v>
      </c>
      <c r="S8">
        <v>20.652000000000001</v>
      </c>
      <c r="T8">
        <v>5.8</v>
      </c>
    </row>
    <row r="9" spans="1:20" x14ac:dyDescent="0.3">
      <c r="A9" s="6" t="s">
        <v>35</v>
      </c>
      <c r="B9" s="6" t="s">
        <v>23</v>
      </c>
      <c r="C9" s="6" t="s">
        <v>24</v>
      </c>
      <c r="D9">
        <v>0</v>
      </c>
      <c r="E9" s="6" t="s">
        <v>1033</v>
      </c>
      <c r="F9" s="6" t="s">
        <v>28</v>
      </c>
      <c r="G9">
        <v>73.56</v>
      </c>
      <c r="H9">
        <v>10</v>
      </c>
      <c r="I9">
        <v>36.78</v>
      </c>
      <c r="J9">
        <v>772.38</v>
      </c>
      <c r="K9" s="1">
        <v>43520</v>
      </c>
      <c r="L9" s="6" t="s">
        <v>1042</v>
      </c>
      <c r="M9" s="6" t="s">
        <v>1041</v>
      </c>
      <c r="N9" s="7">
        <v>0.48472222222222222</v>
      </c>
      <c r="O9">
        <v>11</v>
      </c>
      <c r="P9" s="6" t="s">
        <v>21</v>
      </c>
      <c r="Q9">
        <v>735.6</v>
      </c>
      <c r="R9">
        <v>4.7619047620000003</v>
      </c>
      <c r="S9">
        <v>36.78</v>
      </c>
      <c r="T9">
        <v>8</v>
      </c>
    </row>
    <row r="10" spans="1:20" x14ac:dyDescent="0.3">
      <c r="A10" s="6" t="s">
        <v>36</v>
      </c>
      <c r="B10" s="6" t="s">
        <v>18</v>
      </c>
      <c r="C10" s="6" t="s">
        <v>19</v>
      </c>
      <c r="D10">
        <v>1</v>
      </c>
      <c r="E10" s="6" t="s">
        <v>1033</v>
      </c>
      <c r="F10" s="6" t="s">
        <v>20</v>
      </c>
      <c r="G10">
        <v>36.26</v>
      </c>
      <c r="H10">
        <v>2</v>
      </c>
      <c r="I10">
        <v>3.6259999999999999</v>
      </c>
      <c r="J10">
        <v>76.146000000000001</v>
      </c>
      <c r="K10" s="1">
        <v>43475</v>
      </c>
      <c r="L10" s="6" t="s">
        <v>1037</v>
      </c>
      <c r="M10" s="6" t="s">
        <v>1044</v>
      </c>
      <c r="N10" s="7">
        <v>0.71875</v>
      </c>
      <c r="O10">
        <v>17</v>
      </c>
      <c r="P10" s="6" t="s">
        <v>29</v>
      </c>
      <c r="Q10">
        <v>72.52</v>
      </c>
      <c r="R10">
        <v>4.7619047620000003</v>
      </c>
      <c r="S10">
        <v>3.6259999999999999</v>
      </c>
      <c r="T10">
        <v>7.2</v>
      </c>
    </row>
    <row r="11" spans="1:20" x14ac:dyDescent="0.3">
      <c r="A11" s="6" t="s">
        <v>37</v>
      </c>
      <c r="B11" s="6" t="s">
        <v>38</v>
      </c>
      <c r="C11" s="6" t="s">
        <v>39</v>
      </c>
      <c r="D11">
        <v>1</v>
      </c>
      <c r="E11" s="6" t="s">
        <v>1033</v>
      </c>
      <c r="F11" s="6" t="s">
        <v>40</v>
      </c>
      <c r="G11">
        <v>54.84</v>
      </c>
      <c r="H11">
        <v>3</v>
      </c>
      <c r="I11">
        <v>8.2260000000000009</v>
      </c>
      <c r="J11">
        <v>172.74600000000001</v>
      </c>
      <c r="K11" s="1">
        <v>43516</v>
      </c>
      <c r="L11" s="6" t="s">
        <v>1042</v>
      </c>
      <c r="M11" s="6" t="s">
        <v>1045</v>
      </c>
      <c r="N11" s="7">
        <v>0.56041666666666667</v>
      </c>
      <c r="O11">
        <v>13</v>
      </c>
      <c r="P11" s="6" t="s">
        <v>29</v>
      </c>
      <c r="Q11">
        <v>164.52</v>
      </c>
      <c r="R11">
        <v>4.7619047620000003</v>
      </c>
      <c r="S11">
        <v>8.2260000000000009</v>
      </c>
      <c r="T11">
        <v>5.9</v>
      </c>
    </row>
    <row r="12" spans="1:20" x14ac:dyDescent="0.3">
      <c r="A12" s="6" t="s">
        <v>41</v>
      </c>
      <c r="B12" s="6" t="s">
        <v>38</v>
      </c>
      <c r="C12" s="6" t="s">
        <v>39</v>
      </c>
      <c r="D12">
        <v>1</v>
      </c>
      <c r="E12" s="6" t="s">
        <v>1033</v>
      </c>
      <c r="F12" s="6" t="s">
        <v>42</v>
      </c>
      <c r="G12">
        <v>14.48</v>
      </c>
      <c r="H12">
        <v>4</v>
      </c>
      <c r="I12">
        <v>2.8959999999999999</v>
      </c>
      <c r="J12">
        <v>60.816000000000003</v>
      </c>
      <c r="K12" s="1">
        <v>43502</v>
      </c>
      <c r="L12" s="6" t="s">
        <v>1042</v>
      </c>
      <c r="M12" s="6" t="s">
        <v>1045</v>
      </c>
      <c r="N12" s="7">
        <v>0.75486111111111109</v>
      </c>
      <c r="O12">
        <v>18</v>
      </c>
      <c r="P12" s="6" t="s">
        <v>21</v>
      </c>
      <c r="Q12">
        <v>57.92</v>
      </c>
      <c r="R12">
        <v>4.7619047620000003</v>
      </c>
      <c r="S12">
        <v>2.8959999999999999</v>
      </c>
      <c r="T12">
        <v>4.5</v>
      </c>
    </row>
    <row r="13" spans="1:20" x14ac:dyDescent="0.3">
      <c r="A13" s="6" t="s">
        <v>43</v>
      </c>
      <c r="B13" s="6" t="s">
        <v>38</v>
      </c>
      <c r="C13" s="6" t="s">
        <v>39</v>
      </c>
      <c r="D13">
        <v>1</v>
      </c>
      <c r="E13" s="6" t="s">
        <v>1032</v>
      </c>
      <c r="F13" s="6" t="s">
        <v>25</v>
      </c>
      <c r="G13">
        <v>25.51</v>
      </c>
      <c r="H13">
        <v>4</v>
      </c>
      <c r="I13">
        <v>5.1020000000000003</v>
      </c>
      <c r="J13">
        <v>107.142</v>
      </c>
      <c r="K13" s="1">
        <v>43533</v>
      </c>
      <c r="L13" s="6" t="s">
        <v>1039</v>
      </c>
      <c r="M13" s="6" t="s">
        <v>1038</v>
      </c>
      <c r="N13" s="7">
        <v>0.7104166666666667</v>
      </c>
      <c r="O13">
        <v>17</v>
      </c>
      <c r="P13" s="6" t="s">
        <v>26</v>
      </c>
      <c r="Q13">
        <v>102.04</v>
      </c>
      <c r="R13">
        <v>4.7619047620000003</v>
      </c>
      <c r="S13">
        <v>5.1020000000000003</v>
      </c>
      <c r="T13">
        <v>6.8</v>
      </c>
    </row>
    <row r="14" spans="1:20" x14ac:dyDescent="0.3">
      <c r="A14" s="6" t="s">
        <v>44</v>
      </c>
      <c r="B14" s="6" t="s">
        <v>18</v>
      </c>
      <c r="C14" s="6" t="s">
        <v>19</v>
      </c>
      <c r="D14">
        <v>0</v>
      </c>
      <c r="E14" s="6" t="s">
        <v>1033</v>
      </c>
      <c r="F14" s="6" t="s">
        <v>25</v>
      </c>
      <c r="G14">
        <v>46.95</v>
      </c>
      <c r="H14">
        <v>5</v>
      </c>
      <c r="I14">
        <v>11.737500000000001</v>
      </c>
      <c r="J14">
        <v>246.48750000000001</v>
      </c>
      <c r="K14" s="1">
        <v>43508</v>
      </c>
      <c r="L14" s="6" t="s">
        <v>1042</v>
      </c>
      <c r="M14" s="6" t="s">
        <v>1046</v>
      </c>
      <c r="N14" s="7">
        <v>0.43402777777777779</v>
      </c>
      <c r="O14">
        <v>10</v>
      </c>
      <c r="P14" s="6" t="s">
        <v>21</v>
      </c>
      <c r="Q14">
        <v>234.75</v>
      </c>
      <c r="R14">
        <v>4.7619047620000003</v>
      </c>
      <c r="S14">
        <v>11.737500000000001</v>
      </c>
      <c r="T14">
        <v>7.1</v>
      </c>
    </row>
    <row r="15" spans="1:20" x14ac:dyDescent="0.3">
      <c r="A15" s="6" t="s">
        <v>45</v>
      </c>
      <c r="B15" s="6" t="s">
        <v>18</v>
      </c>
      <c r="C15" s="6" t="s">
        <v>19</v>
      </c>
      <c r="D15">
        <v>0</v>
      </c>
      <c r="E15" s="6" t="s">
        <v>1032</v>
      </c>
      <c r="F15" s="6" t="s">
        <v>40</v>
      </c>
      <c r="G15">
        <v>43.19</v>
      </c>
      <c r="H15">
        <v>10</v>
      </c>
      <c r="I15">
        <v>21.594999999999999</v>
      </c>
      <c r="J15">
        <v>453.495</v>
      </c>
      <c r="K15" s="1">
        <v>43503</v>
      </c>
      <c r="L15" s="6" t="s">
        <v>1042</v>
      </c>
      <c r="M15" s="6" t="s">
        <v>1044</v>
      </c>
      <c r="N15" s="7">
        <v>0.7</v>
      </c>
      <c r="O15">
        <v>16</v>
      </c>
      <c r="P15" s="6" t="s">
        <v>21</v>
      </c>
      <c r="Q15">
        <v>431.9</v>
      </c>
      <c r="R15">
        <v>4.7619047620000003</v>
      </c>
      <c r="S15">
        <v>21.594999999999999</v>
      </c>
      <c r="T15">
        <v>8.1999999999999993</v>
      </c>
    </row>
    <row r="16" spans="1:20" x14ac:dyDescent="0.3">
      <c r="A16" s="6" t="s">
        <v>46</v>
      </c>
      <c r="B16" s="6" t="s">
        <v>18</v>
      </c>
      <c r="C16" s="6" t="s">
        <v>19</v>
      </c>
      <c r="D16">
        <v>0</v>
      </c>
      <c r="E16" s="6" t="s">
        <v>1033</v>
      </c>
      <c r="F16" s="6" t="s">
        <v>20</v>
      </c>
      <c r="G16">
        <v>71.38</v>
      </c>
      <c r="H16">
        <v>10</v>
      </c>
      <c r="I16">
        <v>35.69</v>
      </c>
      <c r="J16">
        <v>749.49</v>
      </c>
      <c r="K16" s="1">
        <v>43553</v>
      </c>
      <c r="L16" s="6" t="s">
        <v>1039</v>
      </c>
      <c r="M16" s="6" t="s">
        <v>1040</v>
      </c>
      <c r="N16" s="7">
        <v>0.80625000000000002</v>
      </c>
      <c r="O16">
        <v>19</v>
      </c>
      <c r="P16" s="6" t="s">
        <v>26</v>
      </c>
      <c r="Q16">
        <v>713.8</v>
      </c>
      <c r="R16">
        <v>4.7619047620000003</v>
      </c>
      <c r="S16">
        <v>35.69</v>
      </c>
      <c r="T16">
        <v>5.7</v>
      </c>
    </row>
    <row r="17" spans="1:20" x14ac:dyDescent="0.3">
      <c r="A17" s="6" t="s">
        <v>47</v>
      </c>
      <c r="B17" s="6" t="s">
        <v>38</v>
      </c>
      <c r="C17" s="6" t="s">
        <v>39</v>
      </c>
      <c r="D17">
        <v>1</v>
      </c>
      <c r="E17" s="6" t="s">
        <v>1033</v>
      </c>
      <c r="F17" s="6" t="s">
        <v>32</v>
      </c>
      <c r="G17">
        <v>93.72</v>
      </c>
      <c r="H17">
        <v>6</v>
      </c>
      <c r="I17">
        <v>28.116</v>
      </c>
      <c r="J17">
        <v>590.43600000000004</v>
      </c>
      <c r="K17" s="1">
        <v>43480</v>
      </c>
      <c r="L17" s="6" t="s">
        <v>1037</v>
      </c>
      <c r="M17" s="6" t="s">
        <v>1046</v>
      </c>
      <c r="N17" s="7">
        <v>0.67986111111111114</v>
      </c>
      <c r="O17">
        <v>16</v>
      </c>
      <c r="P17" s="6" t="s">
        <v>26</v>
      </c>
      <c r="Q17">
        <v>562.32000000000005</v>
      </c>
      <c r="R17">
        <v>4.7619047620000003</v>
      </c>
      <c r="S17">
        <v>28.116</v>
      </c>
      <c r="T17">
        <v>4.5</v>
      </c>
    </row>
    <row r="18" spans="1:20" x14ac:dyDescent="0.3">
      <c r="A18" s="6" t="s">
        <v>48</v>
      </c>
      <c r="B18" s="6" t="s">
        <v>18</v>
      </c>
      <c r="C18" s="6" t="s">
        <v>19</v>
      </c>
      <c r="D18">
        <v>1</v>
      </c>
      <c r="E18" s="6" t="s">
        <v>1033</v>
      </c>
      <c r="F18" s="6" t="s">
        <v>20</v>
      </c>
      <c r="G18">
        <v>68.930000000000007</v>
      </c>
      <c r="H18">
        <v>7</v>
      </c>
      <c r="I18">
        <v>24.125499999999999</v>
      </c>
      <c r="J18">
        <v>506.63549999999998</v>
      </c>
      <c r="K18" s="1">
        <v>43535</v>
      </c>
      <c r="L18" s="6" t="s">
        <v>1039</v>
      </c>
      <c r="M18" s="6" t="s">
        <v>1043</v>
      </c>
      <c r="N18" s="7">
        <v>0.46041666666666664</v>
      </c>
      <c r="O18">
        <v>11</v>
      </c>
      <c r="P18" s="6" t="s">
        <v>29</v>
      </c>
      <c r="Q18">
        <v>482.51</v>
      </c>
      <c r="R18">
        <v>4.7619047620000003</v>
      </c>
      <c r="S18">
        <v>24.125499999999999</v>
      </c>
      <c r="T18">
        <v>4.5999999999999996</v>
      </c>
    </row>
    <row r="19" spans="1:20" x14ac:dyDescent="0.3">
      <c r="A19" s="6" t="s">
        <v>49</v>
      </c>
      <c r="B19" s="6" t="s">
        <v>18</v>
      </c>
      <c r="C19" s="6" t="s">
        <v>19</v>
      </c>
      <c r="D19">
        <v>0</v>
      </c>
      <c r="E19" s="6" t="s">
        <v>1032</v>
      </c>
      <c r="F19" s="6" t="s">
        <v>32</v>
      </c>
      <c r="G19">
        <v>72.61</v>
      </c>
      <c r="H19">
        <v>6</v>
      </c>
      <c r="I19">
        <v>21.783000000000001</v>
      </c>
      <c r="J19">
        <v>457.44299999999998</v>
      </c>
      <c r="K19" s="1">
        <v>43466</v>
      </c>
      <c r="L19" s="6" t="s">
        <v>1037</v>
      </c>
      <c r="M19" s="6" t="s">
        <v>1046</v>
      </c>
      <c r="N19" s="7">
        <v>0.44374999999999998</v>
      </c>
      <c r="O19">
        <v>10</v>
      </c>
      <c r="P19" s="6" t="s">
        <v>29</v>
      </c>
      <c r="Q19">
        <v>435.66</v>
      </c>
      <c r="R19">
        <v>4.7619047620000003</v>
      </c>
      <c r="S19">
        <v>21.783000000000001</v>
      </c>
      <c r="T19">
        <v>6.9</v>
      </c>
    </row>
    <row r="20" spans="1:20" x14ac:dyDescent="0.3">
      <c r="A20" s="6" t="s">
        <v>50</v>
      </c>
      <c r="B20" s="6" t="s">
        <v>18</v>
      </c>
      <c r="C20" s="6" t="s">
        <v>19</v>
      </c>
      <c r="D20">
        <v>0</v>
      </c>
      <c r="E20" s="6" t="s">
        <v>1032</v>
      </c>
      <c r="F20" s="6" t="s">
        <v>40</v>
      </c>
      <c r="G20">
        <v>54.67</v>
      </c>
      <c r="H20">
        <v>3</v>
      </c>
      <c r="I20">
        <v>8.2004999999999999</v>
      </c>
      <c r="J20">
        <v>172.2105</v>
      </c>
      <c r="K20" s="1">
        <v>43486</v>
      </c>
      <c r="L20" s="6" t="s">
        <v>1037</v>
      </c>
      <c r="M20" s="6" t="s">
        <v>1043</v>
      </c>
      <c r="N20" s="7">
        <v>0.75</v>
      </c>
      <c r="O20">
        <v>18</v>
      </c>
      <c r="P20" s="6" t="s">
        <v>29</v>
      </c>
      <c r="Q20">
        <v>164.01</v>
      </c>
      <c r="R20">
        <v>4.7619047620000003</v>
      </c>
      <c r="S20">
        <v>8.2004999999999999</v>
      </c>
      <c r="T20">
        <v>8.6</v>
      </c>
    </row>
    <row r="21" spans="1:20" x14ac:dyDescent="0.3">
      <c r="A21" s="6" t="s">
        <v>51</v>
      </c>
      <c r="B21" s="6" t="s">
        <v>38</v>
      </c>
      <c r="C21" s="6" t="s">
        <v>39</v>
      </c>
      <c r="D21">
        <v>0</v>
      </c>
      <c r="E21" s="6" t="s">
        <v>1033</v>
      </c>
      <c r="F21" s="6" t="s">
        <v>28</v>
      </c>
      <c r="G21">
        <v>40.299999999999997</v>
      </c>
      <c r="H21">
        <v>2</v>
      </c>
      <c r="I21">
        <v>4.03</v>
      </c>
      <c r="J21">
        <v>84.63</v>
      </c>
      <c r="K21" s="1">
        <v>43535</v>
      </c>
      <c r="L21" s="6" t="s">
        <v>1039</v>
      </c>
      <c r="M21" s="6" t="s">
        <v>1043</v>
      </c>
      <c r="N21" s="7">
        <v>0.64583333333333337</v>
      </c>
      <c r="O21">
        <v>15</v>
      </c>
      <c r="P21" s="6" t="s">
        <v>21</v>
      </c>
      <c r="Q21">
        <v>80.599999999999994</v>
      </c>
      <c r="R21">
        <v>4.7619047620000003</v>
      </c>
      <c r="S21">
        <v>4.03</v>
      </c>
      <c r="T21">
        <v>4.4000000000000004</v>
      </c>
    </row>
    <row r="22" spans="1:20" x14ac:dyDescent="0.3">
      <c r="A22" s="6" t="s">
        <v>52</v>
      </c>
      <c r="B22" s="6" t="s">
        <v>23</v>
      </c>
      <c r="C22" s="6" t="s">
        <v>24</v>
      </c>
      <c r="D22">
        <v>1</v>
      </c>
      <c r="E22" s="6" t="s">
        <v>1032</v>
      </c>
      <c r="F22" s="6" t="s">
        <v>25</v>
      </c>
      <c r="G22">
        <v>86.04</v>
      </c>
      <c r="H22">
        <v>5</v>
      </c>
      <c r="I22">
        <v>21.51</v>
      </c>
      <c r="J22">
        <v>451.71</v>
      </c>
      <c r="K22" s="1">
        <v>43521</v>
      </c>
      <c r="L22" s="6" t="s">
        <v>1042</v>
      </c>
      <c r="M22" s="6" t="s">
        <v>1043</v>
      </c>
      <c r="N22" s="7">
        <v>0.47499999999999998</v>
      </c>
      <c r="O22">
        <v>11</v>
      </c>
      <c r="P22" s="6" t="s">
        <v>21</v>
      </c>
      <c r="Q22">
        <v>430.2</v>
      </c>
      <c r="R22">
        <v>4.7619047620000003</v>
      </c>
      <c r="S22">
        <v>21.51</v>
      </c>
      <c r="T22">
        <v>4.8</v>
      </c>
    </row>
    <row r="23" spans="1:20" x14ac:dyDescent="0.3">
      <c r="A23" s="6" t="s">
        <v>53</v>
      </c>
      <c r="B23" s="6" t="s">
        <v>38</v>
      </c>
      <c r="C23" s="6" t="s">
        <v>39</v>
      </c>
      <c r="D23">
        <v>0</v>
      </c>
      <c r="E23" s="6" t="s">
        <v>1032</v>
      </c>
      <c r="F23" s="6" t="s">
        <v>20</v>
      </c>
      <c r="G23">
        <v>87.98</v>
      </c>
      <c r="H23">
        <v>3</v>
      </c>
      <c r="I23">
        <v>13.196999999999999</v>
      </c>
      <c r="J23">
        <v>277.137</v>
      </c>
      <c r="K23" s="1">
        <v>43529</v>
      </c>
      <c r="L23" s="6" t="s">
        <v>1039</v>
      </c>
      <c r="M23" s="6" t="s">
        <v>1046</v>
      </c>
      <c r="N23" s="7">
        <v>0.44444444444444442</v>
      </c>
      <c r="O23">
        <v>10</v>
      </c>
      <c r="P23" s="6" t="s">
        <v>21</v>
      </c>
      <c r="Q23">
        <v>263.94</v>
      </c>
      <c r="R23">
        <v>4.7619047620000003</v>
      </c>
      <c r="S23">
        <v>13.196999999999999</v>
      </c>
      <c r="T23">
        <v>5.0999999999999996</v>
      </c>
    </row>
    <row r="24" spans="1:20" x14ac:dyDescent="0.3">
      <c r="A24" s="6" t="s">
        <v>54</v>
      </c>
      <c r="B24" s="6" t="s">
        <v>38</v>
      </c>
      <c r="C24" s="6" t="s">
        <v>39</v>
      </c>
      <c r="D24">
        <v>0</v>
      </c>
      <c r="E24" s="6" t="s">
        <v>1032</v>
      </c>
      <c r="F24" s="6" t="s">
        <v>28</v>
      </c>
      <c r="G24">
        <v>33.200000000000003</v>
      </c>
      <c r="H24">
        <v>2</v>
      </c>
      <c r="I24">
        <v>3.32</v>
      </c>
      <c r="J24">
        <v>69.72</v>
      </c>
      <c r="K24" s="1">
        <v>43539</v>
      </c>
      <c r="L24" s="6" t="s">
        <v>1039</v>
      </c>
      <c r="M24" s="6" t="s">
        <v>1040</v>
      </c>
      <c r="N24" s="7">
        <v>0.51388888888888884</v>
      </c>
      <c r="O24">
        <v>12</v>
      </c>
      <c r="P24" s="6" t="s">
        <v>29</v>
      </c>
      <c r="Q24">
        <v>66.400000000000006</v>
      </c>
      <c r="R24">
        <v>4.7619047620000003</v>
      </c>
      <c r="S24">
        <v>3.32</v>
      </c>
      <c r="T24">
        <v>4.4000000000000004</v>
      </c>
    </row>
    <row r="25" spans="1:20" x14ac:dyDescent="0.3">
      <c r="A25" s="6" t="s">
        <v>55</v>
      </c>
      <c r="B25" s="6" t="s">
        <v>18</v>
      </c>
      <c r="C25" s="6" t="s">
        <v>19</v>
      </c>
      <c r="D25">
        <v>0</v>
      </c>
      <c r="E25" s="6" t="s">
        <v>1032</v>
      </c>
      <c r="F25" s="6" t="s">
        <v>25</v>
      </c>
      <c r="G25">
        <v>34.56</v>
      </c>
      <c r="H25">
        <v>5</v>
      </c>
      <c r="I25">
        <v>8.64</v>
      </c>
      <c r="J25">
        <v>181.44</v>
      </c>
      <c r="K25" s="1">
        <v>43513</v>
      </c>
      <c r="L25" s="6" t="s">
        <v>1042</v>
      </c>
      <c r="M25" s="6" t="s">
        <v>1041</v>
      </c>
      <c r="N25" s="7">
        <v>0.46875</v>
      </c>
      <c r="O25">
        <v>11</v>
      </c>
      <c r="P25" s="6" t="s">
        <v>21</v>
      </c>
      <c r="Q25">
        <v>172.8</v>
      </c>
      <c r="R25">
        <v>4.7619047620000003</v>
      </c>
      <c r="S25">
        <v>8.64</v>
      </c>
      <c r="T25">
        <v>9.9</v>
      </c>
    </row>
    <row r="26" spans="1:20" x14ac:dyDescent="0.3">
      <c r="A26" s="6" t="s">
        <v>56</v>
      </c>
      <c r="B26" s="6" t="s">
        <v>18</v>
      </c>
      <c r="C26" s="6" t="s">
        <v>19</v>
      </c>
      <c r="D26">
        <v>1</v>
      </c>
      <c r="E26" s="6" t="s">
        <v>1032</v>
      </c>
      <c r="F26" s="6" t="s">
        <v>32</v>
      </c>
      <c r="G26">
        <v>88.63</v>
      </c>
      <c r="H26">
        <v>3</v>
      </c>
      <c r="I26">
        <v>13.294499999999999</v>
      </c>
      <c r="J26">
        <v>279.18450000000001</v>
      </c>
      <c r="K26" s="1">
        <v>43526</v>
      </c>
      <c r="L26" s="6" t="s">
        <v>1039</v>
      </c>
      <c r="M26" s="6" t="s">
        <v>1038</v>
      </c>
      <c r="N26" s="7">
        <v>0.73333333333333328</v>
      </c>
      <c r="O26">
        <v>17</v>
      </c>
      <c r="P26" s="6" t="s">
        <v>21</v>
      </c>
      <c r="Q26">
        <v>265.89</v>
      </c>
      <c r="R26">
        <v>4.7619047620000003</v>
      </c>
      <c r="S26">
        <v>13.294499999999999</v>
      </c>
      <c r="T26">
        <v>6</v>
      </c>
    </row>
    <row r="27" spans="1:20" x14ac:dyDescent="0.3">
      <c r="A27" s="6" t="s">
        <v>57</v>
      </c>
      <c r="B27" s="6" t="s">
        <v>18</v>
      </c>
      <c r="C27" s="6" t="s">
        <v>19</v>
      </c>
      <c r="D27">
        <v>1</v>
      </c>
      <c r="E27" s="6" t="s">
        <v>1033</v>
      </c>
      <c r="F27" s="6" t="s">
        <v>28</v>
      </c>
      <c r="G27">
        <v>52.59</v>
      </c>
      <c r="H27">
        <v>8</v>
      </c>
      <c r="I27">
        <v>21.036000000000001</v>
      </c>
      <c r="J27">
        <v>441.75599999999997</v>
      </c>
      <c r="K27" s="1">
        <v>43546</v>
      </c>
      <c r="L27" s="6" t="s">
        <v>1039</v>
      </c>
      <c r="M27" s="6" t="s">
        <v>1040</v>
      </c>
      <c r="N27" s="7">
        <v>0.80555555555555558</v>
      </c>
      <c r="O27">
        <v>19</v>
      </c>
      <c r="P27" s="6" t="s">
        <v>29</v>
      </c>
      <c r="Q27">
        <v>420.72</v>
      </c>
      <c r="R27">
        <v>4.7619047620000003</v>
      </c>
      <c r="S27">
        <v>21.036000000000001</v>
      </c>
      <c r="T27">
        <v>8.5</v>
      </c>
    </row>
    <row r="28" spans="1:20" x14ac:dyDescent="0.3">
      <c r="A28" s="6" t="s">
        <v>58</v>
      </c>
      <c r="B28" s="6" t="s">
        <v>38</v>
      </c>
      <c r="C28" s="6" t="s">
        <v>39</v>
      </c>
      <c r="D28">
        <v>0</v>
      </c>
      <c r="E28" s="6" t="s">
        <v>1032</v>
      </c>
      <c r="F28" s="6" t="s">
        <v>42</v>
      </c>
      <c r="G28">
        <v>33.520000000000003</v>
      </c>
      <c r="H28">
        <v>1</v>
      </c>
      <c r="I28">
        <v>1.6759999999999999</v>
      </c>
      <c r="J28">
        <v>35.195999999999998</v>
      </c>
      <c r="K28" s="1">
        <v>43504</v>
      </c>
      <c r="L28" s="6" t="s">
        <v>1042</v>
      </c>
      <c r="M28" s="6" t="s">
        <v>1040</v>
      </c>
      <c r="N28" s="7">
        <v>0.64652777777777781</v>
      </c>
      <c r="O28">
        <v>15</v>
      </c>
      <c r="P28" s="6" t="s">
        <v>26</v>
      </c>
      <c r="Q28">
        <v>33.520000000000003</v>
      </c>
      <c r="R28">
        <v>4.7619047620000003</v>
      </c>
      <c r="S28">
        <v>1.6759999999999999</v>
      </c>
      <c r="T28">
        <v>6.7</v>
      </c>
    </row>
    <row r="29" spans="1:20" x14ac:dyDescent="0.3">
      <c r="A29" s="6" t="s">
        <v>59</v>
      </c>
      <c r="B29" s="6" t="s">
        <v>18</v>
      </c>
      <c r="C29" s="6" t="s">
        <v>19</v>
      </c>
      <c r="D29">
        <v>0</v>
      </c>
      <c r="E29" s="6" t="s">
        <v>1033</v>
      </c>
      <c r="F29" s="6" t="s">
        <v>42</v>
      </c>
      <c r="G29">
        <v>87.67</v>
      </c>
      <c r="H29">
        <v>2</v>
      </c>
      <c r="I29">
        <v>8.7669999999999995</v>
      </c>
      <c r="J29">
        <v>184.107</v>
      </c>
      <c r="K29" s="1">
        <v>43534</v>
      </c>
      <c r="L29" s="6" t="s">
        <v>1039</v>
      </c>
      <c r="M29" s="6" t="s">
        <v>1041</v>
      </c>
      <c r="N29" s="7">
        <v>0.51180555555555551</v>
      </c>
      <c r="O29">
        <v>12</v>
      </c>
      <c r="P29" s="6" t="s">
        <v>29</v>
      </c>
      <c r="Q29">
        <v>175.34</v>
      </c>
      <c r="R29">
        <v>4.7619047620000003</v>
      </c>
      <c r="S29">
        <v>8.7669999999999995</v>
      </c>
      <c r="T29">
        <v>7.7</v>
      </c>
    </row>
    <row r="30" spans="1:20" x14ac:dyDescent="0.3">
      <c r="A30" s="6" t="s">
        <v>60</v>
      </c>
      <c r="B30" s="6" t="s">
        <v>38</v>
      </c>
      <c r="C30" s="6" t="s">
        <v>39</v>
      </c>
      <c r="D30">
        <v>0</v>
      </c>
      <c r="E30" s="6" t="s">
        <v>1033</v>
      </c>
      <c r="F30" s="6" t="s">
        <v>40</v>
      </c>
      <c r="G30">
        <v>88.36</v>
      </c>
      <c r="H30">
        <v>5</v>
      </c>
      <c r="I30">
        <v>22.09</v>
      </c>
      <c r="J30">
        <v>463.89</v>
      </c>
      <c r="K30" s="1">
        <v>43490</v>
      </c>
      <c r="L30" s="6" t="s">
        <v>1037</v>
      </c>
      <c r="M30" s="6" t="s">
        <v>1040</v>
      </c>
      <c r="N30" s="7">
        <v>0.82499999999999996</v>
      </c>
      <c r="O30">
        <v>19</v>
      </c>
      <c r="P30" s="6" t="s">
        <v>26</v>
      </c>
      <c r="Q30">
        <v>441.8</v>
      </c>
      <c r="R30">
        <v>4.7619047620000003</v>
      </c>
      <c r="S30">
        <v>22.09</v>
      </c>
      <c r="T30">
        <v>9.6</v>
      </c>
    </row>
    <row r="31" spans="1:20" x14ac:dyDescent="0.3">
      <c r="A31" s="6" t="s">
        <v>61</v>
      </c>
      <c r="B31" s="6" t="s">
        <v>18</v>
      </c>
      <c r="C31" s="6" t="s">
        <v>19</v>
      </c>
      <c r="D31">
        <v>0</v>
      </c>
      <c r="E31" s="6" t="s">
        <v>1032</v>
      </c>
      <c r="F31" s="6" t="s">
        <v>20</v>
      </c>
      <c r="G31">
        <v>24.89</v>
      </c>
      <c r="H31">
        <v>9</v>
      </c>
      <c r="I31">
        <v>11.2005</v>
      </c>
      <c r="J31">
        <v>235.2105</v>
      </c>
      <c r="K31" s="1">
        <v>43539</v>
      </c>
      <c r="L31" s="6" t="s">
        <v>1039</v>
      </c>
      <c r="M31" s="6" t="s">
        <v>1040</v>
      </c>
      <c r="N31" s="7">
        <v>0.65</v>
      </c>
      <c r="O31">
        <v>15</v>
      </c>
      <c r="P31" s="6" t="s">
        <v>26</v>
      </c>
      <c r="Q31">
        <v>224.01</v>
      </c>
      <c r="R31">
        <v>4.7619047620000003</v>
      </c>
      <c r="S31">
        <v>11.2005</v>
      </c>
      <c r="T31">
        <v>7.4</v>
      </c>
    </row>
    <row r="32" spans="1:20" x14ac:dyDescent="0.3">
      <c r="A32" s="6" t="s">
        <v>62</v>
      </c>
      <c r="B32" s="6" t="s">
        <v>38</v>
      </c>
      <c r="C32" s="6" t="s">
        <v>39</v>
      </c>
      <c r="D32">
        <v>0</v>
      </c>
      <c r="E32" s="6" t="s">
        <v>1032</v>
      </c>
      <c r="F32" s="6" t="s">
        <v>42</v>
      </c>
      <c r="G32">
        <v>94.13</v>
      </c>
      <c r="H32">
        <v>5</v>
      </c>
      <c r="I32">
        <v>23.532499999999999</v>
      </c>
      <c r="J32">
        <v>494.1825</v>
      </c>
      <c r="K32" s="1">
        <v>43521</v>
      </c>
      <c r="L32" s="6" t="s">
        <v>1042</v>
      </c>
      <c r="M32" s="6" t="s">
        <v>1043</v>
      </c>
      <c r="N32" s="7">
        <v>0.81874999999999998</v>
      </c>
      <c r="O32">
        <v>19</v>
      </c>
      <c r="P32" s="6" t="s">
        <v>29</v>
      </c>
      <c r="Q32">
        <v>470.65</v>
      </c>
      <c r="R32">
        <v>4.7619047620000003</v>
      </c>
      <c r="S32">
        <v>23.532499999999999</v>
      </c>
      <c r="T32">
        <v>4.8</v>
      </c>
    </row>
    <row r="33" spans="1:20" x14ac:dyDescent="0.3">
      <c r="A33" s="6" t="s">
        <v>63</v>
      </c>
      <c r="B33" s="6" t="s">
        <v>38</v>
      </c>
      <c r="C33" s="6" t="s">
        <v>39</v>
      </c>
      <c r="D33">
        <v>1</v>
      </c>
      <c r="E33" s="6" t="s">
        <v>1032</v>
      </c>
      <c r="F33" s="6" t="s">
        <v>32</v>
      </c>
      <c r="G33">
        <v>78.069999999999993</v>
      </c>
      <c r="H33">
        <v>9</v>
      </c>
      <c r="I33">
        <v>35.131500000000003</v>
      </c>
      <c r="J33">
        <v>737.76149999999996</v>
      </c>
      <c r="K33" s="1">
        <v>43493</v>
      </c>
      <c r="L33" s="6" t="s">
        <v>1037</v>
      </c>
      <c r="M33" s="6" t="s">
        <v>1043</v>
      </c>
      <c r="N33" s="7">
        <v>0.52986111111111112</v>
      </c>
      <c r="O33">
        <v>12</v>
      </c>
      <c r="P33" s="6" t="s">
        <v>26</v>
      </c>
      <c r="Q33">
        <v>702.63</v>
      </c>
      <c r="R33">
        <v>4.7619047620000003</v>
      </c>
      <c r="S33">
        <v>35.131500000000003</v>
      </c>
      <c r="T33">
        <v>4.5</v>
      </c>
    </row>
    <row r="34" spans="1:20" x14ac:dyDescent="0.3">
      <c r="A34" s="6" t="s">
        <v>64</v>
      </c>
      <c r="B34" s="6" t="s">
        <v>38</v>
      </c>
      <c r="C34" s="6" t="s">
        <v>39</v>
      </c>
      <c r="D34">
        <v>0</v>
      </c>
      <c r="E34" s="6" t="s">
        <v>1032</v>
      </c>
      <c r="F34" s="6" t="s">
        <v>32</v>
      </c>
      <c r="G34">
        <v>83.78</v>
      </c>
      <c r="H34">
        <v>8</v>
      </c>
      <c r="I34">
        <v>33.512</v>
      </c>
      <c r="J34">
        <v>703.75199999999995</v>
      </c>
      <c r="K34" s="1">
        <v>43475</v>
      </c>
      <c r="L34" s="6" t="s">
        <v>1037</v>
      </c>
      <c r="M34" s="6" t="s">
        <v>1044</v>
      </c>
      <c r="N34" s="7">
        <v>0.61736111111111114</v>
      </c>
      <c r="O34">
        <v>14</v>
      </c>
      <c r="P34" s="6" t="s">
        <v>26</v>
      </c>
      <c r="Q34">
        <v>670.24</v>
      </c>
      <c r="R34">
        <v>4.7619047620000003</v>
      </c>
      <c r="S34">
        <v>33.512</v>
      </c>
      <c r="T34">
        <v>5.0999999999999996</v>
      </c>
    </row>
    <row r="35" spans="1:20" x14ac:dyDescent="0.3">
      <c r="A35" s="6" t="s">
        <v>65</v>
      </c>
      <c r="B35" s="6" t="s">
        <v>18</v>
      </c>
      <c r="C35" s="6" t="s">
        <v>19</v>
      </c>
      <c r="D35">
        <v>0</v>
      </c>
      <c r="E35" s="6" t="s">
        <v>1032</v>
      </c>
      <c r="F35" s="6" t="s">
        <v>20</v>
      </c>
      <c r="G35">
        <v>96.58</v>
      </c>
      <c r="H35">
        <v>2</v>
      </c>
      <c r="I35">
        <v>9.6579999999999995</v>
      </c>
      <c r="J35">
        <v>202.81800000000001</v>
      </c>
      <c r="K35" s="1">
        <v>43539</v>
      </c>
      <c r="L35" s="6" t="s">
        <v>1039</v>
      </c>
      <c r="M35" s="6" t="s">
        <v>1040</v>
      </c>
      <c r="N35" s="7">
        <v>0.42499999999999999</v>
      </c>
      <c r="O35">
        <v>10</v>
      </c>
      <c r="P35" s="6" t="s">
        <v>29</v>
      </c>
      <c r="Q35">
        <v>193.16</v>
      </c>
      <c r="R35">
        <v>4.7619047620000003</v>
      </c>
      <c r="S35">
        <v>9.6579999999999995</v>
      </c>
      <c r="T35">
        <v>5.0999999999999996</v>
      </c>
    </row>
    <row r="36" spans="1:20" x14ac:dyDescent="0.3">
      <c r="A36" s="6" t="s">
        <v>66</v>
      </c>
      <c r="B36" s="6" t="s">
        <v>23</v>
      </c>
      <c r="C36" s="6" t="s">
        <v>24</v>
      </c>
      <c r="D36">
        <v>1</v>
      </c>
      <c r="E36" s="6" t="s">
        <v>1033</v>
      </c>
      <c r="F36" s="6" t="s">
        <v>40</v>
      </c>
      <c r="G36">
        <v>99.42</v>
      </c>
      <c r="H36">
        <v>4</v>
      </c>
      <c r="I36">
        <v>19.884</v>
      </c>
      <c r="J36">
        <v>417.56400000000002</v>
      </c>
      <c r="K36" s="1">
        <v>43502</v>
      </c>
      <c r="L36" s="6" t="s">
        <v>1042</v>
      </c>
      <c r="M36" s="6" t="s">
        <v>1045</v>
      </c>
      <c r="N36" s="7">
        <v>0.44583333333333336</v>
      </c>
      <c r="O36">
        <v>10</v>
      </c>
      <c r="P36" s="6" t="s">
        <v>21</v>
      </c>
      <c r="Q36">
        <v>397.68</v>
      </c>
      <c r="R36">
        <v>4.7619047620000003</v>
      </c>
      <c r="S36">
        <v>19.884</v>
      </c>
      <c r="T36">
        <v>7.5</v>
      </c>
    </row>
    <row r="37" spans="1:20" x14ac:dyDescent="0.3">
      <c r="A37" s="6" t="s">
        <v>67</v>
      </c>
      <c r="B37" s="6" t="s">
        <v>23</v>
      </c>
      <c r="C37" s="6" t="s">
        <v>24</v>
      </c>
      <c r="D37">
        <v>1</v>
      </c>
      <c r="E37" s="6" t="s">
        <v>1033</v>
      </c>
      <c r="F37" s="6" t="s">
        <v>32</v>
      </c>
      <c r="G37">
        <v>68.12</v>
      </c>
      <c r="H37">
        <v>1</v>
      </c>
      <c r="I37">
        <v>3.4060000000000001</v>
      </c>
      <c r="J37">
        <v>71.525999999999996</v>
      </c>
      <c r="K37" s="1">
        <v>43472</v>
      </c>
      <c r="L37" s="6" t="s">
        <v>1037</v>
      </c>
      <c r="M37" s="6" t="s">
        <v>1043</v>
      </c>
      <c r="N37" s="7">
        <v>0.51944444444444449</v>
      </c>
      <c r="O37">
        <v>12</v>
      </c>
      <c r="P37" s="6" t="s">
        <v>21</v>
      </c>
      <c r="Q37">
        <v>68.12</v>
      </c>
      <c r="R37">
        <v>4.7619047620000003</v>
      </c>
      <c r="S37">
        <v>3.4060000000000001</v>
      </c>
      <c r="T37">
        <v>6.8</v>
      </c>
    </row>
    <row r="38" spans="1:20" x14ac:dyDescent="0.3">
      <c r="A38" s="6" t="s">
        <v>68</v>
      </c>
      <c r="B38" s="6" t="s">
        <v>18</v>
      </c>
      <c r="C38" s="6" t="s">
        <v>19</v>
      </c>
      <c r="D38">
        <v>1</v>
      </c>
      <c r="E38" s="6" t="s">
        <v>1032</v>
      </c>
      <c r="F38" s="6" t="s">
        <v>32</v>
      </c>
      <c r="G38">
        <v>62.62</v>
      </c>
      <c r="H38">
        <v>5</v>
      </c>
      <c r="I38">
        <v>15.654999999999999</v>
      </c>
      <c r="J38">
        <v>328.755</v>
      </c>
      <c r="K38" s="1">
        <v>43534</v>
      </c>
      <c r="L38" s="6" t="s">
        <v>1039</v>
      </c>
      <c r="M38" s="6" t="s">
        <v>1041</v>
      </c>
      <c r="N38" s="7">
        <v>0.80208333333333337</v>
      </c>
      <c r="O38">
        <v>19</v>
      </c>
      <c r="P38" s="6" t="s">
        <v>21</v>
      </c>
      <c r="Q38">
        <v>313.10000000000002</v>
      </c>
      <c r="R38">
        <v>4.7619047620000003</v>
      </c>
      <c r="S38">
        <v>15.654999999999999</v>
      </c>
      <c r="T38">
        <v>7</v>
      </c>
    </row>
    <row r="39" spans="1:20" x14ac:dyDescent="0.3">
      <c r="A39" s="6" t="s">
        <v>69</v>
      </c>
      <c r="B39" s="6" t="s">
        <v>18</v>
      </c>
      <c r="C39" s="6" t="s">
        <v>19</v>
      </c>
      <c r="D39">
        <v>0</v>
      </c>
      <c r="E39" s="6" t="s">
        <v>1033</v>
      </c>
      <c r="F39" s="6" t="s">
        <v>25</v>
      </c>
      <c r="G39">
        <v>60.88</v>
      </c>
      <c r="H39">
        <v>9</v>
      </c>
      <c r="I39">
        <v>27.396000000000001</v>
      </c>
      <c r="J39">
        <v>575.31600000000003</v>
      </c>
      <c r="K39" s="1">
        <v>43480</v>
      </c>
      <c r="L39" s="6" t="s">
        <v>1037</v>
      </c>
      <c r="M39" s="6" t="s">
        <v>1046</v>
      </c>
      <c r="N39" s="7">
        <v>0.72013888888888888</v>
      </c>
      <c r="O39">
        <v>17</v>
      </c>
      <c r="P39" s="6" t="s">
        <v>21</v>
      </c>
      <c r="Q39">
        <v>547.91999999999996</v>
      </c>
      <c r="R39">
        <v>4.7619047620000003</v>
      </c>
      <c r="S39">
        <v>27.396000000000001</v>
      </c>
      <c r="T39">
        <v>4.7</v>
      </c>
    </row>
    <row r="40" spans="1:20" x14ac:dyDescent="0.3">
      <c r="A40" s="6" t="s">
        <v>70</v>
      </c>
      <c r="B40" s="6" t="s">
        <v>23</v>
      </c>
      <c r="C40" s="6" t="s">
        <v>24</v>
      </c>
      <c r="D40">
        <v>0</v>
      </c>
      <c r="E40" s="6" t="s">
        <v>1033</v>
      </c>
      <c r="F40" s="6" t="s">
        <v>20</v>
      </c>
      <c r="G40">
        <v>54.92</v>
      </c>
      <c r="H40">
        <v>8</v>
      </c>
      <c r="I40">
        <v>21.968</v>
      </c>
      <c r="J40">
        <v>461.32799999999997</v>
      </c>
      <c r="K40" s="1">
        <v>43547</v>
      </c>
      <c r="L40" s="6" t="s">
        <v>1039</v>
      </c>
      <c r="M40" s="6" t="s">
        <v>1038</v>
      </c>
      <c r="N40" s="7">
        <v>0.55833333333333335</v>
      </c>
      <c r="O40">
        <v>13</v>
      </c>
      <c r="P40" s="6" t="s">
        <v>21</v>
      </c>
      <c r="Q40">
        <v>439.36</v>
      </c>
      <c r="R40">
        <v>4.7619047620000003</v>
      </c>
      <c r="S40">
        <v>21.968</v>
      </c>
      <c r="T40">
        <v>7.6</v>
      </c>
    </row>
    <row r="41" spans="1:20" x14ac:dyDescent="0.3">
      <c r="A41" s="6" t="s">
        <v>71</v>
      </c>
      <c r="B41" s="6" t="s">
        <v>38</v>
      </c>
      <c r="C41" s="6" t="s">
        <v>39</v>
      </c>
      <c r="D41">
        <v>1</v>
      </c>
      <c r="E41" s="6" t="s">
        <v>1032</v>
      </c>
      <c r="F41" s="6" t="s">
        <v>28</v>
      </c>
      <c r="G41">
        <v>30.12</v>
      </c>
      <c r="H41">
        <v>8</v>
      </c>
      <c r="I41">
        <v>12.048</v>
      </c>
      <c r="J41">
        <v>253.00800000000001</v>
      </c>
      <c r="K41" s="1">
        <v>43527</v>
      </c>
      <c r="L41" s="6" t="s">
        <v>1039</v>
      </c>
      <c r="M41" s="6" t="s">
        <v>1041</v>
      </c>
      <c r="N41" s="7">
        <v>0.54236111111111107</v>
      </c>
      <c r="O41">
        <v>13</v>
      </c>
      <c r="P41" s="6" t="s">
        <v>26</v>
      </c>
      <c r="Q41">
        <v>240.96</v>
      </c>
      <c r="R41">
        <v>4.7619047620000003</v>
      </c>
      <c r="S41">
        <v>12.048</v>
      </c>
      <c r="T41">
        <v>7.7</v>
      </c>
    </row>
    <row r="42" spans="1:20" x14ac:dyDescent="0.3">
      <c r="A42" s="6" t="s">
        <v>72</v>
      </c>
      <c r="B42" s="6" t="s">
        <v>38</v>
      </c>
      <c r="C42" s="6" t="s">
        <v>39</v>
      </c>
      <c r="D42">
        <v>1</v>
      </c>
      <c r="E42" s="6" t="s">
        <v>1033</v>
      </c>
      <c r="F42" s="6" t="s">
        <v>28</v>
      </c>
      <c r="G42">
        <v>86.72</v>
      </c>
      <c r="H42">
        <v>1</v>
      </c>
      <c r="I42">
        <v>4.3360000000000003</v>
      </c>
      <c r="J42">
        <v>91.055999999999997</v>
      </c>
      <c r="K42" s="1">
        <v>43482</v>
      </c>
      <c r="L42" s="6" t="s">
        <v>1037</v>
      </c>
      <c r="M42" s="6" t="s">
        <v>1044</v>
      </c>
      <c r="N42" s="7">
        <v>0.78125</v>
      </c>
      <c r="O42">
        <v>18</v>
      </c>
      <c r="P42" s="6" t="s">
        <v>21</v>
      </c>
      <c r="Q42">
        <v>86.72</v>
      </c>
      <c r="R42">
        <v>4.7619047620000003</v>
      </c>
      <c r="S42">
        <v>4.3360000000000003</v>
      </c>
      <c r="T42">
        <v>7.9</v>
      </c>
    </row>
    <row r="43" spans="1:20" x14ac:dyDescent="0.3">
      <c r="A43" s="6" t="s">
        <v>73</v>
      </c>
      <c r="B43" s="6" t="s">
        <v>23</v>
      </c>
      <c r="C43" s="6" t="s">
        <v>24</v>
      </c>
      <c r="D43">
        <v>1</v>
      </c>
      <c r="E43" s="6" t="s">
        <v>1032</v>
      </c>
      <c r="F43" s="6" t="s">
        <v>28</v>
      </c>
      <c r="G43">
        <v>56.11</v>
      </c>
      <c r="H43">
        <v>2</v>
      </c>
      <c r="I43">
        <v>5.6109999999999998</v>
      </c>
      <c r="J43">
        <v>117.831</v>
      </c>
      <c r="K43" s="1">
        <v>43498</v>
      </c>
      <c r="L43" s="6" t="s">
        <v>1042</v>
      </c>
      <c r="M43" s="6" t="s">
        <v>1038</v>
      </c>
      <c r="N43" s="7">
        <v>0.42430555555555555</v>
      </c>
      <c r="O43">
        <v>10</v>
      </c>
      <c r="P43" s="6" t="s">
        <v>26</v>
      </c>
      <c r="Q43">
        <v>112.22</v>
      </c>
      <c r="R43">
        <v>4.7619047620000003</v>
      </c>
      <c r="S43">
        <v>5.6109999999999998</v>
      </c>
      <c r="T43">
        <v>6.3</v>
      </c>
    </row>
    <row r="44" spans="1:20" x14ac:dyDescent="0.3">
      <c r="A44" s="6" t="s">
        <v>74</v>
      </c>
      <c r="B44" s="6" t="s">
        <v>38</v>
      </c>
      <c r="C44" s="6" t="s">
        <v>39</v>
      </c>
      <c r="D44">
        <v>1</v>
      </c>
      <c r="E44" s="6" t="s">
        <v>1033</v>
      </c>
      <c r="F44" s="6" t="s">
        <v>32</v>
      </c>
      <c r="G44">
        <v>69.12</v>
      </c>
      <c r="H44">
        <v>6</v>
      </c>
      <c r="I44">
        <v>20.736000000000001</v>
      </c>
      <c r="J44">
        <v>435.45600000000002</v>
      </c>
      <c r="K44" s="1">
        <v>43504</v>
      </c>
      <c r="L44" s="6" t="s">
        <v>1042</v>
      </c>
      <c r="M44" s="6" t="s">
        <v>1040</v>
      </c>
      <c r="N44" s="7">
        <v>0.54374999999999996</v>
      </c>
      <c r="O44">
        <v>13</v>
      </c>
      <c r="P44" s="6" t="s">
        <v>26</v>
      </c>
      <c r="Q44">
        <v>414.72</v>
      </c>
      <c r="R44">
        <v>4.7619047620000003</v>
      </c>
      <c r="S44">
        <v>20.736000000000001</v>
      </c>
      <c r="T44">
        <v>5.6</v>
      </c>
    </row>
    <row r="45" spans="1:20" x14ac:dyDescent="0.3">
      <c r="A45" s="6" t="s">
        <v>75</v>
      </c>
      <c r="B45" s="6" t="s">
        <v>23</v>
      </c>
      <c r="C45" s="6" t="s">
        <v>24</v>
      </c>
      <c r="D45">
        <v>1</v>
      </c>
      <c r="E45" s="6" t="s">
        <v>1033</v>
      </c>
      <c r="F45" s="6" t="s">
        <v>40</v>
      </c>
      <c r="G45">
        <v>98.7</v>
      </c>
      <c r="H45">
        <v>8</v>
      </c>
      <c r="I45">
        <v>39.479999999999997</v>
      </c>
      <c r="J45">
        <v>829.08</v>
      </c>
      <c r="K45" s="1">
        <v>43528</v>
      </c>
      <c r="L45" s="6" t="s">
        <v>1039</v>
      </c>
      <c r="M45" s="6" t="s">
        <v>1043</v>
      </c>
      <c r="N45" s="7">
        <v>0.86041666666666672</v>
      </c>
      <c r="O45">
        <v>20</v>
      </c>
      <c r="P45" s="6" t="s">
        <v>26</v>
      </c>
      <c r="Q45">
        <v>789.6</v>
      </c>
      <c r="R45">
        <v>4.7619047620000003</v>
      </c>
      <c r="S45">
        <v>39.479999999999997</v>
      </c>
      <c r="T45">
        <v>7.6</v>
      </c>
    </row>
    <row r="46" spans="1:20" x14ac:dyDescent="0.3">
      <c r="A46" s="6" t="s">
        <v>76</v>
      </c>
      <c r="B46" s="6" t="s">
        <v>23</v>
      </c>
      <c r="C46" s="6" t="s">
        <v>24</v>
      </c>
      <c r="D46">
        <v>1</v>
      </c>
      <c r="E46" s="6" t="s">
        <v>1032</v>
      </c>
      <c r="F46" s="6" t="s">
        <v>20</v>
      </c>
      <c r="G46">
        <v>15.37</v>
      </c>
      <c r="H46">
        <v>2</v>
      </c>
      <c r="I46">
        <v>1.5369999999999999</v>
      </c>
      <c r="J46">
        <v>32.277000000000001</v>
      </c>
      <c r="K46" s="1">
        <v>43540</v>
      </c>
      <c r="L46" s="6" t="s">
        <v>1039</v>
      </c>
      <c r="M46" s="6" t="s">
        <v>1038</v>
      </c>
      <c r="N46" s="7">
        <v>0.82430555555555551</v>
      </c>
      <c r="O46">
        <v>19</v>
      </c>
      <c r="P46" s="6" t="s">
        <v>26</v>
      </c>
      <c r="Q46">
        <v>30.74</v>
      </c>
      <c r="R46">
        <v>4.7619047620000003</v>
      </c>
      <c r="S46">
        <v>1.5369999999999999</v>
      </c>
      <c r="T46">
        <v>7.2</v>
      </c>
    </row>
    <row r="47" spans="1:20" x14ac:dyDescent="0.3">
      <c r="A47" s="6" t="s">
        <v>77</v>
      </c>
      <c r="B47" s="6" t="s">
        <v>38</v>
      </c>
      <c r="C47" s="6" t="s">
        <v>39</v>
      </c>
      <c r="D47">
        <v>1</v>
      </c>
      <c r="E47" s="6" t="s">
        <v>1033</v>
      </c>
      <c r="F47" s="6" t="s">
        <v>25</v>
      </c>
      <c r="G47">
        <v>93.96</v>
      </c>
      <c r="H47">
        <v>4</v>
      </c>
      <c r="I47">
        <v>18.792000000000002</v>
      </c>
      <c r="J47">
        <v>394.63200000000001</v>
      </c>
      <c r="K47" s="1">
        <v>43533</v>
      </c>
      <c r="L47" s="6" t="s">
        <v>1039</v>
      </c>
      <c r="M47" s="6" t="s">
        <v>1038</v>
      </c>
      <c r="N47" s="7">
        <v>0.75</v>
      </c>
      <c r="O47">
        <v>18</v>
      </c>
      <c r="P47" s="6" t="s">
        <v>26</v>
      </c>
      <c r="Q47">
        <v>375.84</v>
      </c>
      <c r="R47">
        <v>4.7619047620000003</v>
      </c>
      <c r="S47">
        <v>18.792000000000002</v>
      </c>
      <c r="T47">
        <v>9.5</v>
      </c>
    </row>
    <row r="48" spans="1:20" x14ac:dyDescent="0.3">
      <c r="A48" s="6" t="s">
        <v>78</v>
      </c>
      <c r="B48" s="6" t="s">
        <v>38</v>
      </c>
      <c r="C48" s="6" t="s">
        <v>39</v>
      </c>
      <c r="D48">
        <v>1</v>
      </c>
      <c r="E48" s="6" t="s">
        <v>1032</v>
      </c>
      <c r="F48" s="6" t="s">
        <v>20</v>
      </c>
      <c r="G48">
        <v>56.69</v>
      </c>
      <c r="H48">
        <v>9</v>
      </c>
      <c r="I48">
        <v>25.5105</v>
      </c>
      <c r="J48">
        <v>535.72050000000002</v>
      </c>
      <c r="K48" s="1">
        <v>43523</v>
      </c>
      <c r="L48" s="6" t="s">
        <v>1042</v>
      </c>
      <c r="M48" s="6" t="s">
        <v>1045</v>
      </c>
      <c r="N48" s="7">
        <v>0.72499999999999998</v>
      </c>
      <c r="O48">
        <v>17</v>
      </c>
      <c r="P48" s="6" t="s">
        <v>29</v>
      </c>
      <c r="Q48">
        <v>510.21</v>
      </c>
      <c r="R48">
        <v>4.7619047620000003</v>
      </c>
      <c r="S48">
        <v>25.5105</v>
      </c>
      <c r="T48">
        <v>8.4</v>
      </c>
    </row>
    <row r="49" spans="1:20" x14ac:dyDescent="0.3">
      <c r="A49" s="6" t="s">
        <v>79</v>
      </c>
      <c r="B49" s="6" t="s">
        <v>38</v>
      </c>
      <c r="C49" s="6" t="s">
        <v>39</v>
      </c>
      <c r="D49">
        <v>1</v>
      </c>
      <c r="E49" s="6" t="s">
        <v>1033</v>
      </c>
      <c r="F49" s="6" t="s">
        <v>40</v>
      </c>
      <c r="G49">
        <v>20.010000000000002</v>
      </c>
      <c r="H49">
        <v>9</v>
      </c>
      <c r="I49">
        <v>9.0045000000000002</v>
      </c>
      <c r="J49">
        <v>189.09450000000001</v>
      </c>
      <c r="K49" s="1">
        <v>43502</v>
      </c>
      <c r="L49" s="6" t="s">
        <v>1042</v>
      </c>
      <c r="M49" s="6" t="s">
        <v>1045</v>
      </c>
      <c r="N49" s="7">
        <v>0.65763888888888888</v>
      </c>
      <c r="O49">
        <v>15</v>
      </c>
      <c r="P49" s="6" t="s">
        <v>21</v>
      </c>
      <c r="Q49">
        <v>180.09</v>
      </c>
      <c r="R49">
        <v>4.7619047620000003</v>
      </c>
      <c r="S49">
        <v>9.0045000000000002</v>
      </c>
      <c r="T49">
        <v>4.0999999999999996</v>
      </c>
    </row>
    <row r="50" spans="1:20" x14ac:dyDescent="0.3">
      <c r="A50" s="6" t="s">
        <v>80</v>
      </c>
      <c r="B50" s="6" t="s">
        <v>38</v>
      </c>
      <c r="C50" s="6" t="s">
        <v>39</v>
      </c>
      <c r="D50">
        <v>1</v>
      </c>
      <c r="E50" s="6" t="s">
        <v>1032</v>
      </c>
      <c r="F50" s="6" t="s">
        <v>25</v>
      </c>
      <c r="G50">
        <v>18.93</v>
      </c>
      <c r="H50">
        <v>6</v>
      </c>
      <c r="I50">
        <v>5.6790000000000003</v>
      </c>
      <c r="J50">
        <v>119.259</v>
      </c>
      <c r="K50" s="1">
        <v>43506</v>
      </c>
      <c r="L50" s="6" t="s">
        <v>1042</v>
      </c>
      <c r="M50" s="6" t="s">
        <v>1041</v>
      </c>
      <c r="N50" s="7">
        <v>0.53125</v>
      </c>
      <c r="O50">
        <v>12</v>
      </c>
      <c r="P50" s="6" t="s">
        <v>29</v>
      </c>
      <c r="Q50">
        <v>113.58</v>
      </c>
      <c r="R50">
        <v>4.7619047620000003</v>
      </c>
      <c r="S50">
        <v>5.6790000000000003</v>
      </c>
      <c r="T50">
        <v>8.1</v>
      </c>
    </row>
    <row r="51" spans="1:20" x14ac:dyDescent="0.3">
      <c r="A51" s="6" t="s">
        <v>81</v>
      </c>
      <c r="B51" s="6" t="s">
        <v>23</v>
      </c>
      <c r="C51" s="6" t="s">
        <v>24</v>
      </c>
      <c r="D51">
        <v>1</v>
      </c>
      <c r="E51" s="6" t="s">
        <v>1033</v>
      </c>
      <c r="F51" s="6" t="s">
        <v>42</v>
      </c>
      <c r="G51">
        <v>82.63</v>
      </c>
      <c r="H51">
        <v>10</v>
      </c>
      <c r="I51">
        <v>41.314999999999998</v>
      </c>
      <c r="J51">
        <v>867.61500000000001</v>
      </c>
      <c r="K51" s="1">
        <v>43543</v>
      </c>
      <c r="L51" s="6" t="s">
        <v>1039</v>
      </c>
      <c r="M51" s="6" t="s">
        <v>1046</v>
      </c>
      <c r="N51" s="7">
        <v>0.71388888888888891</v>
      </c>
      <c r="O51">
        <v>17</v>
      </c>
      <c r="P51" s="6" t="s">
        <v>21</v>
      </c>
      <c r="Q51">
        <v>826.3</v>
      </c>
      <c r="R51">
        <v>4.7619047620000003</v>
      </c>
      <c r="S51">
        <v>41.314999999999998</v>
      </c>
      <c r="T51">
        <v>7.9</v>
      </c>
    </row>
    <row r="52" spans="1:20" x14ac:dyDescent="0.3">
      <c r="A52" s="6" t="s">
        <v>82</v>
      </c>
      <c r="B52" s="6" t="s">
        <v>23</v>
      </c>
      <c r="C52" s="6" t="s">
        <v>24</v>
      </c>
      <c r="D52">
        <v>1</v>
      </c>
      <c r="E52" s="6" t="s">
        <v>1032</v>
      </c>
      <c r="F52" s="6" t="s">
        <v>40</v>
      </c>
      <c r="G52">
        <v>91.4</v>
      </c>
      <c r="H52">
        <v>7</v>
      </c>
      <c r="I52">
        <v>31.99</v>
      </c>
      <c r="J52">
        <v>671.79</v>
      </c>
      <c r="K52" s="1">
        <v>43499</v>
      </c>
      <c r="L52" s="6" t="s">
        <v>1042</v>
      </c>
      <c r="M52" s="6" t="s">
        <v>1041</v>
      </c>
      <c r="N52" s="7">
        <v>0.42986111111111114</v>
      </c>
      <c r="O52">
        <v>10</v>
      </c>
      <c r="P52" s="6" t="s">
        <v>26</v>
      </c>
      <c r="Q52">
        <v>639.79999999999995</v>
      </c>
      <c r="R52">
        <v>4.7619047620000003</v>
      </c>
      <c r="S52">
        <v>31.99</v>
      </c>
      <c r="T52">
        <v>9.5</v>
      </c>
    </row>
    <row r="53" spans="1:20" x14ac:dyDescent="0.3">
      <c r="A53" s="6" t="s">
        <v>83</v>
      </c>
      <c r="B53" s="6" t="s">
        <v>18</v>
      </c>
      <c r="C53" s="6" t="s">
        <v>19</v>
      </c>
      <c r="D53">
        <v>1</v>
      </c>
      <c r="E53" s="6" t="s">
        <v>1033</v>
      </c>
      <c r="F53" s="6" t="s">
        <v>40</v>
      </c>
      <c r="G53">
        <v>44.59</v>
      </c>
      <c r="H53">
        <v>5</v>
      </c>
      <c r="I53">
        <v>11.147500000000001</v>
      </c>
      <c r="J53">
        <v>234.0975</v>
      </c>
      <c r="K53" s="1">
        <v>43506</v>
      </c>
      <c r="L53" s="6" t="s">
        <v>1042</v>
      </c>
      <c r="M53" s="6" t="s">
        <v>1041</v>
      </c>
      <c r="N53" s="7">
        <v>0.63194444444444442</v>
      </c>
      <c r="O53">
        <v>15</v>
      </c>
      <c r="P53" s="6" t="s">
        <v>26</v>
      </c>
      <c r="Q53">
        <v>222.95</v>
      </c>
      <c r="R53">
        <v>4.7619047620000003</v>
      </c>
      <c r="S53">
        <v>11.147500000000001</v>
      </c>
      <c r="T53">
        <v>8.5</v>
      </c>
    </row>
    <row r="54" spans="1:20" x14ac:dyDescent="0.3">
      <c r="A54" s="6" t="s">
        <v>84</v>
      </c>
      <c r="B54" s="6" t="s">
        <v>38</v>
      </c>
      <c r="C54" s="6" t="s">
        <v>39</v>
      </c>
      <c r="D54">
        <v>1</v>
      </c>
      <c r="E54" s="6" t="s">
        <v>1033</v>
      </c>
      <c r="F54" s="6" t="s">
        <v>42</v>
      </c>
      <c r="G54">
        <v>17.87</v>
      </c>
      <c r="H54">
        <v>4</v>
      </c>
      <c r="I54">
        <v>3.5739999999999998</v>
      </c>
      <c r="J54">
        <v>75.054000000000002</v>
      </c>
      <c r="K54" s="1">
        <v>43546</v>
      </c>
      <c r="L54" s="6" t="s">
        <v>1039</v>
      </c>
      <c r="M54" s="6" t="s">
        <v>1040</v>
      </c>
      <c r="N54" s="7">
        <v>0.61250000000000004</v>
      </c>
      <c r="O54">
        <v>14</v>
      </c>
      <c r="P54" s="6" t="s">
        <v>21</v>
      </c>
      <c r="Q54">
        <v>71.48</v>
      </c>
      <c r="R54">
        <v>4.7619047620000003</v>
      </c>
      <c r="S54">
        <v>3.5739999999999998</v>
      </c>
      <c r="T54">
        <v>6.5</v>
      </c>
    </row>
    <row r="55" spans="1:20" x14ac:dyDescent="0.3">
      <c r="A55" s="6" t="s">
        <v>85</v>
      </c>
      <c r="B55" s="6" t="s">
        <v>23</v>
      </c>
      <c r="C55" s="6" t="s">
        <v>24</v>
      </c>
      <c r="D55">
        <v>1</v>
      </c>
      <c r="E55" s="6" t="s">
        <v>1032</v>
      </c>
      <c r="F55" s="6" t="s">
        <v>42</v>
      </c>
      <c r="G55">
        <v>15.43</v>
      </c>
      <c r="H55">
        <v>1</v>
      </c>
      <c r="I55">
        <v>0.77149999999999996</v>
      </c>
      <c r="J55">
        <v>16.201499999999999</v>
      </c>
      <c r="K55" s="1">
        <v>43490</v>
      </c>
      <c r="L55" s="6" t="s">
        <v>1037</v>
      </c>
      <c r="M55" s="6" t="s">
        <v>1040</v>
      </c>
      <c r="N55" s="7">
        <v>0.65694444444444444</v>
      </c>
      <c r="O55">
        <v>15</v>
      </c>
      <c r="P55" s="6" t="s">
        <v>29</v>
      </c>
      <c r="Q55">
        <v>15.43</v>
      </c>
      <c r="R55">
        <v>4.7619047620000003</v>
      </c>
      <c r="S55">
        <v>0.77149999999999996</v>
      </c>
      <c r="T55">
        <v>6.1</v>
      </c>
    </row>
    <row r="56" spans="1:20" x14ac:dyDescent="0.3">
      <c r="A56" s="6" t="s">
        <v>86</v>
      </c>
      <c r="B56" s="6" t="s">
        <v>38</v>
      </c>
      <c r="C56" s="6" t="s">
        <v>39</v>
      </c>
      <c r="D56">
        <v>0</v>
      </c>
      <c r="E56" s="6" t="s">
        <v>1032</v>
      </c>
      <c r="F56" s="6" t="s">
        <v>28</v>
      </c>
      <c r="G56">
        <v>16.16</v>
      </c>
      <c r="H56">
        <v>2</v>
      </c>
      <c r="I56">
        <v>1.6160000000000001</v>
      </c>
      <c r="J56">
        <v>33.936</v>
      </c>
      <c r="K56" s="1">
        <v>43531</v>
      </c>
      <c r="L56" s="6" t="s">
        <v>1039</v>
      </c>
      <c r="M56" s="6" t="s">
        <v>1044</v>
      </c>
      <c r="N56" s="7">
        <v>0.49236111111111114</v>
      </c>
      <c r="O56">
        <v>11</v>
      </c>
      <c r="P56" s="6" t="s">
        <v>21</v>
      </c>
      <c r="Q56">
        <v>32.32</v>
      </c>
      <c r="R56">
        <v>4.7619047620000003</v>
      </c>
      <c r="S56">
        <v>1.6160000000000001</v>
      </c>
      <c r="T56">
        <v>6.5</v>
      </c>
    </row>
    <row r="57" spans="1:20" x14ac:dyDescent="0.3">
      <c r="A57" s="6" t="s">
        <v>87</v>
      </c>
      <c r="B57" s="6" t="s">
        <v>23</v>
      </c>
      <c r="C57" s="6" t="s">
        <v>24</v>
      </c>
      <c r="D57">
        <v>0</v>
      </c>
      <c r="E57" s="6" t="s">
        <v>1033</v>
      </c>
      <c r="F57" s="6" t="s">
        <v>25</v>
      </c>
      <c r="G57">
        <v>85.98</v>
      </c>
      <c r="H57">
        <v>8</v>
      </c>
      <c r="I57">
        <v>34.392000000000003</v>
      </c>
      <c r="J57">
        <v>722.23199999999997</v>
      </c>
      <c r="K57" s="1">
        <v>43524</v>
      </c>
      <c r="L57" s="6" t="s">
        <v>1042</v>
      </c>
      <c r="M57" s="6" t="s">
        <v>1044</v>
      </c>
      <c r="N57" s="7">
        <v>0.79236111111111107</v>
      </c>
      <c r="O57">
        <v>19</v>
      </c>
      <c r="P57" s="6" t="s">
        <v>26</v>
      </c>
      <c r="Q57">
        <v>687.84</v>
      </c>
      <c r="R57">
        <v>4.7619047620000003</v>
      </c>
      <c r="S57">
        <v>34.392000000000003</v>
      </c>
      <c r="T57">
        <v>8.1999999999999993</v>
      </c>
    </row>
    <row r="58" spans="1:20" x14ac:dyDescent="0.3">
      <c r="A58" s="6" t="s">
        <v>88</v>
      </c>
      <c r="B58" s="6" t="s">
        <v>18</v>
      </c>
      <c r="C58" s="6" t="s">
        <v>19</v>
      </c>
      <c r="D58">
        <v>1</v>
      </c>
      <c r="E58" s="6" t="s">
        <v>1032</v>
      </c>
      <c r="F58" s="6" t="s">
        <v>28</v>
      </c>
      <c r="G58">
        <v>44.34</v>
      </c>
      <c r="H58">
        <v>2</v>
      </c>
      <c r="I58">
        <v>4.4340000000000002</v>
      </c>
      <c r="J58">
        <v>93.114000000000004</v>
      </c>
      <c r="K58" s="1">
        <v>43551</v>
      </c>
      <c r="L58" s="6" t="s">
        <v>1039</v>
      </c>
      <c r="M58" s="6" t="s">
        <v>1045</v>
      </c>
      <c r="N58" s="7">
        <v>0.47638888888888886</v>
      </c>
      <c r="O58">
        <v>11</v>
      </c>
      <c r="P58" s="6" t="s">
        <v>26</v>
      </c>
      <c r="Q58">
        <v>88.68</v>
      </c>
      <c r="R58">
        <v>4.7619047620000003</v>
      </c>
      <c r="S58">
        <v>4.4340000000000002</v>
      </c>
      <c r="T58">
        <v>5.8</v>
      </c>
    </row>
    <row r="59" spans="1:20" x14ac:dyDescent="0.3">
      <c r="A59" s="6" t="s">
        <v>89</v>
      </c>
      <c r="B59" s="6" t="s">
        <v>18</v>
      </c>
      <c r="C59" s="6" t="s">
        <v>19</v>
      </c>
      <c r="D59">
        <v>0</v>
      </c>
      <c r="E59" s="6" t="s">
        <v>1032</v>
      </c>
      <c r="F59" s="6" t="s">
        <v>20</v>
      </c>
      <c r="G59">
        <v>89.6</v>
      </c>
      <c r="H59">
        <v>8</v>
      </c>
      <c r="I59">
        <v>35.840000000000003</v>
      </c>
      <c r="J59">
        <v>752.64</v>
      </c>
      <c r="K59" s="1">
        <v>43503</v>
      </c>
      <c r="L59" s="6" t="s">
        <v>1042</v>
      </c>
      <c r="M59" s="6" t="s">
        <v>1044</v>
      </c>
      <c r="N59" s="7">
        <v>0.4777777777777778</v>
      </c>
      <c r="O59">
        <v>11</v>
      </c>
      <c r="P59" s="6" t="s">
        <v>21</v>
      </c>
      <c r="Q59">
        <v>716.8</v>
      </c>
      <c r="R59">
        <v>4.7619047620000003</v>
      </c>
      <c r="S59">
        <v>35.840000000000003</v>
      </c>
      <c r="T59">
        <v>6.6</v>
      </c>
    </row>
    <row r="60" spans="1:20" x14ac:dyDescent="0.3">
      <c r="A60" s="6" t="s">
        <v>90</v>
      </c>
      <c r="B60" s="6" t="s">
        <v>18</v>
      </c>
      <c r="C60" s="6" t="s">
        <v>19</v>
      </c>
      <c r="D60">
        <v>1</v>
      </c>
      <c r="E60" s="6" t="s">
        <v>1033</v>
      </c>
      <c r="F60" s="6" t="s">
        <v>28</v>
      </c>
      <c r="G60">
        <v>72.349999999999994</v>
      </c>
      <c r="H60">
        <v>10</v>
      </c>
      <c r="I60">
        <v>36.174999999999997</v>
      </c>
      <c r="J60">
        <v>759.67499999999995</v>
      </c>
      <c r="K60" s="1">
        <v>43485</v>
      </c>
      <c r="L60" s="6" t="s">
        <v>1037</v>
      </c>
      <c r="M60" s="6" t="s">
        <v>1041</v>
      </c>
      <c r="N60" s="7">
        <v>0.66319444444444442</v>
      </c>
      <c r="O60">
        <v>15</v>
      </c>
      <c r="P60" s="6" t="s">
        <v>26</v>
      </c>
      <c r="Q60">
        <v>723.5</v>
      </c>
      <c r="R60">
        <v>4.7619047620000003</v>
      </c>
      <c r="S60">
        <v>36.174999999999997</v>
      </c>
      <c r="T60">
        <v>5.4</v>
      </c>
    </row>
    <row r="61" spans="1:20" x14ac:dyDescent="0.3">
      <c r="A61" s="6" t="s">
        <v>91</v>
      </c>
      <c r="B61" s="6" t="s">
        <v>23</v>
      </c>
      <c r="C61" s="6" t="s">
        <v>24</v>
      </c>
      <c r="D61">
        <v>0</v>
      </c>
      <c r="E61" s="6" t="s">
        <v>1032</v>
      </c>
      <c r="F61" s="6" t="s">
        <v>25</v>
      </c>
      <c r="G61">
        <v>30.61</v>
      </c>
      <c r="H61">
        <v>6</v>
      </c>
      <c r="I61">
        <v>9.1829999999999998</v>
      </c>
      <c r="J61">
        <v>192.84299999999999</v>
      </c>
      <c r="K61" s="1">
        <v>43536</v>
      </c>
      <c r="L61" s="6" t="s">
        <v>1039</v>
      </c>
      <c r="M61" s="6" t="s">
        <v>1046</v>
      </c>
      <c r="N61" s="7">
        <v>0.85833333333333328</v>
      </c>
      <c r="O61">
        <v>20</v>
      </c>
      <c r="P61" s="6" t="s">
        <v>26</v>
      </c>
      <c r="Q61">
        <v>183.66</v>
      </c>
      <c r="R61">
        <v>4.7619047620000003</v>
      </c>
      <c r="S61">
        <v>9.1829999999999998</v>
      </c>
      <c r="T61">
        <v>9.3000000000000007</v>
      </c>
    </row>
    <row r="62" spans="1:20" x14ac:dyDescent="0.3">
      <c r="A62" s="6" t="s">
        <v>92</v>
      </c>
      <c r="B62" s="6" t="s">
        <v>23</v>
      </c>
      <c r="C62" s="6" t="s">
        <v>24</v>
      </c>
      <c r="D62">
        <v>1</v>
      </c>
      <c r="E62" s="6" t="s">
        <v>1033</v>
      </c>
      <c r="F62" s="6" t="s">
        <v>32</v>
      </c>
      <c r="G62">
        <v>24.74</v>
      </c>
      <c r="H62">
        <v>3</v>
      </c>
      <c r="I62">
        <v>3.7109999999999999</v>
      </c>
      <c r="J62">
        <v>77.930999999999997</v>
      </c>
      <c r="K62" s="1">
        <v>43511</v>
      </c>
      <c r="L62" s="6" t="s">
        <v>1042</v>
      </c>
      <c r="M62" s="6" t="s">
        <v>1040</v>
      </c>
      <c r="N62" s="7">
        <v>0.74097222222222225</v>
      </c>
      <c r="O62">
        <v>17</v>
      </c>
      <c r="P62" s="6" t="s">
        <v>29</v>
      </c>
      <c r="Q62">
        <v>74.22</v>
      </c>
      <c r="R62">
        <v>4.7619047620000003</v>
      </c>
      <c r="S62">
        <v>3.7109999999999999</v>
      </c>
      <c r="T62">
        <v>10</v>
      </c>
    </row>
    <row r="63" spans="1:20" x14ac:dyDescent="0.3">
      <c r="A63" s="6" t="s">
        <v>93</v>
      </c>
      <c r="B63" s="6" t="s">
        <v>23</v>
      </c>
      <c r="C63" s="6" t="s">
        <v>24</v>
      </c>
      <c r="D63">
        <v>0</v>
      </c>
      <c r="E63" s="6" t="s">
        <v>1032</v>
      </c>
      <c r="F63" s="6" t="s">
        <v>28</v>
      </c>
      <c r="G63">
        <v>55.73</v>
      </c>
      <c r="H63">
        <v>6</v>
      </c>
      <c r="I63">
        <v>16.719000000000001</v>
      </c>
      <c r="J63">
        <v>351.09899999999999</v>
      </c>
      <c r="K63" s="1">
        <v>43520</v>
      </c>
      <c r="L63" s="6" t="s">
        <v>1042</v>
      </c>
      <c r="M63" s="6" t="s">
        <v>1041</v>
      </c>
      <c r="N63" s="7">
        <v>0.4548611111111111</v>
      </c>
      <c r="O63">
        <v>10</v>
      </c>
      <c r="P63" s="6" t="s">
        <v>21</v>
      </c>
      <c r="Q63">
        <v>334.38</v>
      </c>
      <c r="R63">
        <v>4.7619047620000003</v>
      </c>
      <c r="S63">
        <v>16.719000000000001</v>
      </c>
      <c r="T63">
        <v>7</v>
      </c>
    </row>
    <row r="64" spans="1:20" x14ac:dyDescent="0.3">
      <c r="A64" s="6" t="s">
        <v>94</v>
      </c>
      <c r="B64" s="6" t="s">
        <v>38</v>
      </c>
      <c r="C64" s="6" t="s">
        <v>39</v>
      </c>
      <c r="D64">
        <v>1</v>
      </c>
      <c r="E64" s="6" t="s">
        <v>1033</v>
      </c>
      <c r="F64" s="6" t="s">
        <v>32</v>
      </c>
      <c r="G64">
        <v>55.07</v>
      </c>
      <c r="H64">
        <v>9</v>
      </c>
      <c r="I64">
        <v>24.781500000000001</v>
      </c>
      <c r="J64">
        <v>520.41150000000005</v>
      </c>
      <c r="K64" s="1">
        <v>43499</v>
      </c>
      <c r="L64" s="6" t="s">
        <v>1042</v>
      </c>
      <c r="M64" s="6" t="s">
        <v>1041</v>
      </c>
      <c r="N64" s="7">
        <v>0.56944444444444442</v>
      </c>
      <c r="O64">
        <v>13</v>
      </c>
      <c r="P64" s="6" t="s">
        <v>21</v>
      </c>
      <c r="Q64">
        <v>495.63</v>
      </c>
      <c r="R64">
        <v>4.7619047620000003</v>
      </c>
      <c r="S64">
        <v>24.781500000000001</v>
      </c>
      <c r="T64">
        <v>10</v>
      </c>
    </row>
    <row r="65" spans="1:20" x14ac:dyDescent="0.3">
      <c r="A65" s="6" t="s">
        <v>95</v>
      </c>
      <c r="B65" s="6" t="s">
        <v>18</v>
      </c>
      <c r="C65" s="6" t="s">
        <v>19</v>
      </c>
      <c r="D65">
        <v>1</v>
      </c>
      <c r="E65" s="6" t="s">
        <v>1032</v>
      </c>
      <c r="F65" s="6" t="s">
        <v>32</v>
      </c>
      <c r="G65">
        <v>15.81</v>
      </c>
      <c r="H65">
        <v>10</v>
      </c>
      <c r="I65">
        <v>7.9050000000000002</v>
      </c>
      <c r="J65">
        <v>166.005</v>
      </c>
      <c r="K65" s="1">
        <v>43530</v>
      </c>
      <c r="L65" s="6" t="s">
        <v>1039</v>
      </c>
      <c r="M65" s="6" t="s">
        <v>1045</v>
      </c>
      <c r="N65" s="7">
        <v>0.51875000000000004</v>
      </c>
      <c r="O65">
        <v>12</v>
      </c>
      <c r="P65" s="6" t="s">
        <v>29</v>
      </c>
      <c r="Q65">
        <v>158.1</v>
      </c>
      <c r="R65">
        <v>4.7619047620000003</v>
      </c>
      <c r="S65">
        <v>7.9050000000000002</v>
      </c>
      <c r="T65">
        <v>8.6</v>
      </c>
    </row>
    <row r="66" spans="1:20" x14ac:dyDescent="0.3">
      <c r="A66" s="6" t="s">
        <v>96</v>
      </c>
      <c r="B66" s="6" t="s">
        <v>38</v>
      </c>
      <c r="C66" s="6" t="s">
        <v>39</v>
      </c>
      <c r="D66">
        <v>1</v>
      </c>
      <c r="E66" s="6" t="s">
        <v>1032</v>
      </c>
      <c r="F66" s="6" t="s">
        <v>20</v>
      </c>
      <c r="G66">
        <v>75.739999999999995</v>
      </c>
      <c r="H66">
        <v>4</v>
      </c>
      <c r="I66">
        <v>15.148</v>
      </c>
      <c r="J66">
        <v>318.108</v>
      </c>
      <c r="K66" s="1">
        <v>43510</v>
      </c>
      <c r="L66" s="6" t="s">
        <v>1042</v>
      </c>
      <c r="M66" s="6" t="s">
        <v>1044</v>
      </c>
      <c r="N66" s="7">
        <v>0.60763888888888884</v>
      </c>
      <c r="O66">
        <v>14</v>
      </c>
      <c r="P66" s="6" t="s">
        <v>26</v>
      </c>
      <c r="Q66">
        <v>302.95999999999998</v>
      </c>
      <c r="R66">
        <v>4.7619047620000003</v>
      </c>
      <c r="S66">
        <v>15.148</v>
      </c>
      <c r="T66">
        <v>7.6</v>
      </c>
    </row>
    <row r="67" spans="1:20" x14ac:dyDescent="0.3">
      <c r="A67" s="6" t="s">
        <v>97</v>
      </c>
      <c r="B67" s="6" t="s">
        <v>18</v>
      </c>
      <c r="C67" s="6" t="s">
        <v>19</v>
      </c>
      <c r="D67">
        <v>1</v>
      </c>
      <c r="E67" s="6" t="s">
        <v>1032</v>
      </c>
      <c r="F67" s="6" t="s">
        <v>20</v>
      </c>
      <c r="G67">
        <v>15.87</v>
      </c>
      <c r="H67">
        <v>10</v>
      </c>
      <c r="I67">
        <v>7.9349999999999996</v>
      </c>
      <c r="J67">
        <v>166.63499999999999</v>
      </c>
      <c r="K67" s="1">
        <v>43537</v>
      </c>
      <c r="L67" s="6" t="s">
        <v>1039</v>
      </c>
      <c r="M67" s="6" t="s">
        <v>1045</v>
      </c>
      <c r="N67" s="7">
        <v>0.69444444444444442</v>
      </c>
      <c r="O67">
        <v>16</v>
      </c>
      <c r="P67" s="6" t="s">
        <v>26</v>
      </c>
      <c r="Q67">
        <v>158.69999999999999</v>
      </c>
      <c r="R67">
        <v>4.7619047620000003</v>
      </c>
      <c r="S67">
        <v>7.9349999999999996</v>
      </c>
      <c r="T67">
        <v>5.8</v>
      </c>
    </row>
    <row r="68" spans="1:20" x14ac:dyDescent="0.3">
      <c r="A68" s="6" t="s">
        <v>98</v>
      </c>
      <c r="B68" s="6" t="s">
        <v>23</v>
      </c>
      <c r="C68" s="6" t="s">
        <v>24</v>
      </c>
      <c r="D68">
        <v>0</v>
      </c>
      <c r="E68" s="6" t="s">
        <v>1033</v>
      </c>
      <c r="F68" s="6" t="s">
        <v>20</v>
      </c>
      <c r="G68">
        <v>33.47</v>
      </c>
      <c r="H68">
        <v>2</v>
      </c>
      <c r="I68">
        <v>3.347</v>
      </c>
      <c r="J68">
        <v>70.287000000000006</v>
      </c>
      <c r="K68" s="1">
        <v>43506</v>
      </c>
      <c r="L68" s="6" t="s">
        <v>1042</v>
      </c>
      <c r="M68" s="6" t="s">
        <v>1041</v>
      </c>
      <c r="N68" s="7">
        <v>0.65486111111111112</v>
      </c>
      <c r="O68">
        <v>15</v>
      </c>
      <c r="P68" s="6" t="s">
        <v>21</v>
      </c>
      <c r="Q68">
        <v>66.94</v>
      </c>
      <c r="R68">
        <v>4.7619047620000003</v>
      </c>
      <c r="S68">
        <v>3.347</v>
      </c>
      <c r="T68">
        <v>6.7</v>
      </c>
    </row>
    <row r="69" spans="1:20" x14ac:dyDescent="0.3">
      <c r="A69" s="6" t="s">
        <v>99</v>
      </c>
      <c r="B69" s="6" t="s">
        <v>38</v>
      </c>
      <c r="C69" s="6" t="s">
        <v>39</v>
      </c>
      <c r="D69">
        <v>1</v>
      </c>
      <c r="E69" s="6" t="s">
        <v>1033</v>
      </c>
      <c r="F69" s="6" t="s">
        <v>42</v>
      </c>
      <c r="G69">
        <v>97.61</v>
      </c>
      <c r="H69">
        <v>6</v>
      </c>
      <c r="I69">
        <v>29.283000000000001</v>
      </c>
      <c r="J69">
        <v>614.94299999999998</v>
      </c>
      <c r="K69" s="1">
        <v>43472</v>
      </c>
      <c r="L69" s="6" t="s">
        <v>1037</v>
      </c>
      <c r="M69" s="6" t="s">
        <v>1043</v>
      </c>
      <c r="N69" s="7">
        <v>0.62569444444444444</v>
      </c>
      <c r="O69">
        <v>15</v>
      </c>
      <c r="P69" s="6" t="s">
        <v>21</v>
      </c>
      <c r="Q69">
        <v>585.66</v>
      </c>
      <c r="R69">
        <v>4.7619047620000003</v>
      </c>
      <c r="S69">
        <v>29.283000000000001</v>
      </c>
      <c r="T69">
        <v>9.9</v>
      </c>
    </row>
    <row r="70" spans="1:20" x14ac:dyDescent="0.3">
      <c r="A70" s="6" t="s">
        <v>100</v>
      </c>
      <c r="B70" s="6" t="s">
        <v>18</v>
      </c>
      <c r="C70" s="6" t="s">
        <v>19</v>
      </c>
      <c r="D70">
        <v>0</v>
      </c>
      <c r="E70" s="6" t="s">
        <v>1032</v>
      </c>
      <c r="F70" s="6" t="s">
        <v>32</v>
      </c>
      <c r="G70">
        <v>78.77</v>
      </c>
      <c r="H70">
        <v>10</v>
      </c>
      <c r="I70">
        <v>39.384999999999998</v>
      </c>
      <c r="J70">
        <v>827.08500000000004</v>
      </c>
      <c r="K70" s="1">
        <v>43489</v>
      </c>
      <c r="L70" s="6" t="s">
        <v>1037</v>
      </c>
      <c r="M70" s="6" t="s">
        <v>1044</v>
      </c>
      <c r="N70" s="7">
        <v>0.41944444444444445</v>
      </c>
      <c r="O70">
        <v>10</v>
      </c>
      <c r="P70" s="6" t="s">
        <v>26</v>
      </c>
      <c r="Q70">
        <v>787.7</v>
      </c>
      <c r="R70">
        <v>4.7619047620000003</v>
      </c>
      <c r="S70">
        <v>39.384999999999998</v>
      </c>
      <c r="T70">
        <v>6.4</v>
      </c>
    </row>
    <row r="71" spans="1:20" x14ac:dyDescent="0.3">
      <c r="A71" s="6" t="s">
        <v>101</v>
      </c>
      <c r="B71" s="6" t="s">
        <v>18</v>
      </c>
      <c r="C71" s="6" t="s">
        <v>19</v>
      </c>
      <c r="D71">
        <v>1</v>
      </c>
      <c r="E71" s="6" t="s">
        <v>1033</v>
      </c>
      <c r="F71" s="6" t="s">
        <v>20</v>
      </c>
      <c r="G71">
        <v>18.329999999999998</v>
      </c>
      <c r="H71">
        <v>1</v>
      </c>
      <c r="I71">
        <v>0.91649999999999998</v>
      </c>
      <c r="J71">
        <v>19.246500000000001</v>
      </c>
      <c r="K71" s="1">
        <v>43498</v>
      </c>
      <c r="L71" s="6" t="s">
        <v>1042</v>
      </c>
      <c r="M71" s="6" t="s">
        <v>1038</v>
      </c>
      <c r="N71" s="7">
        <v>0.78472222222222221</v>
      </c>
      <c r="O71">
        <v>18</v>
      </c>
      <c r="P71" s="6" t="s">
        <v>26</v>
      </c>
      <c r="Q71">
        <v>18.329999999999998</v>
      </c>
      <c r="R71">
        <v>4.7619047620000003</v>
      </c>
      <c r="S71">
        <v>0.91649999999999998</v>
      </c>
      <c r="T71">
        <v>4.3</v>
      </c>
    </row>
    <row r="72" spans="1:20" x14ac:dyDescent="0.3">
      <c r="A72" s="6" t="s">
        <v>102</v>
      </c>
      <c r="B72" s="6" t="s">
        <v>23</v>
      </c>
      <c r="C72" s="6" t="s">
        <v>24</v>
      </c>
      <c r="D72">
        <v>0</v>
      </c>
      <c r="E72" s="6" t="s">
        <v>1032</v>
      </c>
      <c r="F72" s="6" t="s">
        <v>40</v>
      </c>
      <c r="G72">
        <v>89.48</v>
      </c>
      <c r="H72">
        <v>10</v>
      </c>
      <c r="I72">
        <v>44.74</v>
      </c>
      <c r="J72">
        <v>939.54</v>
      </c>
      <c r="K72" s="1">
        <v>43471</v>
      </c>
      <c r="L72" s="6" t="s">
        <v>1037</v>
      </c>
      <c r="M72" s="6" t="s">
        <v>1041</v>
      </c>
      <c r="N72" s="7">
        <v>0.53194444444444444</v>
      </c>
      <c r="O72">
        <v>12</v>
      </c>
      <c r="P72" s="6" t="s">
        <v>29</v>
      </c>
      <c r="Q72">
        <v>894.8</v>
      </c>
      <c r="R72">
        <v>4.7619047620000003</v>
      </c>
      <c r="S72">
        <v>44.74</v>
      </c>
      <c r="T72">
        <v>9.6</v>
      </c>
    </row>
    <row r="73" spans="1:20" x14ac:dyDescent="0.3">
      <c r="A73" s="6" t="s">
        <v>103</v>
      </c>
      <c r="B73" s="6" t="s">
        <v>23</v>
      </c>
      <c r="C73" s="6" t="s">
        <v>24</v>
      </c>
      <c r="D73">
        <v>0</v>
      </c>
      <c r="E73" s="6" t="s">
        <v>1032</v>
      </c>
      <c r="F73" s="6" t="s">
        <v>42</v>
      </c>
      <c r="G73">
        <v>62.12</v>
      </c>
      <c r="H73">
        <v>10</v>
      </c>
      <c r="I73">
        <v>31.06</v>
      </c>
      <c r="J73">
        <v>652.26</v>
      </c>
      <c r="K73" s="1">
        <v>43507</v>
      </c>
      <c r="L73" s="6" t="s">
        <v>1042</v>
      </c>
      <c r="M73" s="6" t="s">
        <v>1043</v>
      </c>
      <c r="N73" s="7">
        <v>0.67986111111111114</v>
      </c>
      <c r="O73">
        <v>16</v>
      </c>
      <c r="P73" s="6" t="s">
        <v>26</v>
      </c>
      <c r="Q73">
        <v>621.20000000000005</v>
      </c>
      <c r="R73">
        <v>4.7619047620000003</v>
      </c>
      <c r="S73">
        <v>31.06</v>
      </c>
      <c r="T73">
        <v>5.9</v>
      </c>
    </row>
    <row r="74" spans="1:20" x14ac:dyDescent="0.3">
      <c r="A74" s="6" t="s">
        <v>104</v>
      </c>
      <c r="B74" s="6" t="s">
        <v>38</v>
      </c>
      <c r="C74" s="6" t="s">
        <v>39</v>
      </c>
      <c r="D74">
        <v>1</v>
      </c>
      <c r="E74" s="6" t="s">
        <v>1033</v>
      </c>
      <c r="F74" s="6" t="s">
        <v>40</v>
      </c>
      <c r="G74">
        <v>48.52</v>
      </c>
      <c r="H74">
        <v>3</v>
      </c>
      <c r="I74">
        <v>7.2779999999999996</v>
      </c>
      <c r="J74">
        <v>152.83799999999999</v>
      </c>
      <c r="K74" s="1">
        <v>43529</v>
      </c>
      <c r="L74" s="6" t="s">
        <v>1039</v>
      </c>
      <c r="M74" s="6" t="s">
        <v>1046</v>
      </c>
      <c r="N74" s="7">
        <v>0.76180555555555551</v>
      </c>
      <c r="O74">
        <v>18</v>
      </c>
      <c r="P74" s="6" t="s">
        <v>21</v>
      </c>
      <c r="Q74">
        <v>145.56</v>
      </c>
      <c r="R74">
        <v>4.7619047620000003</v>
      </c>
      <c r="S74">
        <v>7.2779999999999996</v>
      </c>
      <c r="T74">
        <v>4</v>
      </c>
    </row>
    <row r="75" spans="1:20" x14ac:dyDescent="0.3">
      <c r="A75" s="6" t="s">
        <v>105</v>
      </c>
      <c r="B75" s="6" t="s">
        <v>23</v>
      </c>
      <c r="C75" s="6" t="s">
        <v>24</v>
      </c>
      <c r="D75">
        <v>0</v>
      </c>
      <c r="E75" s="6" t="s">
        <v>1033</v>
      </c>
      <c r="F75" s="6" t="s">
        <v>25</v>
      </c>
      <c r="G75">
        <v>75.91</v>
      </c>
      <c r="H75">
        <v>6</v>
      </c>
      <c r="I75">
        <v>22.773</v>
      </c>
      <c r="J75">
        <v>478.233</v>
      </c>
      <c r="K75" s="1">
        <v>43533</v>
      </c>
      <c r="L75" s="6" t="s">
        <v>1039</v>
      </c>
      <c r="M75" s="6" t="s">
        <v>1038</v>
      </c>
      <c r="N75" s="7">
        <v>0.76458333333333328</v>
      </c>
      <c r="O75">
        <v>18</v>
      </c>
      <c r="P75" s="6" t="s">
        <v>26</v>
      </c>
      <c r="Q75">
        <v>455.46</v>
      </c>
      <c r="R75">
        <v>4.7619047620000003</v>
      </c>
      <c r="S75">
        <v>22.773</v>
      </c>
      <c r="T75">
        <v>8.6999999999999993</v>
      </c>
    </row>
    <row r="76" spans="1:20" x14ac:dyDescent="0.3">
      <c r="A76" s="6" t="s">
        <v>106</v>
      </c>
      <c r="B76" s="6" t="s">
        <v>18</v>
      </c>
      <c r="C76" s="6" t="s">
        <v>19</v>
      </c>
      <c r="D76">
        <v>0</v>
      </c>
      <c r="E76" s="6" t="s">
        <v>1032</v>
      </c>
      <c r="F76" s="6" t="s">
        <v>28</v>
      </c>
      <c r="G76">
        <v>74.67</v>
      </c>
      <c r="H76">
        <v>9</v>
      </c>
      <c r="I76">
        <v>33.601500000000001</v>
      </c>
      <c r="J76">
        <v>705.63149999999996</v>
      </c>
      <c r="K76" s="1">
        <v>43487</v>
      </c>
      <c r="L76" s="6" t="s">
        <v>1037</v>
      </c>
      <c r="M76" s="6" t="s">
        <v>1046</v>
      </c>
      <c r="N76" s="7">
        <v>0.4548611111111111</v>
      </c>
      <c r="O76">
        <v>10</v>
      </c>
      <c r="P76" s="6" t="s">
        <v>21</v>
      </c>
      <c r="Q76">
        <v>672.03</v>
      </c>
      <c r="R76">
        <v>4.7619047620000003</v>
      </c>
      <c r="S76">
        <v>33.601500000000001</v>
      </c>
      <c r="T76">
        <v>9.4</v>
      </c>
    </row>
    <row r="77" spans="1:20" x14ac:dyDescent="0.3">
      <c r="A77" s="6" t="s">
        <v>107</v>
      </c>
      <c r="B77" s="6" t="s">
        <v>23</v>
      </c>
      <c r="C77" s="6" t="s">
        <v>24</v>
      </c>
      <c r="D77">
        <v>0</v>
      </c>
      <c r="E77" s="6" t="s">
        <v>1033</v>
      </c>
      <c r="F77" s="6" t="s">
        <v>25</v>
      </c>
      <c r="G77">
        <v>41.65</v>
      </c>
      <c r="H77">
        <v>10</v>
      </c>
      <c r="I77">
        <v>20.824999999999999</v>
      </c>
      <c r="J77">
        <v>437.32499999999999</v>
      </c>
      <c r="K77" s="1">
        <v>43478</v>
      </c>
      <c r="L77" s="6" t="s">
        <v>1037</v>
      </c>
      <c r="M77" s="6" t="s">
        <v>1041</v>
      </c>
      <c r="N77" s="7">
        <v>0.71111111111111114</v>
      </c>
      <c r="O77">
        <v>17</v>
      </c>
      <c r="P77" s="6" t="s">
        <v>29</v>
      </c>
      <c r="Q77">
        <v>416.5</v>
      </c>
      <c r="R77">
        <v>4.7619047620000003</v>
      </c>
      <c r="S77">
        <v>20.824999999999999</v>
      </c>
      <c r="T77">
        <v>5.4</v>
      </c>
    </row>
    <row r="78" spans="1:20" x14ac:dyDescent="0.3">
      <c r="A78" s="6" t="s">
        <v>108</v>
      </c>
      <c r="B78" s="6" t="s">
        <v>23</v>
      </c>
      <c r="C78" s="6" t="s">
        <v>24</v>
      </c>
      <c r="D78">
        <v>1</v>
      </c>
      <c r="E78" s="6" t="s">
        <v>1032</v>
      </c>
      <c r="F78" s="6" t="s">
        <v>42</v>
      </c>
      <c r="G78">
        <v>49.04</v>
      </c>
      <c r="H78">
        <v>9</v>
      </c>
      <c r="I78">
        <v>22.068000000000001</v>
      </c>
      <c r="J78">
        <v>463.428</v>
      </c>
      <c r="K78" s="1">
        <v>43474</v>
      </c>
      <c r="L78" s="6" t="s">
        <v>1037</v>
      </c>
      <c r="M78" s="6" t="s">
        <v>1045</v>
      </c>
      <c r="N78" s="7">
        <v>0.59722222222222221</v>
      </c>
      <c r="O78">
        <v>14</v>
      </c>
      <c r="P78" s="6" t="s">
        <v>29</v>
      </c>
      <c r="Q78">
        <v>441.36</v>
      </c>
      <c r="R78">
        <v>4.7619047620000003</v>
      </c>
      <c r="S78">
        <v>22.068000000000001</v>
      </c>
      <c r="T78">
        <v>8.6</v>
      </c>
    </row>
    <row r="79" spans="1:20" x14ac:dyDescent="0.3">
      <c r="A79" s="6" t="s">
        <v>109</v>
      </c>
      <c r="B79" s="6" t="s">
        <v>18</v>
      </c>
      <c r="C79" s="6" t="s">
        <v>19</v>
      </c>
      <c r="D79">
        <v>1</v>
      </c>
      <c r="E79" s="6" t="s">
        <v>1033</v>
      </c>
      <c r="F79" s="6" t="s">
        <v>42</v>
      </c>
      <c r="G79">
        <v>20.010000000000002</v>
      </c>
      <c r="H79">
        <v>9</v>
      </c>
      <c r="I79">
        <v>9.0045000000000002</v>
      </c>
      <c r="J79">
        <v>189.09450000000001</v>
      </c>
      <c r="K79" s="1">
        <v>43477</v>
      </c>
      <c r="L79" s="6" t="s">
        <v>1037</v>
      </c>
      <c r="M79" s="6" t="s">
        <v>1038</v>
      </c>
      <c r="N79" s="7">
        <v>0.65833333333333333</v>
      </c>
      <c r="O79">
        <v>15</v>
      </c>
      <c r="P79" s="6" t="s">
        <v>29</v>
      </c>
      <c r="Q79">
        <v>180.09</v>
      </c>
      <c r="R79">
        <v>4.7619047620000003</v>
      </c>
      <c r="S79">
        <v>9.0045000000000002</v>
      </c>
      <c r="T79">
        <v>5.7</v>
      </c>
    </row>
    <row r="80" spans="1:20" x14ac:dyDescent="0.3">
      <c r="A80" s="6" t="s">
        <v>110</v>
      </c>
      <c r="B80" s="6" t="s">
        <v>23</v>
      </c>
      <c r="C80" s="6" t="s">
        <v>24</v>
      </c>
      <c r="D80">
        <v>1</v>
      </c>
      <c r="E80" s="6" t="s">
        <v>1033</v>
      </c>
      <c r="F80" s="6" t="s">
        <v>40</v>
      </c>
      <c r="G80">
        <v>78.31</v>
      </c>
      <c r="H80">
        <v>10</v>
      </c>
      <c r="I80">
        <v>39.155000000000001</v>
      </c>
      <c r="J80">
        <v>822.255</v>
      </c>
      <c r="K80" s="1">
        <v>43529</v>
      </c>
      <c r="L80" s="6" t="s">
        <v>1039</v>
      </c>
      <c r="M80" s="6" t="s">
        <v>1046</v>
      </c>
      <c r="N80" s="7">
        <v>0.68333333333333335</v>
      </c>
      <c r="O80">
        <v>16</v>
      </c>
      <c r="P80" s="6" t="s">
        <v>21</v>
      </c>
      <c r="Q80">
        <v>783.1</v>
      </c>
      <c r="R80">
        <v>4.7619047620000003</v>
      </c>
      <c r="S80">
        <v>39.155000000000001</v>
      </c>
      <c r="T80">
        <v>6.6</v>
      </c>
    </row>
    <row r="81" spans="1:20" x14ac:dyDescent="0.3">
      <c r="A81" s="6" t="s">
        <v>111</v>
      </c>
      <c r="B81" s="6" t="s">
        <v>23</v>
      </c>
      <c r="C81" s="6" t="s">
        <v>24</v>
      </c>
      <c r="D81">
        <v>0</v>
      </c>
      <c r="E81" s="6" t="s">
        <v>1033</v>
      </c>
      <c r="F81" s="6" t="s">
        <v>20</v>
      </c>
      <c r="G81">
        <v>20.38</v>
      </c>
      <c r="H81">
        <v>5</v>
      </c>
      <c r="I81">
        <v>5.0949999999999998</v>
      </c>
      <c r="J81">
        <v>106.995</v>
      </c>
      <c r="K81" s="1">
        <v>43487</v>
      </c>
      <c r="L81" s="6" t="s">
        <v>1037</v>
      </c>
      <c r="M81" s="6" t="s">
        <v>1046</v>
      </c>
      <c r="N81" s="7">
        <v>0.78888888888888886</v>
      </c>
      <c r="O81">
        <v>18</v>
      </c>
      <c r="P81" s="6" t="s">
        <v>26</v>
      </c>
      <c r="Q81">
        <v>101.9</v>
      </c>
      <c r="R81">
        <v>4.7619047620000003</v>
      </c>
      <c r="S81">
        <v>5.0949999999999998</v>
      </c>
      <c r="T81">
        <v>6</v>
      </c>
    </row>
    <row r="82" spans="1:20" x14ac:dyDescent="0.3">
      <c r="A82" s="6" t="s">
        <v>112</v>
      </c>
      <c r="B82" s="6" t="s">
        <v>23</v>
      </c>
      <c r="C82" s="6" t="s">
        <v>24</v>
      </c>
      <c r="D82">
        <v>0</v>
      </c>
      <c r="E82" s="6" t="s">
        <v>1033</v>
      </c>
      <c r="F82" s="6" t="s">
        <v>20</v>
      </c>
      <c r="G82">
        <v>99.19</v>
      </c>
      <c r="H82">
        <v>6</v>
      </c>
      <c r="I82">
        <v>29.757000000000001</v>
      </c>
      <c r="J82">
        <v>624.89700000000005</v>
      </c>
      <c r="K82" s="1">
        <v>43486</v>
      </c>
      <c r="L82" s="6" t="s">
        <v>1037</v>
      </c>
      <c r="M82" s="6" t="s">
        <v>1043</v>
      </c>
      <c r="N82" s="7">
        <v>0.61250000000000004</v>
      </c>
      <c r="O82">
        <v>14</v>
      </c>
      <c r="P82" s="6" t="s">
        <v>29</v>
      </c>
      <c r="Q82">
        <v>595.14</v>
      </c>
      <c r="R82">
        <v>4.7619047620000003</v>
      </c>
      <c r="S82">
        <v>29.757000000000001</v>
      </c>
      <c r="T82">
        <v>5.5</v>
      </c>
    </row>
    <row r="83" spans="1:20" x14ac:dyDescent="0.3">
      <c r="A83" s="6" t="s">
        <v>113</v>
      </c>
      <c r="B83" s="6" t="s">
        <v>38</v>
      </c>
      <c r="C83" s="6" t="s">
        <v>39</v>
      </c>
      <c r="D83">
        <v>0</v>
      </c>
      <c r="E83" s="6" t="s">
        <v>1033</v>
      </c>
      <c r="F83" s="6" t="s">
        <v>40</v>
      </c>
      <c r="G83">
        <v>96.68</v>
      </c>
      <c r="H83">
        <v>3</v>
      </c>
      <c r="I83">
        <v>14.502000000000001</v>
      </c>
      <c r="J83">
        <v>304.54199999999997</v>
      </c>
      <c r="K83" s="1">
        <v>43491</v>
      </c>
      <c r="L83" s="6" t="s">
        <v>1037</v>
      </c>
      <c r="M83" s="6" t="s">
        <v>1038</v>
      </c>
      <c r="N83" s="7">
        <v>0.8305555555555556</v>
      </c>
      <c r="O83">
        <v>19</v>
      </c>
      <c r="P83" s="6" t="s">
        <v>21</v>
      </c>
      <c r="Q83">
        <v>290.04000000000002</v>
      </c>
      <c r="R83">
        <v>4.7619047620000003</v>
      </c>
      <c r="S83">
        <v>14.502000000000001</v>
      </c>
      <c r="T83">
        <v>6.4</v>
      </c>
    </row>
    <row r="84" spans="1:20" x14ac:dyDescent="0.3">
      <c r="A84" s="6" t="s">
        <v>114</v>
      </c>
      <c r="B84" s="6" t="s">
        <v>23</v>
      </c>
      <c r="C84" s="6" t="s">
        <v>24</v>
      </c>
      <c r="D84">
        <v>0</v>
      </c>
      <c r="E84" s="6" t="s">
        <v>1032</v>
      </c>
      <c r="F84" s="6" t="s">
        <v>40</v>
      </c>
      <c r="G84">
        <v>19.25</v>
      </c>
      <c r="H84">
        <v>8</v>
      </c>
      <c r="I84">
        <v>7.7</v>
      </c>
      <c r="J84">
        <v>161.69999999999999</v>
      </c>
      <c r="K84" s="1">
        <v>43488</v>
      </c>
      <c r="L84" s="6" t="s">
        <v>1037</v>
      </c>
      <c r="M84" s="6" t="s">
        <v>1045</v>
      </c>
      <c r="N84" s="7">
        <v>0.77569444444444446</v>
      </c>
      <c r="O84">
        <v>18</v>
      </c>
      <c r="P84" s="6" t="s">
        <v>21</v>
      </c>
      <c r="Q84">
        <v>154</v>
      </c>
      <c r="R84">
        <v>4.7619047620000003</v>
      </c>
      <c r="S84">
        <v>7.7</v>
      </c>
      <c r="T84">
        <v>6.6</v>
      </c>
    </row>
    <row r="85" spans="1:20" x14ac:dyDescent="0.3">
      <c r="A85" s="6" t="s">
        <v>115</v>
      </c>
      <c r="B85" s="6" t="s">
        <v>23</v>
      </c>
      <c r="C85" s="6" t="s">
        <v>24</v>
      </c>
      <c r="D85">
        <v>1</v>
      </c>
      <c r="E85" s="6" t="s">
        <v>1033</v>
      </c>
      <c r="F85" s="6" t="s">
        <v>40</v>
      </c>
      <c r="G85">
        <v>80.36</v>
      </c>
      <c r="H85">
        <v>4</v>
      </c>
      <c r="I85">
        <v>16.071999999999999</v>
      </c>
      <c r="J85">
        <v>337.512</v>
      </c>
      <c r="K85" s="1">
        <v>43519</v>
      </c>
      <c r="L85" s="6" t="s">
        <v>1042</v>
      </c>
      <c r="M85" s="6" t="s">
        <v>1038</v>
      </c>
      <c r="N85" s="7">
        <v>0.78125</v>
      </c>
      <c r="O85">
        <v>18</v>
      </c>
      <c r="P85" s="6" t="s">
        <v>29</v>
      </c>
      <c r="Q85">
        <v>321.44</v>
      </c>
      <c r="R85">
        <v>4.7619047620000003</v>
      </c>
      <c r="S85">
        <v>16.071999999999999</v>
      </c>
      <c r="T85">
        <v>8.3000000000000007</v>
      </c>
    </row>
    <row r="86" spans="1:20" x14ac:dyDescent="0.3">
      <c r="A86" s="6" t="s">
        <v>116</v>
      </c>
      <c r="B86" s="6" t="s">
        <v>23</v>
      </c>
      <c r="C86" s="6" t="s">
        <v>24</v>
      </c>
      <c r="D86">
        <v>1</v>
      </c>
      <c r="E86" s="6" t="s">
        <v>1032</v>
      </c>
      <c r="F86" s="6" t="s">
        <v>32</v>
      </c>
      <c r="G86">
        <v>48.91</v>
      </c>
      <c r="H86">
        <v>5</v>
      </c>
      <c r="I86">
        <v>12.227499999999999</v>
      </c>
      <c r="J86">
        <v>256.77749999999997</v>
      </c>
      <c r="K86" s="1">
        <v>43533</v>
      </c>
      <c r="L86" s="6" t="s">
        <v>1039</v>
      </c>
      <c r="M86" s="6" t="s">
        <v>1038</v>
      </c>
      <c r="N86" s="7">
        <v>0.4284722222222222</v>
      </c>
      <c r="O86">
        <v>10</v>
      </c>
      <c r="P86" s="6" t="s">
        <v>26</v>
      </c>
      <c r="Q86">
        <v>244.55</v>
      </c>
      <c r="R86">
        <v>4.7619047620000003</v>
      </c>
      <c r="S86">
        <v>12.227499999999999</v>
      </c>
      <c r="T86">
        <v>6.6</v>
      </c>
    </row>
    <row r="87" spans="1:20" x14ac:dyDescent="0.3">
      <c r="A87" s="6" t="s">
        <v>117</v>
      </c>
      <c r="B87" s="6" t="s">
        <v>23</v>
      </c>
      <c r="C87" s="6" t="s">
        <v>24</v>
      </c>
      <c r="D87">
        <v>0</v>
      </c>
      <c r="E87" s="6" t="s">
        <v>1033</v>
      </c>
      <c r="F87" s="6" t="s">
        <v>32</v>
      </c>
      <c r="G87">
        <v>83.06</v>
      </c>
      <c r="H87">
        <v>7</v>
      </c>
      <c r="I87">
        <v>29.071000000000002</v>
      </c>
      <c r="J87">
        <v>610.49099999999999</v>
      </c>
      <c r="K87" s="1">
        <v>43529</v>
      </c>
      <c r="L87" s="6" t="s">
        <v>1039</v>
      </c>
      <c r="M87" s="6" t="s">
        <v>1046</v>
      </c>
      <c r="N87" s="7">
        <v>0.60486111111111107</v>
      </c>
      <c r="O87">
        <v>14</v>
      </c>
      <c r="P87" s="6" t="s">
        <v>21</v>
      </c>
      <c r="Q87">
        <v>581.41999999999996</v>
      </c>
      <c r="R87">
        <v>4.7619047620000003</v>
      </c>
      <c r="S87">
        <v>29.071000000000002</v>
      </c>
      <c r="T87">
        <v>4</v>
      </c>
    </row>
    <row r="88" spans="1:20" x14ac:dyDescent="0.3">
      <c r="A88" s="6" t="s">
        <v>118</v>
      </c>
      <c r="B88" s="6" t="s">
        <v>23</v>
      </c>
      <c r="C88" s="6" t="s">
        <v>24</v>
      </c>
      <c r="D88">
        <v>0</v>
      </c>
      <c r="E88" s="6" t="s">
        <v>1032</v>
      </c>
      <c r="F88" s="6" t="s">
        <v>42</v>
      </c>
      <c r="G88">
        <v>76.52</v>
      </c>
      <c r="H88">
        <v>5</v>
      </c>
      <c r="I88">
        <v>19.13</v>
      </c>
      <c r="J88">
        <v>401.73</v>
      </c>
      <c r="K88" s="1">
        <v>43549</v>
      </c>
      <c r="L88" s="6" t="s">
        <v>1039</v>
      </c>
      <c r="M88" s="6" t="s">
        <v>1043</v>
      </c>
      <c r="N88" s="7">
        <v>0.43263888888888891</v>
      </c>
      <c r="O88">
        <v>10</v>
      </c>
      <c r="P88" s="6" t="s">
        <v>26</v>
      </c>
      <c r="Q88">
        <v>382.6</v>
      </c>
      <c r="R88">
        <v>4.7619047620000003</v>
      </c>
      <c r="S88">
        <v>19.13</v>
      </c>
      <c r="T88">
        <v>9.9</v>
      </c>
    </row>
    <row r="89" spans="1:20" x14ac:dyDescent="0.3">
      <c r="A89" s="6" t="s">
        <v>119</v>
      </c>
      <c r="B89" s="6" t="s">
        <v>18</v>
      </c>
      <c r="C89" s="6" t="s">
        <v>19</v>
      </c>
      <c r="D89">
        <v>1</v>
      </c>
      <c r="E89" s="6" t="s">
        <v>1032</v>
      </c>
      <c r="F89" s="6" t="s">
        <v>40</v>
      </c>
      <c r="G89">
        <v>49.38</v>
      </c>
      <c r="H89">
        <v>7</v>
      </c>
      <c r="I89">
        <v>17.283000000000001</v>
      </c>
      <c r="J89">
        <v>362.94299999999998</v>
      </c>
      <c r="K89" s="1">
        <v>43551</v>
      </c>
      <c r="L89" s="6" t="s">
        <v>1039</v>
      </c>
      <c r="M89" s="6" t="s">
        <v>1045</v>
      </c>
      <c r="N89" s="7">
        <v>0.85763888888888884</v>
      </c>
      <c r="O89">
        <v>20</v>
      </c>
      <c r="P89" s="6" t="s">
        <v>29</v>
      </c>
      <c r="Q89">
        <v>345.66</v>
      </c>
      <c r="R89">
        <v>4.7619047620000003</v>
      </c>
      <c r="S89">
        <v>17.283000000000001</v>
      </c>
      <c r="T89">
        <v>7.3</v>
      </c>
    </row>
    <row r="90" spans="1:20" x14ac:dyDescent="0.3">
      <c r="A90" s="6" t="s">
        <v>120</v>
      </c>
      <c r="B90" s="6" t="s">
        <v>18</v>
      </c>
      <c r="C90" s="6" t="s">
        <v>19</v>
      </c>
      <c r="D90">
        <v>0</v>
      </c>
      <c r="E90" s="6" t="s">
        <v>1032</v>
      </c>
      <c r="F90" s="6" t="s">
        <v>32</v>
      </c>
      <c r="G90">
        <v>42.47</v>
      </c>
      <c r="H90">
        <v>1</v>
      </c>
      <c r="I90">
        <v>2.1234999999999999</v>
      </c>
      <c r="J90">
        <v>44.593499999999999</v>
      </c>
      <c r="K90" s="1">
        <v>43467</v>
      </c>
      <c r="L90" s="6" t="s">
        <v>1037</v>
      </c>
      <c r="M90" s="6" t="s">
        <v>1045</v>
      </c>
      <c r="N90" s="7">
        <v>0.70625000000000004</v>
      </c>
      <c r="O90">
        <v>16</v>
      </c>
      <c r="P90" s="6" t="s">
        <v>26</v>
      </c>
      <c r="Q90">
        <v>42.47</v>
      </c>
      <c r="R90">
        <v>4.7619047620000003</v>
      </c>
      <c r="S90">
        <v>2.1234999999999999</v>
      </c>
      <c r="T90">
        <v>5.7</v>
      </c>
    </row>
    <row r="91" spans="1:20" x14ac:dyDescent="0.3">
      <c r="A91" s="6" t="s">
        <v>121</v>
      </c>
      <c r="B91" s="6" t="s">
        <v>38</v>
      </c>
      <c r="C91" s="6" t="s">
        <v>39</v>
      </c>
      <c r="D91">
        <v>0</v>
      </c>
      <c r="E91" s="6" t="s">
        <v>1033</v>
      </c>
      <c r="F91" s="6" t="s">
        <v>20</v>
      </c>
      <c r="G91">
        <v>76.989999999999995</v>
      </c>
      <c r="H91">
        <v>6</v>
      </c>
      <c r="I91">
        <v>23.097000000000001</v>
      </c>
      <c r="J91">
        <v>485.03699999999998</v>
      </c>
      <c r="K91" s="1">
        <v>43523</v>
      </c>
      <c r="L91" s="6" t="s">
        <v>1042</v>
      </c>
      <c r="M91" s="6" t="s">
        <v>1045</v>
      </c>
      <c r="N91" s="7">
        <v>0.74652777777777779</v>
      </c>
      <c r="O91">
        <v>17</v>
      </c>
      <c r="P91" s="6" t="s">
        <v>26</v>
      </c>
      <c r="Q91">
        <v>461.94</v>
      </c>
      <c r="R91">
        <v>4.7619047620000003</v>
      </c>
      <c r="S91">
        <v>23.097000000000001</v>
      </c>
      <c r="T91">
        <v>6.1</v>
      </c>
    </row>
    <row r="92" spans="1:20" x14ac:dyDescent="0.3">
      <c r="A92" s="6" t="s">
        <v>122</v>
      </c>
      <c r="B92" s="6" t="s">
        <v>23</v>
      </c>
      <c r="C92" s="6" t="s">
        <v>24</v>
      </c>
      <c r="D92">
        <v>1</v>
      </c>
      <c r="E92" s="6" t="s">
        <v>1033</v>
      </c>
      <c r="F92" s="6" t="s">
        <v>28</v>
      </c>
      <c r="G92">
        <v>47.38</v>
      </c>
      <c r="H92">
        <v>4</v>
      </c>
      <c r="I92">
        <v>9.4760000000000009</v>
      </c>
      <c r="J92">
        <v>198.99600000000001</v>
      </c>
      <c r="K92" s="1">
        <v>43488</v>
      </c>
      <c r="L92" s="6" t="s">
        <v>1037</v>
      </c>
      <c r="M92" s="6" t="s">
        <v>1045</v>
      </c>
      <c r="N92" s="7">
        <v>0.43402777777777779</v>
      </c>
      <c r="O92">
        <v>10</v>
      </c>
      <c r="P92" s="6" t="s">
        <v>26</v>
      </c>
      <c r="Q92">
        <v>189.52</v>
      </c>
      <c r="R92">
        <v>4.7619047620000003</v>
      </c>
      <c r="S92">
        <v>9.4760000000000009</v>
      </c>
      <c r="T92">
        <v>7.1</v>
      </c>
    </row>
    <row r="93" spans="1:20" x14ac:dyDescent="0.3">
      <c r="A93" s="6" t="s">
        <v>123</v>
      </c>
      <c r="B93" s="6" t="s">
        <v>23</v>
      </c>
      <c r="C93" s="6" t="s">
        <v>24</v>
      </c>
      <c r="D93">
        <v>0</v>
      </c>
      <c r="E93" s="6" t="s">
        <v>1033</v>
      </c>
      <c r="F93" s="6" t="s">
        <v>32</v>
      </c>
      <c r="G93">
        <v>44.86</v>
      </c>
      <c r="H93">
        <v>10</v>
      </c>
      <c r="I93">
        <v>22.43</v>
      </c>
      <c r="J93">
        <v>471.03</v>
      </c>
      <c r="K93" s="1">
        <v>43491</v>
      </c>
      <c r="L93" s="6" t="s">
        <v>1037</v>
      </c>
      <c r="M93" s="6" t="s">
        <v>1038</v>
      </c>
      <c r="N93" s="7">
        <v>0.82916666666666672</v>
      </c>
      <c r="O93">
        <v>19</v>
      </c>
      <c r="P93" s="6" t="s">
        <v>21</v>
      </c>
      <c r="Q93">
        <v>448.6</v>
      </c>
      <c r="R93">
        <v>4.7619047620000003</v>
      </c>
      <c r="S93">
        <v>22.43</v>
      </c>
      <c r="T93">
        <v>8.1999999999999993</v>
      </c>
    </row>
    <row r="94" spans="1:20" x14ac:dyDescent="0.3">
      <c r="A94" s="6" t="s">
        <v>124</v>
      </c>
      <c r="B94" s="6" t="s">
        <v>18</v>
      </c>
      <c r="C94" s="6" t="s">
        <v>19</v>
      </c>
      <c r="D94">
        <v>1</v>
      </c>
      <c r="E94" s="6" t="s">
        <v>1033</v>
      </c>
      <c r="F94" s="6" t="s">
        <v>32</v>
      </c>
      <c r="G94">
        <v>21.98</v>
      </c>
      <c r="H94">
        <v>7</v>
      </c>
      <c r="I94">
        <v>7.6929999999999996</v>
      </c>
      <c r="J94">
        <v>161.553</v>
      </c>
      <c r="K94" s="1">
        <v>43475</v>
      </c>
      <c r="L94" s="6" t="s">
        <v>1037</v>
      </c>
      <c r="M94" s="6" t="s">
        <v>1044</v>
      </c>
      <c r="N94" s="7">
        <v>0.6958333333333333</v>
      </c>
      <c r="O94">
        <v>16</v>
      </c>
      <c r="P94" s="6" t="s">
        <v>21</v>
      </c>
      <c r="Q94">
        <v>153.86000000000001</v>
      </c>
      <c r="R94">
        <v>4.7619047620000003</v>
      </c>
      <c r="S94">
        <v>7.6929999999999996</v>
      </c>
      <c r="T94">
        <v>5.0999999999999996</v>
      </c>
    </row>
    <row r="95" spans="1:20" x14ac:dyDescent="0.3">
      <c r="A95" s="6" t="s">
        <v>125</v>
      </c>
      <c r="B95" s="6" t="s">
        <v>38</v>
      </c>
      <c r="C95" s="6" t="s">
        <v>39</v>
      </c>
      <c r="D95">
        <v>1</v>
      </c>
      <c r="E95" s="6" t="s">
        <v>1032</v>
      </c>
      <c r="F95" s="6" t="s">
        <v>20</v>
      </c>
      <c r="G95">
        <v>64.36</v>
      </c>
      <c r="H95">
        <v>9</v>
      </c>
      <c r="I95">
        <v>28.962</v>
      </c>
      <c r="J95">
        <v>608.202</v>
      </c>
      <c r="K95" s="1">
        <v>43536</v>
      </c>
      <c r="L95" s="6" t="s">
        <v>1039</v>
      </c>
      <c r="M95" s="6" t="s">
        <v>1046</v>
      </c>
      <c r="N95" s="7">
        <v>0.50624999999999998</v>
      </c>
      <c r="O95">
        <v>12</v>
      </c>
      <c r="P95" s="6" t="s">
        <v>29</v>
      </c>
      <c r="Q95">
        <v>579.24</v>
      </c>
      <c r="R95">
        <v>4.7619047620000003</v>
      </c>
      <c r="S95">
        <v>28.962</v>
      </c>
      <c r="T95">
        <v>8.6</v>
      </c>
    </row>
    <row r="96" spans="1:20" x14ac:dyDescent="0.3">
      <c r="A96" s="6" t="s">
        <v>126</v>
      </c>
      <c r="B96" s="6" t="s">
        <v>23</v>
      </c>
      <c r="C96" s="6" t="s">
        <v>24</v>
      </c>
      <c r="D96">
        <v>0</v>
      </c>
      <c r="E96" s="6" t="s">
        <v>1032</v>
      </c>
      <c r="F96" s="6" t="s">
        <v>20</v>
      </c>
      <c r="G96">
        <v>89.75</v>
      </c>
      <c r="H96">
        <v>1</v>
      </c>
      <c r="I96">
        <v>4.4874999999999998</v>
      </c>
      <c r="J96">
        <v>94.237499999999997</v>
      </c>
      <c r="K96" s="1">
        <v>43502</v>
      </c>
      <c r="L96" s="6" t="s">
        <v>1042</v>
      </c>
      <c r="M96" s="6" t="s">
        <v>1045</v>
      </c>
      <c r="N96" s="7">
        <v>0.83680555555555558</v>
      </c>
      <c r="O96">
        <v>20</v>
      </c>
      <c r="P96" s="6" t="s">
        <v>29</v>
      </c>
      <c r="Q96">
        <v>89.75</v>
      </c>
      <c r="R96">
        <v>4.7619047620000003</v>
      </c>
      <c r="S96">
        <v>4.4874999999999998</v>
      </c>
      <c r="T96">
        <v>6.6</v>
      </c>
    </row>
    <row r="97" spans="1:20" x14ac:dyDescent="0.3">
      <c r="A97" s="6" t="s">
        <v>127</v>
      </c>
      <c r="B97" s="6" t="s">
        <v>18</v>
      </c>
      <c r="C97" s="6" t="s">
        <v>19</v>
      </c>
      <c r="D97">
        <v>0</v>
      </c>
      <c r="E97" s="6" t="s">
        <v>1032</v>
      </c>
      <c r="F97" s="6" t="s">
        <v>25</v>
      </c>
      <c r="G97">
        <v>97.16</v>
      </c>
      <c r="H97">
        <v>1</v>
      </c>
      <c r="I97">
        <v>4.8579999999999997</v>
      </c>
      <c r="J97">
        <v>102.018</v>
      </c>
      <c r="K97" s="1">
        <v>43532</v>
      </c>
      <c r="L97" s="6" t="s">
        <v>1039</v>
      </c>
      <c r="M97" s="6" t="s">
        <v>1040</v>
      </c>
      <c r="N97" s="7">
        <v>0.85972222222222228</v>
      </c>
      <c r="O97">
        <v>20</v>
      </c>
      <c r="P97" s="6" t="s">
        <v>21</v>
      </c>
      <c r="Q97">
        <v>97.16</v>
      </c>
      <c r="R97">
        <v>4.7619047620000003</v>
      </c>
      <c r="S97">
        <v>4.8579999999999997</v>
      </c>
      <c r="T97">
        <v>7.2</v>
      </c>
    </row>
    <row r="98" spans="1:20" x14ac:dyDescent="0.3">
      <c r="A98" s="6" t="s">
        <v>128</v>
      </c>
      <c r="B98" s="6" t="s">
        <v>38</v>
      </c>
      <c r="C98" s="6" t="s">
        <v>39</v>
      </c>
      <c r="D98">
        <v>0</v>
      </c>
      <c r="E98" s="6" t="s">
        <v>1032</v>
      </c>
      <c r="F98" s="6" t="s">
        <v>20</v>
      </c>
      <c r="G98">
        <v>87.87</v>
      </c>
      <c r="H98">
        <v>10</v>
      </c>
      <c r="I98">
        <v>43.935000000000002</v>
      </c>
      <c r="J98">
        <v>922.63499999999999</v>
      </c>
      <c r="K98" s="1">
        <v>43553</v>
      </c>
      <c r="L98" s="6" t="s">
        <v>1039</v>
      </c>
      <c r="M98" s="6" t="s">
        <v>1040</v>
      </c>
      <c r="N98" s="7">
        <v>0.43402777777777779</v>
      </c>
      <c r="O98">
        <v>10</v>
      </c>
      <c r="P98" s="6" t="s">
        <v>21</v>
      </c>
      <c r="Q98">
        <v>878.7</v>
      </c>
      <c r="R98">
        <v>4.7619047620000003</v>
      </c>
      <c r="S98">
        <v>43.935000000000002</v>
      </c>
      <c r="T98">
        <v>5.0999999999999996</v>
      </c>
    </row>
    <row r="99" spans="1:20" x14ac:dyDescent="0.3">
      <c r="A99" s="6" t="s">
        <v>129</v>
      </c>
      <c r="B99" s="6" t="s">
        <v>23</v>
      </c>
      <c r="C99" s="6" t="s">
        <v>24</v>
      </c>
      <c r="D99">
        <v>0</v>
      </c>
      <c r="E99" s="6" t="s">
        <v>1033</v>
      </c>
      <c r="F99" s="6" t="s">
        <v>25</v>
      </c>
      <c r="G99">
        <v>12.45</v>
      </c>
      <c r="H99">
        <v>6</v>
      </c>
      <c r="I99">
        <v>3.7349999999999999</v>
      </c>
      <c r="J99">
        <v>78.435000000000002</v>
      </c>
      <c r="K99" s="1">
        <v>43505</v>
      </c>
      <c r="L99" s="6" t="s">
        <v>1042</v>
      </c>
      <c r="M99" s="6" t="s">
        <v>1038</v>
      </c>
      <c r="N99" s="7">
        <v>0.5493055555555556</v>
      </c>
      <c r="O99">
        <v>13</v>
      </c>
      <c r="P99" s="6" t="s">
        <v>26</v>
      </c>
      <c r="Q99">
        <v>74.7</v>
      </c>
      <c r="R99">
        <v>4.7619047620000003</v>
      </c>
      <c r="S99">
        <v>3.7349999999999999</v>
      </c>
      <c r="T99">
        <v>4.0999999999999996</v>
      </c>
    </row>
    <row r="100" spans="1:20" x14ac:dyDescent="0.3">
      <c r="A100" s="6" t="s">
        <v>130</v>
      </c>
      <c r="B100" s="6" t="s">
        <v>18</v>
      </c>
      <c r="C100" s="6" t="s">
        <v>19</v>
      </c>
      <c r="D100">
        <v>0</v>
      </c>
      <c r="E100" s="6" t="s">
        <v>1032</v>
      </c>
      <c r="F100" s="6" t="s">
        <v>40</v>
      </c>
      <c r="G100">
        <v>52.75</v>
      </c>
      <c r="H100">
        <v>3</v>
      </c>
      <c r="I100">
        <v>7.9124999999999996</v>
      </c>
      <c r="J100">
        <v>166.16249999999999</v>
      </c>
      <c r="K100" s="1">
        <v>43547</v>
      </c>
      <c r="L100" s="6" t="s">
        <v>1039</v>
      </c>
      <c r="M100" s="6" t="s">
        <v>1038</v>
      </c>
      <c r="N100" s="7">
        <v>0.42777777777777776</v>
      </c>
      <c r="O100">
        <v>10</v>
      </c>
      <c r="P100" s="6" t="s">
        <v>21</v>
      </c>
      <c r="Q100">
        <v>158.25</v>
      </c>
      <c r="R100">
        <v>4.7619047620000003</v>
      </c>
      <c r="S100">
        <v>7.9124999999999996</v>
      </c>
      <c r="T100">
        <v>9.3000000000000007</v>
      </c>
    </row>
    <row r="101" spans="1:20" x14ac:dyDescent="0.3">
      <c r="A101" s="6" t="s">
        <v>131</v>
      </c>
      <c r="B101" s="6" t="s">
        <v>38</v>
      </c>
      <c r="C101" s="6" t="s">
        <v>39</v>
      </c>
      <c r="D101">
        <v>0</v>
      </c>
      <c r="E101" s="6" t="s">
        <v>1032</v>
      </c>
      <c r="F101" s="6" t="s">
        <v>28</v>
      </c>
      <c r="G101">
        <v>82.7</v>
      </c>
      <c r="H101">
        <v>6</v>
      </c>
      <c r="I101">
        <v>24.81</v>
      </c>
      <c r="J101">
        <v>521.01</v>
      </c>
      <c r="K101" s="1">
        <v>43529</v>
      </c>
      <c r="L101" s="6" t="s">
        <v>1039</v>
      </c>
      <c r="M101" s="6" t="s">
        <v>1046</v>
      </c>
      <c r="N101" s="7">
        <v>0.75972222222222219</v>
      </c>
      <c r="O101">
        <v>18</v>
      </c>
      <c r="P101" s="6" t="s">
        <v>26</v>
      </c>
      <c r="Q101">
        <v>496.2</v>
      </c>
      <c r="R101">
        <v>4.7619047620000003</v>
      </c>
      <c r="S101">
        <v>24.81</v>
      </c>
      <c r="T101">
        <v>7.4</v>
      </c>
    </row>
    <row r="102" spans="1:20" x14ac:dyDescent="0.3">
      <c r="A102" s="6" t="s">
        <v>132</v>
      </c>
      <c r="B102" s="6" t="s">
        <v>23</v>
      </c>
      <c r="C102" s="6" t="s">
        <v>24</v>
      </c>
      <c r="D102">
        <v>1</v>
      </c>
      <c r="E102" s="6" t="s">
        <v>1032</v>
      </c>
      <c r="F102" s="6" t="s">
        <v>42</v>
      </c>
      <c r="G102">
        <v>48.71</v>
      </c>
      <c r="H102">
        <v>1</v>
      </c>
      <c r="I102">
        <v>2.4355000000000002</v>
      </c>
      <c r="J102">
        <v>51.145499999999998</v>
      </c>
      <c r="K102" s="1">
        <v>43550</v>
      </c>
      <c r="L102" s="6" t="s">
        <v>1039</v>
      </c>
      <c r="M102" s="6" t="s">
        <v>1046</v>
      </c>
      <c r="N102" s="7">
        <v>0.80555555555555558</v>
      </c>
      <c r="O102">
        <v>19</v>
      </c>
      <c r="P102" s="6" t="s">
        <v>26</v>
      </c>
      <c r="Q102">
        <v>48.71</v>
      </c>
      <c r="R102">
        <v>4.7619047620000003</v>
      </c>
      <c r="S102">
        <v>2.4355000000000002</v>
      </c>
      <c r="T102">
        <v>4.0999999999999996</v>
      </c>
    </row>
    <row r="103" spans="1:20" x14ac:dyDescent="0.3">
      <c r="A103" s="6" t="s">
        <v>133</v>
      </c>
      <c r="B103" s="6" t="s">
        <v>23</v>
      </c>
      <c r="C103" s="6" t="s">
        <v>24</v>
      </c>
      <c r="D103">
        <v>0</v>
      </c>
      <c r="E103" s="6" t="s">
        <v>1032</v>
      </c>
      <c r="F103" s="6" t="s">
        <v>42</v>
      </c>
      <c r="G103">
        <v>78.55</v>
      </c>
      <c r="H103">
        <v>9</v>
      </c>
      <c r="I103">
        <v>35.347499999999997</v>
      </c>
      <c r="J103">
        <v>742.29750000000001</v>
      </c>
      <c r="K103" s="1">
        <v>43525</v>
      </c>
      <c r="L103" s="6" t="s">
        <v>1039</v>
      </c>
      <c r="M103" s="6" t="s">
        <v>1040</v>
      </c>
      <c r="N103" s="7">
        <v>0.55694444444444446</v>
      </c>
      <c r="O103">
        <v>13</v>
      </c>
      <c r="P103" s="6" t="s">
        <v>26</v>
      </c>
      <c r="Q103">
        <v>706.95</v>
      </c>
      <c r="R103">
        <v>4.7619047620000003</v>
      </c>
      <c r="S103">
        <v>35.347499999999997</v>
      </c>
      <c r="T103">
        <v>7.2</v>
      </c>
    </row>
    <row r="104" spans="1:20" x14ac:dyDescent="0.3">
      <c r="A104" s="6" t="s">
        <v>134</v>
      </c>
      <c r="B104" s="6" t="s">
        <v>23</v>
      </c>
      <c r="C104" s="6" t="s">
        <v>24</v>
      </c>
      <c r="D104">
        <v>0</v>
      </c>
      <c r="E104" s="6" t="s">
        <v>1033</v>
      </c>
      <c r="F104" s="6" t="s">
        <v>25</v>
      </c>
      <c r="G104">
        <v>23.07</v>
      </c>
      <c r="H104">
        <v>9</v>
      </c>
      <c r="I104">
        <v>10.381500000000001</v>
      </c>
      <c r="J104">
        <v>218.01150000000001</v>
      </c>
      <c r="K104" s="1">
        <v>43497</v>
      </c>
      <c r="L104" s="6" t="s">
        <v>1042</v>
      </c>
      <c r="M104" s="6" t="s">
        <v>1040</v>
      </c>
      <c r="N104" s="7">
        <v>0.47708333333333336</v>
      </c>
      <c r="O104">
        <v>11</v>
      </c>
      <c r="P104" s="6" t="s">
        <v>26</v>
      </c>
      <c r="Q104">
        <v>207.63</v>
      </c>
      <c r="R104">
        <v>4.7619047620000003</v>
      </c>
      <c r="S104">
        <v>10.381500000000001</v>
      </c>
      <c r="T104">
        <v>4.9000000000000004</v>
      </c>
    </row>
    <row r="105" spans="1:20" x14ac:dyDescent="0.3">
      <c r="A105" s="6" t="s">
        <v>135</v>
      </c>
      <c r="B105" s="6" t="s">
        <v>18</v>
      </c>
      <c r="C105" s="6" t="s">
        <v>19</v>
      </c>
      <c r="D105">
        <v>0</v>
      </c>
      <c r="E105" s="6" t="s">
        <v>1032</v>
      </c>
      <c r="F105" s="6" t="s">
        <v>40</v>
      </c>
      <c r="G105">
        <v>58.26</v>
      </c>
      <c r="H105">
        <v>6</v>
      </c>
      <c r="I105">
        <v>17.478000000000002</v>
      </c>
      <c r="J105">
        <v>367.03800000000001</v>
      </c>
      <c r="K105" s="1">
        <v>43552</v>
      </c>
      <c r="L105" s="6" t="s">
        <v>1039</v>
      </c>
      <c r="M105" s="6" t="s">
        <v>1044</v>
      </c>
      <c r="N105" s="7">
        <v>0.69722222222222219</v>
      </c>
      <c r="O105">
        <v>16</v>
      </c>
      <c r="P105" s="6" t="s">
        <v>26</v>
      </c>
      <c r="Q105">
        <v>349.56</v>
      </c>
      <c r="R105">
        <v>4.7619047620000003</v>
      </c>
      <c r="S105">
        <v>17.478000000000002</v>
      </c>
      <c r="T105">
        <v>9.9</v>
      </c>
    </row>
    <row r="106" spans="1:20" x14ac:dyDescent="0.3">
      <c r="A106" s="6" t="s">
        <v>136</v>
      </c>
      <c r="B106" s="6" t="s">
        <v>38</v>
      </c>
      <c r="C106" s="6" t="s">
        <v>39</v>
      </c>
      <c r="D106">
        <v>0</v>
      </c>
      <c r="E106" s="6" t="s">
        <v>1032</v>
      </c>
      <c r="F106" s="6" t="s">
        <v>20</v>
      </c>
      <c r="G106">
        <v>30.35</v>
      </c>
      <c r="H106">
        <v>7</v>
      </c>
      <c r="I106">
        <v>10.6225</v>
      </c>
      <c r="J106">
        <v>223.07249999999999</v>
      </c>
      <c r="K106" s="1">
        <v>43543</v>
      </c>
      <c r="L106" s="6" t="s">
        <v>1039</v>
      </c>
      <c r="M106" s="6" t="s">
        <v>1046</v>
      </c>
      <c r="N106" s="7">
        <v>0.7631944444444444</v>
      </c>
      <c r="O106">
        <v>18</v>
      </c>
      <c r="P106" s="6" t="s">
        <v>26</v>
      </c>
      <c r="Q106">
        <v>212.45</v>
      </c>
      <c r="R106">
        <v>4.7619047620000003</v>
      </c>
      <c r="S106">
        <v>10.6225</v>
      </c>
      <c r="T106">
        <v>8</v>
      </c>
    </row>
    <row r="107" spans="1:20" x14ac:dyDescent="0.3">
      <c r="A107" s="6" t="s">
        <v>137</v>
      </c>
      <c r="B107" s="6" t="s">
        <v>18</v>
      </c>
      <c r="C107" s="6" t="s">
        <v>19</v>
      </c>
      <c r="D107">
        <v>1</v>
      </c>
      <c r="E107" s="6" t="s">
        <v>1032</v>
      </c>
      <c r="F107" s="6" t="s">
        <v>25</v>
      </c>
      <c r="G107">
        <v>88.67</v>
      </c>
      <c r="H107">
        <v>10</v>
      </c>
      <c r="I107">
        <v>44.335000000000001</v>
      </c>
      <c r="J107">
        <v>931.03499999999997</v>
      </c>
      <c r="K107" s="1">
        <v>43477</v>
      </c>
      <c r="L107" s="6" t="s">
        <v>1037</v>
      </c>
      <c r="M107" s="6" t="s">
        <v>1038</v>
      </c>
      <c r="N107" s="7">
        <v>0.61805555555555558</v>
      </c>
      <c r="O107">
        <v>14</v>
      </c>
      <c r="P107" s="6" t="s">
        <v>21</v>
      </c>
      <c r="Q107">
        <v>886.7</v>
      </c>
      <c r="R107">
        <v>4.7619047620000003</v>
      </c>
      <c r="S107">
        <v>44.335000000000001</v>
      </c>
      <c r="T107">
        <v>7.3</v>
      </c>
    </row>
    <row r="108" spans="1:20" x14ac:dyDescent="0.3">
      <c r="A108" s="6" t="s">
        <v>138</v>
      </c>
      <c r="B108" s="6" t="s">
        <v>23</v>
      </c>
      <c r="C108" s="6" t="s">
        <v>24</v>
      </c>
      <c r="D108">
        <v>0</v>
      </c>
      <c r="E108" s="6" t="s">
        <v>1032</v>
      </c>
      <c r="F108" s="6" t="s">
        <v>42</v>
      </c>
      <c r="G108">
        <v>27.38</v>
      </c>
      <c r="H108">
        <v>6</v>
      </c>
      <c r="I108">
        <v>8.2140000000000004</v>
      </c>
      <c r="J108">
        <v>172.494</v>
      </c>
      <c r="K108" s="1">
        <v>43470</v>
      </c>
      <c r="L108" s="6" t="s">
        <v>1037</v>
      </c>
      <c r="M108" s="6" t="s">
        <v>1038</v>
      </c>
      <c r="N108" s="7">
        <v>0.87083333333333335</v>
      </c>
      <c r="O108">
        <v>20</v>
      </c>
      <c r="P108" s="6" t="s">
        <v>29</v>
      </c>
      <c r="Q108">
        <v>164.28</v>
      </c>
      <c r="R108">
        <v>4.7619047620000003</v>
      </c>
      <c r="S108">
        <v>8.2140000000000004</v>
      </c>
      <c r="T108">
        <v>7.9</v>
      </c>
    </row>
    <row r="109" spans="1:20" x14ac:dyDescent="0.3">
      <c r="A109" s="6" t="s">
        <v>139</v>
      </c>
      <c r="B109" s="6" t="s">
        <v>18</v>
      </c>
      <c r="C109" s="6" t="s">
        <v>19</v>
      </c>
      <c r="D109">
        <v>0</v>
      </c>
      <c r="E109" s="6" t="s">
        <v>1032</v>
      </c>
      <c r="F109" s="6" t="s">
        <v>32</v>
      </c>
      <c r="G109">
        <v>62.13</v>
      </c>
      <c r="H109">
        <v>6</v>
      </c>
      <c r="I109">
        <v>18.638999999999999</v>
      </c>
      <c r="J109">
        <v>391.41899999999998</v>
      </c>
      <c r="K109" s="1">
        <v>43546</v>
      </c>
      <c r="L109" s="6" t="s">
        <v>1039</v>
      </c>
      <c r="M109" s="6" t="s">
        <v>1040</v>
      </c>
      <c r="N109" s="7">
        <v>0.84652777777777777</v>
      </c>
      <c r="O109">
        <v>20</v>
      </c>
      <c r="P109" s="6" t="s">
        <v>26</v>
      </c>
      <c r="Q109">
        <v>372.78</v>
      </c>
      <c r="R109">
        <v>4.7619047620000003</v>
      </c>
      <c r="S109">
        <v>18.638999999999999</v>
      </c>
      <c r="T109">
        <v>7.4</v>
      </c>
    </row>
    <row r="110" spans="1:20" x14ac:dyDescent="0.3">
      <c r="A110" s="6" t="s">
        <v>140</v>
      </c>
      <c r="B110" s="6" t="s">
        <v>23</v>
      </c>
      <c r="C110" s="6" t="s">
        <v>24</v>
      </c>
      <c r="D110">
        <v>0</v>
      </c>
      <c r="E110" s="6" t="s">
        <v>1033</v>
      </c>
      <c r="F110" s="6" t="s">
        <v>40</v>
      </c>
      <c r="G110">
        <v>33.979999999999997</v>
      </c>
      <c r="H110">
        <v>9</v>
      </c>
      <c r="I110">
        <v>15.291</v>
      </c>
      <c r="J110">
        <v>321.11099999999999</v>
      </c>
      <c r="K110" s="1">
        <v>43548</v>
      </c>
      <c r="L110" s="6" t="s">
        <v>1039</v>
      </c>
      <c r="M110" s="6" t="s">
        <v>1041</v>
      </c>
      <c r="N110" s="7">
        <v>0.4465277777777778</v>
      </c>
      <c r="O110">
        <v>10</v>
      </c>
      <c r="P110" s="6" t="s">
        <v>26</v>
      </c>
      <c r="Q110">
        <v>305.82</v>
      </c>
      <c r="R110">
        <v>4.7619047620000003</v>
      </c>
      <c r="S110">
        <v>15.291</v>
      </c>
      <c r="T110">
        <v>4.2</v>
      </c>
    </row>
    <row r="111" spans="1:20" x14ac:dyDescent="0.3">
      <c r="A111" s="6" t="s">
        <v>141</v>
      </c>
      <c r="B111" s="6" t="s">
        <v>23</v>
      </c>
      <c r="C111" s="6" t="s">
        <v>24</v>
      </c>
      <c r="D111">
        <v>1</v>
      </c>
      <c r="E111" s="6" t="s">
        <v>1032</v>
      </c>
      <c r="F111" s="6" t="s">
        <v>25</v>
      </c>
      <c r="G111">
        <v>81.97</v>
      </c>
      <c r="H111">
        <v>10</v>
      </c>
      <c r="I111">
        <v>40.984999999999999</v>
      </c>
      <c r="J111">
        <v>860.68499999999995</v>
      </c>
      <c r="K111" s="1">
        <v>43527</v>
      </c>
      <c r="L111" s="6" t="s">
        <v>1039</v>
      </c>
      <c r="M111" s="6" t="s">
        <v>1041</v>
      </c>
      <c r="N111" s="7">
        <v>0.60416666666666663</v>
      </c>
      <c r="O111">
        <v>14</v>
      </c>
      <c r="P111" s="6" t="s">
        <v>26</v>
      </c>
      <c r="Q111">
        <v>819.7</v>
      </c>
      <c r="R111">
        <v>4.7619047620000003</v>
      </c>
      <c r="S111">
        <v>40.984999999999999</v>
      </c>
      <c r="T111">
        <v>9.1999999999999993</v>
      </c>
    </row>
    <row r="112" spans="1:20" x14ac:dyDescent="0.3">
      <c r="A112" s="6" t="s">
        <v>142</v>
      </c>
      <c r="B112" s="6" t="s">
        <v>38</v>
      </c>
      <c r="C112" s="6" t="s">
        <v>39</v>
      </c>
      <c r="D112">
        <v>1</v>
      </c>
      <c r="E112" s="6" t="s">
        <v>1033</v>
      </c>
      <c r="F112" s="6" t="s">
        <v>32</v>
      </c>
      <c r="G112">
        <v>16.489999999999998</v>
      </c>
      <c r="H112">
        <v>2</v>
      </c>
      <c r="I112">
        <v>1.649</v>
      </c>
      <c r="J112">
        <v>34.628999999999998</v>
      </c>
      <c r="K112" s="1">
        <v>43501</v>
      </c>
      <c r="L112" s="6" t="s">
        <v>1042</v>
      </c>
      <c r="M112" s="6" t="s">
        <v>1046</v>
      </c>
      <c r="N112" s="7">
        <v>0.48055555555555557</v>
      </c>
      <c r="O112">
        <v>11</v>
      </c>
      <c r="P112" s="6" t="s">
        <v>21</v>
      </c>
      <c r="Q112">
        <v>32.979999999999997</v>
      </c>
      <c r="R112">
        <v>4.7619047620000003</v>
      </c>
      <c r="S112">
        <v>1.649</v>
      </c>
      <c r="T112">
        <v>4.5999999999999996</v>
      </c>
    </row>
    <row r="113" spans="1:20" x14ac:dyDescent="0.3">
      <c r="A113" s="6" t="s">
        <v>143</v>
      </c>
      <c r="B113" s="6" t="s">
        <v>23</v>
      </c>
      <c r="C113" s="6" t="s">
        <v>24</v>
      </c>
      <c r="D113">
        <v>1</v>
      </c>
      <c r="E113" s="6" t="s">
        <v>1033</v>
      </c>
      <c r="F113" s="6" t="s">
        <v>20</v>
      </c>
      <c r="G113">
        <v>98.21</v>
      </c>
      <c r="H113">
        <v>3</v>
      </c>
      <c r="I113">
        <v>14.7315</v>
      </c>
      <c r="J113">
        <v>309.36149999999998</v>
      </c>
      <c r="K113" s="1">
        <v>43501</v>
      </c>
      <c r="L113" s="6" t="s">
        <v>1042</v>
      </c>
      <c r="M113" s="6" t="s">
        <v>1046</v>
      </c>
      <c r="N113" s="7">
        <v>0.44513888888888886</v>
      </c>
      <c r="O113">
        <v>10</v>
      </c>
      <c r="P113" s="6" t="s">
        <v>29</v>
      </c>
      <c r="Q113">
        <v>294.63</v>
      </c>
      <c r="R113">
        <v>4.7619047620000003</v>
      </c>
      <c r="S113">
        <v>14.7315</v>
      </c>
      <c r="T113">
        <v>7.8</v>
      </c>
    </row>
    <row r="114" spans="1:20" x14ac:dyDescent="0.3">
      <c r="A114" s="6" t="s">
        <v>144</v>
      </c>
      <c r="B114" s="6" t="s">
        <v>38</v>
      </c>
      <c r="C114" s="6" t="s">
        <v>39</v>
      </c>
      <c r="D114">
        <v>0</v>
      </c>
      <c r="E114" s="6" t="s">
        <v>1033</v>
      </c>
      <c r="F114" s="6" t="s">
        <v>42</v>
      </c>
      <c r="G114">
        <v>72.84</v>
      </c>
      <c r="H114">
        <v>7</v>
      </c>
      <c r="I114">
        <v>25.494</v>
      </c>
      <c r="J114">
        <v>535.37400000000002</v>
      </c>
      <c r="K114" s="1">
        <v>43511</v>
      </c>
      <c r="L114" s="6" t="s">
        <v>1042</v>
      </c>
      <c r="M114" s="6" t="s">
        <v>1040</v>
      </c>
      <c r="N114" s="7">
        <v>0.53055555555555556</v>
      </c>
      <c r="O114">
        <v>12</v>
      </c>
      <c r="P114" s="6" t="s">
        <v>26</v>
      </c>
      <c r="Q114">
        <v>509.88</v>
      </c>
      <c r="R114">
        <v>4.7619047620000003</v>
      </c>
      <c r="S114">
        <v>25.494</v>
      </c>
      <c r="T114">
        <v>8.4</v>
      </c>
    </row>
    <row r="115" spans="1:20" x14ac:dyDescent="0.3">
      <c r="A115" s="6" t="s">
        <v>145</v>
      </c>
      <c r="B115" s="6" t="s">
        <v>18</v>
      </c>
      <c r="C115" s="6" t="s">
        <v>19</v>
      </c>
      <c r="D115">
        <v>1</v>
      </c>
      <c r="E115" s="6" t="s">
        <v>1032</v>
      </c>
      <c r="F115" s="6" t="s">
        <v>28</v>
      </c>
      <c r="G115">
        <v>58.07</v>
      </c>
      <c r="H115">
        <v>9</v>
      </c>
      <c r="I115">
        <v>26.131499999999999</v>
      </c>
      <c r="J115">
        <v>548.76149999999996</v>
      </c>
      <c r="K115" s="1">
        <v>43484</v>
      </c>
      <c r="L115" s="6" t="s">
        <v>1037</v>
      </c>
      <c r="M115" s="6" t="s">
        <v>1038</v>
      </c>
      <c r="N115" s="7">
        <v>0.83819444444444446</v>
      </c>
      <c r="O115">
        <v>20</v>
      </c>
      <c r="P115" s="6" t="s">
        <v>21</v>
      </c>
      <c r="Q115">
        <v>522.63</v>
      </c>
      <c r="R115">
        <v>4.7619047620000003</v>
      </c>
      <c r="S115">
        <v>26.131499999999999</v>
      </c>
      <c r="T115">
        <v>4.3</v>
      </c>
    </row>
    <row r="116" spans="1:20" x14ac:dyDescent="0.3">
      <c r="A116" s="6" t="s">
        <v>146</v>
      </c>
      <c r="B116" s="6" t="s">
        <v>23</v>
      </c>
      <c r="C116" s="6" t="s">
        <v>24</v>
      </c>
      <c r="D116">
        <v>1</v>
      </c>
      <c r="E116" s="6" t="s">
        <v>1033</v>
      </c>
      <c r="F116" s="6" t="s">
        <v>28</v>
      </c>
      <c r="G116">
        <v>80.790000000000006</v>
      </c>
      <c r="H116">
        <v>9</v>
      </c>
      <c r="I116">
        <v>36.355499999999999</v>
      </c>
      <c r="J116">
        <v>763.46550000000002</v>
      </c>
      <c r="K116" s="1">
        <v>43497</v>
      </c>
      <c r="L116" s="6" t="s">
        <v>1042</v>
      </c>
      <c r="M116" s="6" t="s">
        <v>1040</v>
      </c>
      <c r="N116" s="7">
        <v>0.85486111111111107</v>
      </c>
      <c r="O116">
        <v>20</v>
      </c>
      <c r="P116" s="6" t="s">
        <v>29</v>
      </c>
      <c r="Q116">
        <v>727.11</v>
      </c>
      <c r="R116">
        <v>4.7619047620000003</v>
      </c>
      <c r="S116">
        <v>36.355499999999999</v>
      </c>
      <c r="T116">
        <v>9.5</v>
      </c>
    </row>
    <row r="117" spans="1:20" x14ac:dyDescent="0.3">
      <c r="A117" s="6" t="s">
        <v>147</v>
      </c>
      <c r="B117" s="6" t="s">
        <v>23</v>
      </c>
      <c r="C117" s="6" t="s">
        <v>24</v>
      </c>
      <c r="D117">
        <v>0</v>
      </c>
      <c r="E117" s="6" t="s">
        <v>1033</v>
      </c>
      <c r="F117" s="6" t="s">
        <v>42</v>
      </c>
      <c r="G117">
        <v>27.02</v>
      </c>
      <c r="H117">
        <v>3</v>
      </c>
      <c r="I117">
        <v>4.0529999999999999</v>
      </c>
      <c r="J117">
        <v>85.113</v>
      </c>
      <c r="K117" s="1">
        <v>43526</v>
      </c>
      <c r="L117" s="6" t="s">
        <v>1039</v>
      </c>
      <c r="M117" s="6" t="s">
        <v>1038</v>
      </c>
      <c r="N117" s="7">
        <v>0.54236111111111107</v>
      </c>
      <c r="O117">
        <v>13</v>
      </c>
      <c r="P117" s="6" t="s">
        <v>29</v>
      </c>
      <c r="Q117">
        <v>81.06</v>
      </c>
      <c r="R117">
        <v>4.7619047620000003</v>
      </c>
      <c r="S117">
        <v>4.0529999999999999</v>
      </c>
      <c r="T117">
        <v>7.1</v>
      </c>
    </row>
    <row r="118" spans="1:20" x14ac:dyDescent="0.3">
      <c r="A118" s="6" t="s">
        <v>148</v>
      </c>
      <c r="B118" s="6" t="s">
        <v>38</v>
      </c>
      <c r="C118" s="6" t="s">
        <v>39</v>
      </c>
      <c r="D118">
        <v>1</v>
      </c>
      <c r="E118" s="6" t="s">
        <v>1032</v>
      </c>
      <c r="F118" s="6" t="s">
        <v>42</v>
      </c>
      <c r="G118">
        <v>21.94</v>
      </c>
      <c r="H118">
        <v>5</v>
      </c>
      <c r="I118">
        <v>5.4850000000000003</v>
      </c>
      <c r="J118">
        <v>115.185</v>
      </c>
      <c r="K118" s="1">
        <v>43529</v>
      </c>
      <c r="L118" s="6" t="s">
        <v>1039</v>
      </c>
      <c r="M118" s="6" t="s">
        <v>1046</v>
      </c>
      <c r="N118" s="7">
        <v>0.52013888888888893</v>
      </c>
      <c r="O118">
        <v>12</v>
      </c>
      <c r="P118" s="6" t="s">
        <v>21</v>
      </c>
      <c r="Q118">
        <v>109.7</v>
      </c>
      <c r="R118">
        <v>4.7619047620000003</v>
      </c>
      <c r="S118">
        <v>5.4850000000000003</v>
      </c>
      <c r="T118">
        <v>5.3</v>
      </c>
    </row>
    <row r="119" spans="1:20" x14ac:dyDescent="0.3">
      <c r="A119" s="6" t="s">
        <v>149</v>
      </c>
      <c r="B119" s="6" t="s">
        <v>38</v>
      </c>
      <c r="C119" s="6" t="s">
        <v>39</v>
      </c>
      <c r="D119">
        <v>1</v>
      </c>
      <c r="E119" s="6" t="s">
        <v>1032</v>
      </c>
      <c r="F119" s="6" t="s">
        <v>42</v>
      </c>
      <c r="G119">
        <v>51.36</v>
      </c>
      <c r="H119">
        <v>1</v>
      </c>
      <c r="I119">
        <v>2.5680000000000001</v>
      </c>
      <c r="J119">
        <v>53.927999999999997</v>
      </c>
      <c r="K119" s="1">
        <v>43481</v>
      </c>
      <c r="L119" s="6" t="s">
        <v>1037</v>
      </c>
      <c r="M119" s="6" t="s">
        <v>1045</v>
      </c>
      <c r="N119" s="7">
        <v>0.6430555555555556</v>
      </c>
      <c r="O119">
        <v>15</v>
      </c>
      <c r="P119" s="6" t="s">
        <v>21</v>
      </c>
      <c r="Q119">
        <v>51.36</v>
      </c>
      <c r="R119">
        <v>4.7619047620000003</v>
      </c>
      <c r="S119">
        <v>2.5680000000000001</v>
      </c>
      <c r="T119">
        <v>5.2</v>
      </c>
    </row>
    <row r="120" spans="1:20" x14ac:dyDescent="0.3">
      <c r="A120" s="6" t="s">
        <v>150</v>
      </c>
      <c r="B120" s="6" t="s">
        <v>18</v>
      </c>
      <c r="C120" s="6" t="s">
        <v>19</v>
      </c>
      <c r="D120">
        <v>0</v>
      </c>
      <c r="E120" s="6" t="s">
        <v>1033</v>
      </c>
      <c r="F120" s="6" t="s">
        <v>40</v>
      </c>
      <c r="G120">
        <v>10.96</v>
      </c>
      <c r="H120">
        <v>10</v>
      </c>
      <c r="I120">
        <v>5.48</v>
      </c>
      <c r="J120">
        <v>115.08</v>
      </c>
      <c r="K120" s="1">
        <v>43498</v>
      </c>
      <c r="L120" s="6" t="s">
        <v>1042</v>
      </c>
      <c r="M120" s="6" t="s">
        <v>1038</v>
      </c>
      <c r="N120" s="7">
        <v>0.8666666666666667</v>
      </c>
      <c r="O120">
        <v>20</v>
      </c>
      <c r="P120" s="6" t="s">
        <v>21</v>
      </c>
      <c r="Q120">
        <v>109.6</v>
      </c>
      <c r="R120">
        <v>4.7619047620000003</v>
      </c>
      <c r="S120">
        <v>5.48</v>
      </c>
      <c r="T120">
        <v>6</v>
      </c>
    </row>
    <row r="121" spans="1:20" x14ac:dyDescent="0.3">
      <c r="A121" s="6" t="s">
        <v>151</v>
      </c>
      <c r="B121" s="6" t="s">
        <v>38</v>
      </c>
      <c r="C121" s="6" t="s">
        <v>39</v>
      </c>
      <c r="D121">
        <v>0</v>
      </c>
      <c r="E121" s="6" t="s">
        <v>1032</v>
      </c>
      <c r="F121" s="6" t="s">
        <v>28</v>
      </c>
      <c r="G121">
        <v>53.44</v>
      </c>
      <c r="H121">
        <v>2</v>
      </c>
      <c r="I121">
        <v>5.3440000000000003</v>
      </c>
      <c r="J121">
        <v>112.224</v>
      </c>
      <c r="K121" s="1">
        <v>43485</v>
      </c>
      <c r="L121" s="6" t="s">
        <v>1037</v>
      </c>
      <c r="M121" s="6" t="s">
        <v>1041</v>
      </c>
      <c r="N121" s="7">
        <v>0.85972222222222228</v>
      </c>
      <c r="O121">
        <v>20</v>
      </c>
      <c r="P121" s="6" t="s">
        <v>21</v>
      </c>
      <c r="Q121">
        <v>106.88</v>
      </c>
      <c r="R121">
        <v>4.7619047620000003</v>
      </c>
      <c r="S121">
        <v>5.3440000000000003</v>
      </c>
      <c r="T121">
        <v>4.0999999999999996</v>
      </c>
    </row>
    <row r="122" spans="1:20" x14ac:dyDescent="0.3">
      <c r="A122" s="6" t="s">
        <v>152</v>
      </c>
      <c r="B122" s="6" t="s">
        <v>18</v>
      </c>
      <c r="C122" s="6" t="s">
        <v>19</v>
      </c>
      <c r="D122">
        <v>0</v>
      </c>
      <c r="E122" s="6" t="s">
        <v>1033</v>
      </c>
      <c r="F122" s="6" t="s">
        <v>25</v>
      </c>
      <c r="G122">
        <v>99.56</v>
      </c>
      <c r="H122">
        <v>8</v>
      </c>
      <c r="I122">
        <v>39.823999999999998</v>
      </c>
      <c r="J122">
        <v>836.30399999999997</v>
      </c>
      <c r="K122" s="1">
        <v>43510</v>
      </c>
      <c r="L122" s="6" t="s">
        <v>1042</v>
      </c>
      <c r="M122" s="6" t="s">
        <v>1044</v>
      </c>
      <c r="N122" s="7">
        <v>0.7104166666666667</v>
      </c>
      <c r="O122">
        <v>17</v>
      </c>
      <c r="P122" s="6" t="s">
        <v>29</v>
      </c>
      <c r="Q122">
        <v>796.48</v>
      </c>
      <c r="R122">
        <v>4.7619047620000003</v>
      </c>
      <c r="S122">
        <v>39.823999999999998</v>
      </c>
      <c r="T122">
        <v>5.2</v>
      </c>
    </row>
    <row r="123" spans="1:20" x14ac:dyDescent="0.3">
      <c r="A123" s="6" t="s">
        <v>153</v>
      </c>
      <c r="B123" s="6" t="s">
        <v>23</v>
      </c>
      <c r="C123" s="6" t="s">
        <v>24</v>
      </c>
      <c r="D123">
        <v>1</v>
      </c>
      <c r="E123" s="6" t="s">
        <v>1032</v>
      </c>
      <c r="F123" s="6" t="s">
        <v>32</v>
      </c>
      <c r="G123">
        <v>57.12</v>
      </c>
      <c r="H123">
        <v>7</v>
      </c>
      <c r="I123">
        <v>19.992000000000001</v>
      </c>
      <c r="J123">
        <v>419.83199999999999</v>
      </c>
      <c r="K123" s="1">
        <v>43477</v>
      </c>
      <c r="L123" s="6" t="s">
        <v>1037</v>
      </c>
      <c r="M123" s="6" t="s">
        <v>1038</v>
      </c>
      <c r="N123" s="7">
        <v>0.50138888888888888</v>
      </c>
      <c r="O123">
        <v>12</v>
      </c>
      <c r="P123" s="6" t="s">
        <v>29</v>
      </c>
      <c r="Q123">
        <v>399.84</v>
      </c>
      <c r="R123">
        <v>4.7619047620000003</v>
      </c>
      <c r="S123">
        <v>19.992000000000001</v>
      </c>
      <c r="T123">
        <v>6.5</v>
      </c>
    </row>
    <row r="124" spans="1:20" x14ac:dyDescent="0.3">
      <c r="A124" s="6" t="s">
        <v>154</v>
      </c>
      <c r="B124" s="6" t="s">
        <v>38</v>
      </c>
      <c r="C124" s="6" t="s">
        <v>39</v>
      </c>
      <c r="D124">
        <v>1</v>
      </c>
      <c r="E124" s="6" t="s">
        <v>1032</v>
      </c>
      <c r="F124" s="6" t="s">
        <v>32</v>
      </c>
      <c r="G124">
        <v>99.96</v>
      </c>
      <c r="H124">
        <v>9</v>
      </c>
      <c r="I124">
        <v>44.981999999999999</v>
      </c>
      <c r="J124">
        <v>944.62199999999996</v>
      </c>
      <c r="K124" s="1">
        <v>43533</v>
      </c>
      <c r="L124" s="6" t="s">
        <v>1039</v>
      </c>
      <c r="M124" s="6" t="s">
        <v>1038</v>
      </c>
      <c r="N124" s="7">
        <v>0.72638888888888886</v>
      </c>
      <c r="O124">
        <v>17</v>
      </c>
      <c r="P124" s="6" t="s">
        <v>29</v>
      </c>
      <c r="Q124">
        <v>899.64</v>
      </c>
      <c r="R124">
        <v>4.7619047620000003</v>
      </c>
      <c r="S124">
        <v>44.981999999999999</v>
      </c>
      <c r="T124">
        <v>4.2</v>
      </c>
    </row>
    <row r="125" spans="1:20" x14ac:dyDescent="0.3">
      <c r="A125" s="6" t="s">
        <v>155</v>
      </c>
      <c r="B125" s="6" t="s">
        <v>23</v>
      </c>
      <c r="C125" s="6" t="s">
        <v>24</v>
      </c>
      <c r="D125">
        <v>1</v>
      </c>
      <c r="E125" s="6" t="s">
        <v>1032</v>
      </c>
      <c r="F125" s="6" t="s">
        <v>28</v>
      </c>
      <c r="G125">
        <v>63.91</v>
      </c>
      <c r="H125">
        <v>8</v>
      </c>
      <c r="I125">
        <v>25.564</v>
      </c>
      <c r="J125">
        <v>536.84400000000005</v>
      </c>
      <c r="K125" s="1">
        <v>43537</v>
      </c>
      <c r="L125" s="6" t="s">
        <v>1039</v>
      </c>
      <c r="M125" s="6" t="s">
        <v>1045</v>
      </c>
      <c r="N125" s="7">
        <v>0.82777777777777772</v>
      </c>
      <c r="O125">
        <v>19</v>
      </c>
      <c r="P125" s="6" t="s">
        <v>29</v>
      </c>
      <c r="Q125">
        <v>511.28</v>
      </c>
      <c r="R125">
        <v>4.7619047620000003</v>
      </c>
      <c r="S125">
        <v>25.564</v>
      </c>
      <c r="T125">
        <v>4.5999999999999996</v>
      </c>
    </row>
    <row r="126" spans="1:20" x14ac:dyDescent="0.3">
      <c r="A126" s="6" t="s">
        <v>156</v>
      </c>
      <c r="B126" s="6" t="s">
        <v>38</v>
      </c>
      <c r="C126" s="6" t="s">
        <v>39</v>
      </c>
      <c r="D126">
        <v>1</v>
      </c>
      <c r="E126" s="6" t="s">
        <v>1033</v>
      </c>
      <c r="F126" s="6" t="s">
        <v>42</v>
      </c>
      <c r="G126">
        <v>56.47</v>
      </c>
      <c r="H126">
        <v>8</v>
      </c>
      <c r="I126">
        <v>22.588000000000001</v>
      </c>
      <c r="J126">
        <v>474.34800000000001</v>
      </c>
      <c r="K126" s="1">
        <v>43533</v>
      </c>
      <c r="L126" s="6" t="s">
        <v>1039</v>
      </c>
      <c r="M126" s="6" t="s">
        <v>1038</v>
      </c>
      <c r="N126" s="7">
        <v>0.62291666666666667</v>
      </c>
      <c r="O126">
        <v>14</v>
      </c>
      <c r="P126" s="6" t="s">
        <v>21</v>
      </c>
      <c r="Q126">
        <v>451.76</v>
      </c>
      <c r="R126">
        <v>4.7619047620000003</v>
      </c>
      <c r="S126">
        <v>22.588000000000001</v>
      </c>
      <c r="T126">
        <v>7.3</v>
      </c>
    </row>
    <row r="127" spans="1:20" x14ac:dyDescent="0.3">
      <c r="A127" s="6" t="s">
        <v>157</v>
      </c>
      <c r="B127" s="6" t="s">
        <v>18</v>
      </c>
      <c r="C127" s="6" t="s">
        <v>19</v>
      </c>
      <c r="D127">
        <v>0</v>
      </c>
      <c r="E127" s="6" t="s">
        <v>1033</v>
      </c>
      <c r="F127" s="6" t="s">
        <v>28</v>
      </c>
      <c r="G127">
        <v>93.69</v>
      </c>
      <c r="H127">
        <v>7</v>
      </c>
      <c r="I127">
        <v>32.791499999999999</v>
      </c>
      <c r="J127">
        <v>688.62149999999997</v>
      </c>
      <c r="K127" s="1">
        <v>43534</v>
      </c>
      <c r="L127" s="6" t="s">
        <v>1039</v>
      </c>
      <c r="M127" s="6" t="s">
        <v>1041</v>
      </c>
      <c r="N127" s="7">
        <v>0.78055555555555556</v>
      </c>
      <c r="O127">
        <v>18</v>
      </c>
      <c r="P127" s="6" t="s">
        <v>29</v>
      </c>
      <c r="Q127">
        <v>655.83</v>
      </c>
      <c r="R127">
        <v>4.7619047620000003</v>
      </c>
      <c r="S127">
        <v>32.791499999999999</v>
      </c>
      <c r="T127">
        <v>4.5</v>
      </c>
    </row>
    <row r="128" spans="1:20" x14ac:dyDescent="0.3">
      <c r="A128" s="6" t="s">
        <v>158</v>
      </c>
      <c r="B128" s="6" t="s">
        <v>18</v>
      </c>
      <c r="C128" s="6" t="s">
        <v>19</v>
      </c>
      <c r="D128">
        <v>0</v>
      </c>
      <c r="E128" s="6" t="s">
        <v>1033</v>
      </c>
      <c r="F128" s="6" t="s">
        <v>32</v>
      </c>
      <c r="G128">
        <v>32.25</v>
      </c>
      <c r="H128">
        <v>5</v>
      </c>
      <c r="I128">
        <v>8.0625</v>
      </c>
      <c r="J128">
        <v>169.3125</v>
      </c>
      <c r="K128" s="1">
        <v>43492</v>
      </c>
      <c r="L128" s="6" t="s">
        <v>1037</v>
      </c>
      <c r="M128" s="6" t="s">
        <v>1041</v>
      </c>
      <c r="N128" s="7">
        <v>0.55972222222222223</v>
      </c>
      <c r="O128">
        <v>13</v>
      </c>
      <c r="P128" s="6" t="s">
        <v>26</v>
      </c>
      <c r="Q128">
        <v>161.25</v>
      </c>
      <c r="R128">
        <v>4.7619047620000003</v>
      </c>
      <c r="S128">
        <v>8.0625</v>
      </c>
      <c r="T128">
        <v>9</v>
      </c>
    </row>
    <row r="129" spans="1:20" x14ac:dyDescent="0.3">
      <c r="A129" s="6" t="s">
        <v>159</v>
      </c>
      <c r="B129" s="6" t="s">
        <v>23</v>
      </c>
      <c r="C129" s="6" t="s">
        <v>24</v>
      </c>
      <c r="D129">
        <v>0</v>
      </c>
      <c r="E129" s="6" t="s">
        <v>1033</v>
      </c>
      <c r="F129" s="6" t="s">
        <v>42</v>
      </c>
      <c r="G129">
        <v>31.73</v>
      </c>
      <c r="H129">
        <v>9</v>
      </c>
      <c r="I129">
        <v>14.278499999999999</v>
      </c>
      <c r="J129">
        <v>299.8485</v>
      </c>
      <c r="K129" s="1">
        <v>43473</v>
      </c>
      <c r="L129" s="6" t="s">
        <v>1037</v>
      </c>
      <c r="M129" s="6" t="s">
        <v>1046</v>
      </c>
      <c r="N129" s="7">
        <v>0.67847222222222225</v>
      </c>
      <c r="O129">
        <v>16</v>
      </c>
      <c r="P129" s="6" t="s">
        <v>29</v>
      </c>
      <c r="Q129">
        <v>285.57</v>
      </c>
      <c r="R129">
        <v>4.7619047620000003</v>
      </c>
      <c r="S129">
        <v>14.278499999999999</v>
      </c>
      <c r="T129">
        <v>5.9</v>
      </c>
    </row>
    <row r="130" spans="1:20" x14ac:dyDescent="0.3">
      <c r="A130" s="6" t="s">
        <v>160</v>
      </c>
      <c r="B130" s="6" t="s">
        <v>23</v>
      </c>
      <c r="C130" s="6" t="s">
        <v>24</v>
      </c>
      <c r="D130">
        <v>1</v>
      </c>
      <c r="E130" s="6" t="s">
        <v>1033</v>
      </c>
      <c r="F130" s="6" t="s">
        <v>40</v>
      </c>
      <c r="G130">
        <v>68.540000000000006</v>
      </c>
      <c r="H130">
        <v>8</v>
      </c>
      <c r="I130">
        <v>27.416</v>
      </c>
      <c r="J130">
        <v>575.73599999999999</v>
      </c>
      <c r="K130" s="1">
        <v>43473</v>
      </c>
      <c r="L130" s="6" t="s">
        <v>1037</v>
      </c>
      <c r="M130" s="6" t="s">
        <v>1046</v>
      </c>
      <c r="N130" s="7">
        <v>0.6645833333333333</v>
      </c>
      <c r="O130">
        <v>15</v>
      </c>
      <c r="P130" s="6" t="s">
        <v>21</v>
      </c>
      <c r="Q130">
        <v>548.32000000000005</v>
      </c>
      <c r="R130">
        <v>4.7619047620000003</v>
      </c>
      <c r="S130">
        <v>27.416</v>
      </c>
      <c r="T130">
        <v>8.5</v>
      </c>
    </row>
    <row r="131" spans="1:20" x14ac:dyDescent="0.3">
      <c r="A131" s="6" t="s">
        <v>161</v>
      </c>
      <c r="B131" s="6" t="s">
        <v>38</v>
      </c>
      <c r="C131" s="6" t="s">
        <v>39</v>
      </c>
      <c r="D131">
        <v>0</v>
      </c>
      <c r="E131" s="6" t="s">
        <v>1033</v>
      </c>
      <c r="F131" s="6" t="s">
        <v>32</v>
      </c>
      <c r="G131">
        <v>90.28</v>
      </c>
      <c r="H131">
        <v>9</v>
      </c>
      <c r="I131">
        <v>40.625999999999998</v>
      </c>
      <c r="J131">
        <v>853.14599999999996</v>
      </c>
      <c r="K131" s="1">
        <v>43504</v>
      </c>
      <c r="L131" s="6" t="s">
        <v>1042</v>
      </c>
      <c r="M131" s="6" t="s">
        <v>1040</v>
      </c>
      <c r="N131" s="7">
        <v>0.46875</v>
      </c>
      <c r="O131">
        <v>11</v>
      </c>
      <c r="P131" s="6" t="s">
        <v>21</v>
      </c>
      <c r="Q131">
        <v>812.52</v>
      </c>
      <c r="R131">
        <v>4.7619047620000003</v>
      </c>
      <c r="S131">
        <v>40.625999999999998</v>
      </c>
      <c r="T131">
        <v>7.2</v>
      </c>
    </row>
    <row r="132" spans="1:20" x14ac:dyDescent="0.3">
      <c r="A132" s="6" t="s">
        <v>162</v>
      </c>
      <c r="B132" s="6" t="s">
        <v>38</v>
      </c>
      <c r="C132" s="6" t="s">
        <v>39</v>
      </c>
      <c r="D132">
        <v>0</v>
      </c>
      <c r="E132" s="6" t="s">
        <v>1033</v>
      </c>
      <c r="F132" s="6" t="s">
        <v>42</v>
      </c>
      <c r="G132">
        <v>39.619999999999997</v>
      </c>
      <c r="H132">
        <v>7</v>
      </c>
      <c r="I132">
        <v>13.867000000000001</v>
      </c>
      <c r="J132">
        <v>291.20699999999999</v>
      </c>
      <c r="K132" s="1">
        <v>43490</v>
      </c>
      <c r="L132" s="6" t="s">
        <v>1037</v>
      </c>
      <c r="M132" s="6" t="s">
        <v>1040</v>
      </c>
      <c r="N132" s="7">
        <v>0.5541666666666667</v>
      </c>
      <c r="O132">
        <v>13</v>
      </c>
      <c r="P132" s="6" t="s">
        <v>26</v>
      </c>
      <c r="Q132">
        <v>277.33999999999997</v>
      </c>
      <c r="R132">
        <v>4.7619047620000003</v>
      </c>
      <c r="S132">
        <v>13.867000000000001</v>
      </c>
      <c r="T132">
        <v>7.5</v>
      </c>
    </row>
    <row r="133" spans="1:20" x14ac:dyDescent="0.3">
      <c r="A133" s="6" t="s">
        <v>163</v>
      </c>
      <c r="B133" s="6" t="s">
        <v>18</v>
      </c>
      <c r="C133" s="6" t="s">
        <v>19</v>
      </c>
      <c r="D133">
        <v>1</v>
      </c>
      <c r="E133" s="6" t="s">
        <v>1033</v>
      </c>
      <c r="F133" s="6" t="s">
        <v>32</v>
      </c>
      <c r="G133">
        <v>92.13</v>
      </c>
      <c r="H133">
        <v>6</v>
      </c>
      <c r="I133">
        <v>27.638999999999999</v>
      </c>
      <c r="J133">
        <v>580.41899999999998</v>
      </c>
      <c r="K133" s="1">
        <v>43530</v>
      </c>
      <c r="L133" s="6" t="s">
        <v>1039</v>
      </c>
      <c r="M133" s="6" t="s">
        <v>1045</v>
      </c>
      <c r="N133" s="7">
        <v>0.8569444444444444</v>
      </c>
      <c r="O133">
        <v>20</v>
      </c>
      <c r="P133" s="6" t="s">
        <v>26</v>
      </c>
      <c r="Q133">
        <v>552.78</v>
      </c>
      <c r="R133">
        <v>4.7619047620000003</v>
      </c>
      <c r="S133">
        <v>27.638999999999999</v>
      </c>
      <c r="T133">
        <v>8.3000000000000007</v>
      </c>
    </row>
    <row r="134" spans="1:20" x14ac:dyDescent="0.3">
      <c r="A134" s="6" t="s">
        <v>164</v>
      </c>
      <c r="B134" s="6" t="s">
        <v>38</v>
      </c>
      <c r="C134" s="6" t="s">
        <v>39</v>
      </c>
      <c r="D134">
        <v>0</v>
      </c>
      <c r="E134" s="6" t="s">
        <v>1033</v>
      </c>
      <c r="F134" s="6" t="s">
        <v>32</v>
      </c>
      <c r="G134">
        <v>34.840000000000003</v>
      </c>
      <c r="H134">
        <v>4</v>
      </c>
      <c r="I134">
        <v>6.968</v>
      </c>
      <c r="J134">
        <v>146.328</v>
      </c>
      <c r="K134" s="1">
        <v>43506</v>
      </c>
      <c r="L134" s="6" t="s">
        <v>1042</v>
      </c>
      <c r="M134" s="6" t="s">
        <v>1041</v>
      </c>
      <c r="N134" s="7">
        <v>0.77500000000000002</v>
      </c>
      <c r="O134">
        <v>18</v>
      </c>
      <c r="P134" s="6" t="s">
        <v>26</v>
      </c>
      <c r="Q134">
        <v>139.36000000000001</v>
      </c>
      <c r="R134">
        <v>4.7619047620000003</v>
      </c>
      <c r="S134">
        <v>6.968</v>
      </c>
      <c r="T134">
        <v>7.4</v>
      </c>
    </row>
    <row r="135" spans="1:20" x14ac:dyDescent="0.3">
      <c r="A135" s="6" t="s">
        <v>165</v>
      </c>
      <c r="B135" s="6" t="s">
        <v>38</v>
      </c>
      <c r="C135" s="6" t="s">
        <v>39</v>
      </c>
      <c r="D135">
        <v>1</v>
      </c>
      <c r="E135" s="6" t="s">
        <v>1032</v>
      </c>
      <c r="F135" s="6" t="s">
        <v>25</v>
      </c>
      <c r="G135">
        <v>87.45</v>
      </c>
      <c r="H135">
        <v>6</v>
      </c>
      <c r="I135">
        <v>26.234999999999999</v>
      </c>
      <c r="J135">
        <v>550.93499999999995</v>
      </c>
      <c r="K135" s="1">
        <v>43513</v>
      </c>
      <c r="L135" s="6" t="s">
        <v>1042</v>
      </c>
      <c r="M135" s="6" t="s">
        <v>1041</v>
      </c>
      <c r="N135" s="7">
        <v>0.61111111111111116</v>
      </c>
      <c r="O135">
        <v>14</v>
      </c>
      <c r="P135" s="6" t="s">
        <v>29</v>
      </c>
      <c r="Q135">
        <v>524.70000000000005</v>
      </c>
      <c r="R135">
        <v>4.7619047620000003</v>
      </c>
      <c r="S135">
        <v>26.234999999999999</v>
      </c>
      <c r="T135">
        <v>8.8000000000000007</v>
      </c>
    </row>
    <row r="136" spans="1:20" x14ac:dyDescent="0.3">
      <c r="A136" s="6" t="s">
        <v>166</v>
      </c>
      <c r="B136" s="6" t="s">
        <v>23</v>
      </c>
      <c r="C136" s="6" t="s">
        <v>24</v>
      </c>
      <c r="D136">
        <v>0</v>
      </c>
      <c r="E136" s="6" t="s">
        <v>1033</v>
      </c>
      <c r="F136" s="6" t="s">
        <v>20</v>
      </c>
      <c r="G136">
        <v>81.3</v>
      </c>
      <c r="H136">
        <v>6</v>
      </c>
      <c r="I136">
        <v>24.39</v>
      </c>
      <c r="J136">
        <v>512.19000000000005</v>
      </c>
      <c r="K136" s="1">
        <v>43532</v>
      </c>
      <c r="L136" s="6" t="s">
        <v>1039</v>
      </c>
      <c r="M136" s="6" t="s">
        <v>1040</v>
      </c>
      <c r="N136" s="7">
        <v>0.69652777777777775</v>
      </c>
      <c r="O136">
        <v>16</v>
      </c>
      <c r="P136" s="6" t="s">
        <v>21</v>
      </c>
      <c r="Q136">
        <v>487.8</v>
      </c>
      <c r="R136">
        <v>4.7619047620000003</v>
      </c>
      <c r="S136">
        <v>24.39</v>
      </c>
      <c r="T136">
        <v>5.3</v>
      </c>
    </row>
    <row r="137" spans="1:20" x14ac:dyDescent="0.3">
      <c r="A137" s="6" t="s">
        <v>167</v>
      </c>
      <c r="B137" s="6" t="s">
        <v>23</v>
      </c>
      <c r="C137" s="6" t="s">
        <v>24</v>
      </c>
      <c r="D137">
        <v>0</v>
      </c>
      <c r="E137" s="6" t="s">
        <v>1032</v>
      </c>
      <c r="F137" s="6" t="s">
        <v>42</v>
      </c>
      <c r="G137">
        <v>90.22</v>
      </c>
      <c r="H137">
        <v>3</v>
      </c>
      <c r="I137">
        <v>13.532999999999999</v>
      </c>
      <c r="J137">
        <v>284.19299999999998</v>
      </c>
      <c r="K137" s="1">
        <v>43514</v>
      </c>
      <c r="L137" s="6" t="s">
        <v>1042</v>
      </c>
      <c r="M137" s="6" t="s">
        <v>1043</v>
      </c>
      <c r="N137" s="7">
        <v>0.81874999999999998</v>
      </c>
      <c r="O137">
        <v>19</v>
      </c>
      <c r="P137" s="6" t="s">
        <v>26</v>
      </c>
      <c r="Q137">
        <v>270.66000000000003</v>
      </c>
      <c r="R137">
        <v>4.7619047620000003</v>
      </c>
      <c r="S137">
        <v>13.532999999999999</v>
      </c>
      <c r="T137">
        <v>6.2</v>
      </c>
    </row>
    <row r="138" spans="1:20" x14ac:dyDescent="0.3">
      <c r="A138" s="6" t="s">
        <v>168</v>
      </c>
      <c r="B138" s="6" t="s">
        <v>18</v>
      </c>
      <c r="C138" s="6" t="s">
        <v>19</v>
      </c>
      <c r="D138">
        <v>0</v>
      </c>
      <c r="E138" s="6" t="s">
        <v>1033</v>
      </c>
      <c r="F138" s="6" t="s">
        <v>25</v>
      </c>
      <c r="G138">
        <v>26.31</v>
      </c>
      <c r="H138">
        <v>5</v>
      </c>
      <c r="I138">
        <v>6.5774999999999997</v>
      </c>
      <c r="J138">
        <v>138.1275</v>
      </c>
      <c r="K138" s="1">
        <v>43483</v>
      </c>
      <c r="L138" s="6" t="s">
        <v>1037</v>
      </c>
      <c r="M138" s="6" t="s">
        <v>1040</v>
      </c>
      <c r="N138" s="7">
        <v>0.87430555555555556</v>
      </c>
      <c r="O138">
        <v>20</v>
      </c>
      <c r="P138" s="6" t="s">
        <v>29</v>
      </c>
      <c r="Q138">
        <v>131.55000000000001</v>
      </c>
      <c r="R138">
        <v>4.7619047620000003</v>
      </c>
      <c r="S138">
        <v>6.5774999999999997</v>
      </c>
      <c r="T138">
        <v>8.8000000000000007</v>
      </c>
    </row>
    <row r="139" spans="1:20" x14ac:dyDescent="0.3">
      <c r="A139" s="6" t="s">
        <v>169</v>
      </c>
      <c r="B139" s="6" t="s">
        <v>18</v>
      </c>
      <c r="C139" s="6" t="s">
        <v>19</v>
      </c>
      <c r="D139">
        <v>1</v>
      </c>
      <c r="E139" s="6" t="s">
        <v>1033</v>
      </c>
      <c r="F139" s="6" t="s">
        <v>28</v>
      </c>
      <c r="G139">
        <v>34.42</v>
      </c>
      <c r="H139">
        <v>6</v>
      </c>
      <c r="I139">
        <v>10.326000000000001</v>
      </c>
      <c r="J139">
        <v>216.846</v>
      </c>
      <c r="K139" s="1">
        <v>43514</v>
      </c>
      <c r="L139" s="6" t="s">
        <v>1042</v>
      </c>
      <c r="M139" s="6" t="s">
        <v>1043</v>
      </c>
      <c r="N139" s="7">
        <v>0.65208333333333335</v>
      </c>
      <c r="O139">
        <v>15</v>
      </c>
      <c r="P139" s="6" t="s">
        <v>26</v>
      </c>
      <c r="Q139">
        <v>206.52</v>
      </c>
      <c r="R139">
        <v>4.7619047620000003</v>
      </c>
      <c r="S139">
        <v>10.326000000000001</v>
      </c>
      <c r="T139">
        <v>9.8000000000000007</v>
      </c>
    </row>
    <row r="140" spans="1:20" x14ac:dyDescent="0.3">
      <c r="A140" s="6" t="s">
        <v>170</v>
      </c>
      <c r="B140" s="6" t="s">
        <v>38</v>
      </c>
      <c r="C140" s="6" t="s">
        <v>39</v>
      </c>
      <c r="D140">
        <v>0</v>
      </c>
      <c r="E140" s="6" t="s">
        <v>1032</v>
      </c>
      <c r="F140" s="6" t="s">
        <v>32</v>
      </c>
      <c r="G140">
        <v>51.91</v>
      </c>
      <c r="H140">
        <v>10</v>
      </c>
      <c r="I140">
        <v>25.954999999999998</v>
      </c>
      <c r="J140">
        <v>545.05499999999995</v>
      </c>
      <c r="K140" s="1">
        <v>43512</v>
      </c>
      <c r="L140" s="6" t="s">
        <v>1042</v>
      </c>
      <c r="M140" s="6" t="s">
        <v>1038</v>
      </c>
      <c r="N140" s="7">
        <v>0.51458333333333328</v>
      </c>
      <c r="O140">
        <v>12</v>
      </c>
      <c r="P140" s="6" t="s">
        <v>26</v>
      </c>
      <c r="Q140">
        <v>519.1</v>
      </c>
      <c r="R140">
        <v>4.7619047620000003</v>
      </c>
      <c r="S140">
        <v>25.954999999999998</v>
      </c>
      <c r="T140">
        <v>8.1999999999999993</v>
      </c>
    </row>
    <row r="141" spans="1:20" x14ac:dyDescent="0.3">
      <c r="A141" s="6" t="s">
        <v>171</v>
      </c>
      <c r="B141" s="6" t="s">
        <v>18</v>
      </c>
      <c r="C141" s="6" t="s">
        <v>19</v>
      </c>
      <c r="D141">
        <v>0</v>
      </c>
      <c r="E141" s="6" t="s">
        <v>1032</v>
      </c>
      <c r="F141" s="6" t="s">
        <v>32</v>
      </c>
      <c r="G141">
        <v>72.5</v>
      </c>
      <c r="H141">
        <v>8</v>
      </c>
      <c r="I141">
        <v>29</v>
      </c>
      <c r="J141">
        <v>609</v>
      </c>
      <c r="K141" s="1">
        <v>43540</v>
      </c>
      <c r="L141" s="6" t="s">
        <v>1039</v>
      </c>
      <c r="M141" s="6" t="s">
        <v>1038</v>
      </c>
      <c r="N141" s="7">
        <v>0.80902777777777779</v>
      </c>
      <c r="O141">
        <v>19</v>
      </c>
      <c r="P141" s="6" t="s">
        <v>21</v>
      </c>
      <c r="Q141">
        <v>580</v>
      </c>
      <c r="R141">
        <v>4.7619047620000003</v>
      </c>
      <c r="S141">
        <v>29</v>
      </c>
      <c r="T141">
        <v>9.1999999999999993</v>
      </c>
    </row>
    <row r="142" spans="1:20" x14ac:dyDescent="0.3">
      <c r="A142" s="6" t="s">
        <v>172</v>
      </c>
      <c r="B142" s="6" t="s">
        <v>23</v>
      </c>
      <c r="C142" s="6" t="s">
        <v>24</v>
      </c>
      <c r="D142">
        <v>1</v>
      </c>
      <c r="E142" s="6" t="s">
        <v>1033</v>
      </c>
      <c r="F142" s="6" t="s">
        <v>32</v>
      </c>
      <c r="G142">
        <v>89.8</v>
      </c>
      <c r="H142">
        <v>10</v>
      </c>
      <c r="I142">
        <v>44.9</v>
      </c>
      <c r="J142">
        <v>942.9</v>
      </c>
      <c r="K142" s="1">
        <v>43488</v>
      </c>
      <c r="L142" s="6" t="s">
        <v>1037</v>
      </c>
      <c r="M142" s="6" t="s">
        <v>1045</v>
      </c>
      <c r="N142" s="7">
        <v>0.54166666666666663</v>
      </c>
      <c r="O142">
        <v>13</v>
      </c>
      <c r="P142" s="6" t="s">
        <v>29</v>
      </c>
      <c r="Q142">
        <v>898</v>
      </c>
      <c r="R142">
        <v>4.7619047620000003</v>
      </c>
      <c r="S142">
        <v>44.9</v>
      </c>
      <c r="T142">
        <v>5.4</v>
      </c>
    </row>
    <row r="143" spans="1:20" x14ac:dyDescent="0.3">
      <c r="A143" s="6" t="s">
        <v>173</v>
      </c>
      <c r="B143" s="6" t="s">
        <v>23</v>
      </c>
      <c r="C143" s="6" t="s">
        <v>24</v>
      </c>
      <c r="D143">
        <v>1</v>
      </c>
      <c r="E143" s="6" t="s">
        <v>1032</v>
      </c>
      <c r="F143" s="6" t="s">
        <v>20</v>
      </c>
      <c r="G143">
        <v>90.5</v>
      </c>
      <c r="H143">
        <v>10</v>
      </c>
      <c r="I143">
        <v>45.25</v>
      </c>
      <c r="J143">
        <v>950.25</v>
      </c>
      <c r="K143" s="1">
        <v>43490</v>
      </c>
      <c r="L143" s="6" t="s">
        <v>1037</v>
      </c>
      <c r="M143" s="6" t="s">
        <v>1040</v>
      </c>
      <c r="N143" s="7">
        <v>0.57499999999999996</v>
      </c>
      <c r="O143">
        <v>13</v>
      </c>
      <c r="P143" s="6" t="s">
        <v>26</v>
      </c>
      <c r="Q143">
        <v>905</v>
      </c>
      <c r="R143">
        <v>4.7619047620000003</v>
      </c>
      <c r="S143">
        <v>45.25</v>
      </c>
      <c r="T143">
        <v>8.1</v>
      </c>
    </row>
    <row r="144" spans="1:20" x14ac:dyDescent="0.3">
      <c r="A144" s="6" t="s">
        <v>174</v>
      </c>
      <c r="B144" s="6" t="s">
        <v>23</v>
      </c>
      <c r="C144" s="6" t="s">
        <v>24</v>
      </c>
      <c r="D144">
        <v>1</v>
      </c>
      <c r="E144" s="6" t="s">
        <v>1033</v>
      </c>
      <c r="F144" s="6" t="s">
        <v>20</v>
      </c>
      <c r="G144">
        <v>68.599999999999994</v>
      </c>
      <c r="H144">
        <v>10</v>
      </c>
      <c r="I144">
        <v>34.299999999999997</v>
      </c>
      <c r="J144">
        <v>720.3</v>
      </c>
      <c r="K144" s="1">
        <v>43501</v>
      </c>
      <c r="L144" s="6" t="s">
        <v>1042</v>
      </c>
      <c r="M144" s="6" t="s">
        <v>1046</v>
      </c>
      <c r="N144" s="7">
        <v>0.83125000000000004</v>
      </c>
      <c r="O144">
        <v>19</v>
      </c>
      <c r="P144" s="6" t="s">
        <v>26</v>
      </c>
      <c r="Q144">
        <v>686</v>
      </c>
      <c r="R144">
        <v>4.7619047620000003</v>
      </c>
      <c r="S144">
        <v>34.299999999999997</v>
      </c>
      <c r="T144">
        <v>9.1</v>
      </c>
    </row>
    <row r="145" spans="1:20" x14ac:dyDescent="0.3">
      <c r="A145" s="6" t="s">
        <v>175</v>
      </c>
      <c r="B145" s="6" t="s">
        <v>23</v>
      </c>
      <c r="C145" s="6" t="s">
        <v>24</v>
      </c>
      <c r="D145">
        <v>1</v>
      </c>
      <c r="E145" s="6" t="s">
        <v>1033</v>
      </c>
      <c r="F145" s="6" t="s">
        <v>40</v>
      </c>
      <c r="G145">
        <v>30.41</v>
      </c>
      <c r="H145">
        <v>1</v>
      </c>
      <c r="I145">
        <v>1.5205</v>
      </c>
      <c r="J145">
        <v>31.930499999999999</v>
      </c>
      <c r="K145" s="1">
        <v>43518</v>
      </c>
      <c r="L145" s="6" t="s">
        <v>1042</v>
      </c>
      <c r="M145" s="6" t="s">
        <v>1040</v>
      </c>
      <c r="N145" s="7">
        <v>0.44166666666666665</v>
      </c>
      <c r="O145">
        <v>10</v>
      </c>
      <c r="P145" s="6" t="s">
        <v>29</v>
      </c>
      <c r="Q145">
        <v>30.41</v>
      </c>
      <c r="R145">
        <v>4.7619047620000003</v>
      </c>
      <c r="S145">
        <v>1.5205</v>
      </c>
      <c r="T145">
        <v>8.4</v>
      </c>
    </row>
    <row r="146" spans="1:20" x14ac:dyDescent="0.3">
      <c r="A146" s="6" t="s">
        <v>176</v>
      </c>
      <c r="B146" s="6" t="s">
        <v>18</v>
      </c>
      <c r="C146" s="6" t="s">
        <v>19</v>
      </c>
      <c r="D146">
        <v>0</v>
      </c>
      <c r="E146" s="6" t="s">
        <v>1033</v>
      </c>
      <c r="F146" s="6" t="s">
        <v>28</v>
      </c>
      <c r="G146">
        <v>77.95</v>
      </c>
      <c r="H146">
        <v>6</v>
      </c>
      <c r="I146">
        <v>23.385000000000002</v>
      </c>
      <c r="J146">
        <v>491.08499999999998</v>
      </c>
      <c r="K146" s="1">
        <v>43486</v>
      </c>
      <c r="L146" s="6" t="s">
        <v>1037</v>
      </c>
      <c r="M146" s="6" t="s">
        <v>1043</v>
      </c>
      <c r="N146" s="7">
        <v>0.69236111111111109</v>
      </c>
      <c r="O146">
        <v>16</v>
      </c>
      <c r="P146" s="6" t="s">
        <v>21</v>
      </c>
      <c r="Q146">
        <v>467.7</v>
      </c>
      <c r="R146">
        <v>4.7619047620000003</v>
      </c>
      <c r="S146">
        <v>23.385000000000002</v>
      </c>
      <c r="T146">
        <v>8</v>
      </c>
    </row>
    <row r="147" spans="1:20" x14ac:dyDescent="0.3">
      <c r="A147" s="6" t="s">
        <v>177</v>
      </c>
      <c r="B147" s="6" t="s">
        <v>23</v>
      </c>
      <c r="C147" s="6" t="s">
        <v>24</v>
      </c>
      <c r="D147">
        <v>0</v>
      </c>
      <c r="E147" s="6" t="s">
        <v>1033</v>
      </c>
      <c r="F147" s="6" t="s">
        <v>20</v>
      </c>
      <c r="G147">
        <v>46.26</v>
      </c>
      <c r="H147">
        <v>6</v>
      </c>
      <c r="I147">
        <v>13.878</v>
      </c>
      <c r="J147">
        <v>291.43799999999999</v>
      </c>
      <c r="K147" s="1">
        <v>43532</v>
      </c>
      <c r="L147" s="6" t="s">
        <v>1039</v>
      </c>
      <c r="M147" s="6" t="s">
        <v>1040</v>
      </c>
      <c r="N147" s="7">
        <v>0.71597222222222223</v>
      </c>
      <c r="O147">
        <v>17</v>
      </c>
      <c r="P147" s="6" t="s">
        <v>29</v>
      </c>
      <c r="Q147">
        <v>277.56</v>
      </c>
      <c r="R147">
        <v>4.7619047620000003</v>
      </c>
      <c r="S147">
        <v>13.878</v>
      </c>
      <c r="T147">
        <v>9.5</v>
      </c>
    </row>
    <row r="148" spans="1:20" x14ac:dyDescent="0.3">
      <c r="A148" s="6" t="s">
        <v>178</v>
      </c>
      <c r="B148" s="6" t="s">
        <v>18</v>
      </c>
      <c r="C148" s="6" t="s">
        <v>19</v>
      </c>
      <c r="D148">
        <v>1</v>
      </c>
      <c r="E148" s="6" t="s">
        <v>1033</v>
      </c>
      <c r="F148" s="6" t="s">
        <v>42</v>
      </c>
      <c r="G148">
        <v>30.14</v>
      </c>
      <c r="H148">
        <v>10</v>
      </c>
      <c r="I148">
        <v>15.07</v>
      </c>
      <c r="J148">
        <v>316.47000000000003</v>
      </c>
      <c r="K148" s="1">
        <v>43506</v>
      </c>
      <c r="L148" s="6" t="s">
        <v>1042</v>
      </c>
      <c r="M148" s="6" t="s">
        <v>1041</v>
      </c>
      <c r="N148" s="7">
        <v>0.51944444444444449</v>
      </c>
      <c r="O148">
        <v>12</v>
      </c>
      <c r="P148" s="6" t="s">
        <v>21</v>
      </c>
      <c r="Q148">
        <v>301.39999999999998</v>
      </c>
      <c r="R148">
        <v>4.7619047620000003</v>
      </c>
      <c r="S148">
        <v>15.07</v>
      </c>
      <c r="T148">
        <v>9.1999999999999993</v>
      </c>
    </row>
    <row r="149" spans="1:20" x14ac:dyDescent="0.3">
      <c r="A149" s="6" t="s">
        <v>179</v>
      </c>
      <c r="B149" s="6" t="s">
        <v>23</v>
      </c>
      <c r="C149" s="6" t="s">
        <v>24</v>
      </c>
      <c r="D149">
        <v>0</v>
      </c>
      <c r="E149" s="6" t="s">
        <v>1032</v>
      </c>
      <c r="F149" s="6" t="s">
        <v>20</v>
      </c>
      <c r="G149">
        <v>66.14</v>
      </c>
      <c r="H149">
        <v>4</v>
      </c>
      <c r="I149">
        <v>13.228</v>
      </c>
      <c r="J149">
        <v>277.78800000000001</v>
      </c>
      <c r="K149" s="1">
        <v>43543</v>
      </c>
      <c r="L149" s="6" t="s">
        <v>1039</v>
      </c>
      <c r="M149" s="6" t="s">
        <v>1046</v>
      </c>
      <c r="N149" s="7">
        <v>0.53194444444444444</v>
      </c>
      <c r="O149">
        <v>12</v>
      </c>
      <c r="P149" s="6" t="s">
        <v>29</v>
      </c>
      <c r="Q149">
        <v>264.56</v>
      </c>
      <c r="R149">
        <v>4.7619047620000003</v>
      </c>
      <c r="S149">
        <v>13.228</v>
      </c>
      <c r="T149">
        <v>5.6</v>
      </c>
    </row>
    <row r="150" spans="1:20" x14ac:dyDescent="0.3">
      <c r="A150" s="6" t="s">
        <v>180</v>
      </c>
      <c r="B150" s="6" t="s">
        <v>38</v>
      </c>
      <c r="C150" s="6" t="s">
        <v>39</v>
      </c>
      <c r="D150">
        <v>1</v>
      </c>
      <c r="E150" s="6" t="s">
        <v>1032</v>
      </c>
      <c r="F150" s="6" t="s">
        <v>28</v>
      </c>
      <c r="G150">
        <v>71.86</v>
      </c>
      <c r="H150">
        <v>8</v>
      </c>
      <c r="I150">
        <v>28.744</v>
      </c>
      <c r="J150">
        <v>603.62400000000002</v>
      </c>
      <c r="K150" s="1">
        <v>43530</v>
      </c>
      <c r="L150" s="6" t="s">
        <v>1039</v>
      </c>
      <c r="M150" s="6" t="s">
        <v>1045</v>
      </c>
      <c r="N150" s="7">
        <v>0.62986111111111109</v>
      </c>
      <c r="O150">
        <v>15</v>
      </c>
      <c r="P150" s="6" t="s">
        <v>29</v>
      </c>
      <c r="Q150">
        <v>574.88</v>
      </c>
      <c r="R150">
        <v>4.7619047620000003</v>
      </c>
      <c r="S150">
        <v>28.744</v>
      </c>
      <c r="T150">
        <v>6.2</v>
      </c>
    </row>
    <row r="151" spans="1:20" x14ac:dyDescent="0.3">
      <c r="A151" s="6" t="s">
        <v>181</v>
      </c>
      <c r="B151" s="6" t="s">
        <v>18</v>
      </c>
      <c r="C151" s="6" t="s">
        <v>19</v>
      </c>
      <c r="D151">
        <v>0</v>
      </c>
      <c r="E151" s="6" t="s">
        <v>1032</v>
      </c>
      <c r="F151" s="6" t="s">
        <v>20</v>
      </c>
      <c r="G151">
        <v>32.46</v>
      </c>
      <c r="H151">
        <v>8</v>
      </c>
      <c r="I151">
        <v>12.984</v>
      </c>
      <c r="J151">
        <v>272.66399999999999</v>
      </c>
      <c r="K151" s="1">
        <v>43551</v>
      </c>
      <c r="L151" s="6" t="s">
        <v>1039</v>
      </c>
      <c r="M151" s="6" t="s">
        <v>1045</v>
      </c>
      <c r="N151" s="7">
        <v>0.57499999999999996</v>
      </c>
      <c r="O151">
        <v>13</v>
      </c>
      <c r="P151" s="6" t="s">
        <v>29</v>
      </c>
      <c r="Q151">
        <v>259.68</v>
      </c>
      <c r="R151">
        <v>4.7619047620000003</v>
      </c>
      <c r="S151">
        <v>12.984</v>
      </c>
      <c r="T151">
        <v>4.9000000000000004</v>
      </c>
    </row>
    <row r="152" spans="1:20" x14ac:dyDescent="0.3">
      <c r="A152" s="6" t="s">
        <v>182</v>
      </c>
      <c r="B152" s="6" t="s">
        <v>38</v>
      </c>
      <c r="C152" s="6" t="s">
        <v>39</v>
      </c>
      <c r="D152">
        <v>1</v>
      </c>
      <c r="E152" s="6" t="s">
        <v>1033</v>
      </c>
      <c r="F152" s="6" t="s">
        <v>42</v>
      </c>
      <c r="G152">
        <v>91.54</v>
      </c>
      <c r="H152">
        <v>4</v>
      </c>
      <c r="I152">
        <v>18.308</v>
      </c>
      <c r="J152">
        <v>384.46800000000002</v>
      </c>
      <c r="K152" s="1">
        <v>43547</v>
      </c>
      <c r="L152" s="6" t="s">
        <v>1039</v>
      </c>
      <c r="M152" s="6" t="s">
        <v>1038</v>
      </c>
      <c r="N152" s="7">
        <v>0.80555555555555558</v>
      </c>
      <c r="O152">
        <v>19</v>
      </c>
      <c r="P152" s="6" t="s">
        <v>29</v>
      </c>
      <c r="Q152">
        <v>366.16</v>
      </c>
      <c r="R152">
        <v>4.7619047620000003</v>
      </c>
      <c r="S152">
        <v>18.308</v>
      </c>
      <c r="T152">
        <v>4.8</v>
      </c>
    </row>
    <row r="153" spans="1:20" x14ac:dyDescent="0.3">
      <c r="A153" s="6" t="s">
        <v>183</v>
      </c>
      <c r="B153" s="6" t="s">
        <v>23</v>
      </c>
      <c r="C153" s="6" t="s">
        <v>24</v>
      </c>
      <c r="D153">
        <v>1</v>
      </c>
      <c r="E153" s="6" t="s">
        <v>1032</v>
      </c>
      <c r="F153" s="6" t="s">
        <v>32</v>
      </c>
      <c r="G153">
        <v>34.56</v>
      </c>
      <c r="H153">
        <v>7</v>
      </c>
      <c r="I153">
        <v>12.096</v>
      </c>
      <c r="J153">
        <v>254.01599999999999</v>
      </c>
      <c r="K153" s="1">
        <v>43535</v>
      </c>
      <c r="L153" s="6" t="s">
        <v>1039</v>
      </c>
      <c r="M153" s="6" t="s">
        <v>1043</v>
      </c>
      <c r="N153" s="7">
        <v>0.67152777777777772</v>
      </c>
      <c r="O153">
        <v>16</v>
      </c>
      <c r="P153" s="6" t="s">
        <v>29</v>
      </c>
      <c r="Q153">
        <v>241.92</v>
      </c>
      <c r="R153">
        <v>4.7619047620000003</v>
      </c>
      <c r="S153">
        <v>12.096</v>
      </c>
      <c r="T153">
        <v>7.3</v>
      </c>
    </row>
    <row r="154" spans="1:20" x14ac:dyDescent="0.3">
      <c r="A154" s="6" t="s">
        <v>184</v>
      </c>
      <c r="B154" s="6" t="s">
        <v>18</v>
      </c>
      <c r="C154" s="6" t="s">
        <v>19</v>
      </c>
      <c r="D154">
        <v>0</v>
      </c>
      <c r="E154" s="6" t="s">
        <v>1032</v>
      </c>
      <c r="F154" s="6" t="s">
        <v>42</v>
      </c>
      <c r="G154">
        <v>83.24</v>
      </c>
      <c r="H154">
        <v>9</v>
      </c>
      <c r="I154">
        <v>37.457999999999998</v>
      </c>
      <c r="J154">
        <v>786.61800000000005</v>
      </c>
      <c r="K154" s="1">
        <v>43494</v>
      </c>
      <c r="L154" s="6" t="s">
        <v>1037</v>
      </c>
      <c r="M154" s="6" t="s">
        <v>1046</v>
      </c>
      <c r="N154" s="7">
        <v>0.49722222222222223</v>
      </c>
      <c r="O154">
        <v>11</v>
      </c>
      <c r="P154" s="6" t="s">
        <v>29</v>
      </c>
      <c r="Q154">
        <v>749.16</v>
      </c>
      <c r="R154">
        <v>4.7619047620000003</v>
      </c>
      <c r="S154">
        <v>37.457999999999998</v>
      </c>
      <c r="T154">
        <v>7.4</v>
      </c>
    </row>
    <row r="155" spans="1:20" x14ac:dyDescent="0.3">
      <c r="A155" s="6" t="s">
        <v>185</v>
      </c>
      <c r="B155" s="6" t="s">
        <v>23</v>
      </c>
      <c r="C155" s="6" t="s">
        <v>24</v>
      </c>
      <c r="D155">
        <v>0</v>
      </c>
      <c r="E155" s="6" t="s">
        <v>1033</v>
      </c>
      <c r="F155" s="6" t="s">
        <v>40</v>
      </c>
      <c r="G155">
        <v>16.48</v>
      </c>
      <c r="H155">
        <v>6</v>
      </c>
      <c r="I155">
        <v>4.944</v>
      </c>
      <c r="J155">
        <v>103.824</v>
      </c>
      <c r="K155" s="1">
        <v>43503</v>
      </c>
      <c r="L155" s="6" t="s">
        <v>1042</v>
      </c>
      <c r="M155" s="6" t="s">
        <v>1044</v>
      </c>
      <c r="N155" s="7">
        <v>0.76597222222222228</v>
      </c>
      <c r="O155">
        <v>18</v>
      </c>
      <c r="P155" s="6" t="s">
        <v>21</v>
      </c>
      <c r="Q155">
        <v>98.88</v>
      </c>
      <c r="R155">
        <v>4.7619047620000003</v>
      </c>
      <c r="S155">
        <v>4.944</v>
      </c>
      <c r="T155">
        <v>9.9</v>
      </c>
    </row>
    <row r="156" spans="1:20" x14ac:dyDescent="0.3">
      <c r="A156" s="6" t="s">
        <v>186</v>
      </c>
      <c r="B156" s="6" t="s">
        <v>23</v>
      </c>
      <c r="C156" s="6" t="s">
        <v>24</v>
      </c>
      <c r="D156">
        <v>0</v>
      </c>
      <c r="E156" s="6" t="s">
        <v>1033</v>
      </c>
      <c r="F156" s="6" t="s">
        <v>32</v>
      </c>
      <c r="G156">
        <v>80.97</v>
      </c>
      <c r="H156">
        <v>8</v>
      </c>
      <c r="I156">
        <v>32.387999999999998</v>
      </c>
      <c r="J156">
        <v>680.14800000000002</v>
      </c>
      <c r="K156" s="1">
        <v>43493</v>
      </c>
      <c r="L156" s="6" t="s">
        <v>1037</v>
      </c>
      <c r="M156" s="6" t="s">
        <v>1043</v>
      </c>
      <c r="N156" s="7">
        <v>0.54513888888888884</v>
      </c>
      <c r="O156">
        <v>13</v>
      </c>
      <c r="P156" s="6" t="s">
        <v>26</v>
      </c>
      <c r="Q156">
        <v>647.76</v>
      </c>
      <c r="R156">
        <v>4.7619047620000003</v>
      </c>
      <c r="S156">
        <v>32.387999999999998</v>
      </c>
      <c r="T156">
        <v>9.3000000000000007</v>
      </c>
    </row>
    <row r="157" spans="1:20" x14ac:dyDescent="0.3">
      <c r="A157" s="6" t="s">
        <v>187</v>
      </c>
      <c r="B157" s="6" t="s">
        <v>18</v>
      </c>
      <c r="C157" s="6" t="s">
        <v>19</v>
      </c>
      <c r="D157">
        <v>1</v>
      </c>
      <c r="E157" s="6" t="s">
        <v>1032</v>
      </c>
      <c r="F157" s="6" t="s">
        <v>40</v>
      </c>
      <c r="G157">
        <v>92.29</v>
      </c>
      <c r="H157">
        <v>5</v>
      </c>
      <c r="I157">
        <v>23.072500000000002</v>
      </c>
      <c r="J157">
        <v>484.52249999999998</v>
      </c>
      <c r="K157" s="1">
        <v>43516</v>
      </c>
      <c r="L157" s="6" t="s">
        <v>1042</v>
      </c>
      <c r="M157" s="6" t="s">
        <v>1045</v>
      </c>
      <c r="N157" s="7">
        <v>0.66319444444444442</v>
      </c>
      <c r="O157">
        <v>15</v>
      </c>
      <c r="P157" s="6" t="s">
        <v>29</v>
      </c>
      <c r="Q157">
        <v>461.45</v>
      </c>
      <c r="R157">
        <v>4.7619047620000003</v>
      </c>
      <c r="S157">
        <v>23.072500000000002</v>
      </c>
      <c r="T157">
        <v>9</v>
      </c>
    </row>
    <row r="158" spans="1:20" x14ac:dyDescent="0.3">
      <c r="A158" s="6" t="s">
        <v>188</v>
      </c>
      <c r="B158" s="6" t="s">
        <v>38</v>
      </c>
      <c r="C158" s="6" t="s">
        <v>39</v>
      </c>
      <c r="D158">
        <v>1</v>
      </c>
      <c r="E158" s="6" t="s">
        <v>1032</v>
      </c>
      <c r="F158" s="6" t="s">
        <v>25</v>
      </c>
      <c r="G158">
        <v>72.17</v>
      </c>
      <c r="H158">
        <v>1</v>
      </c>
      <c r="I158">
        <v>3.6084999999999998</v>
      </c>
      <c r="J158">
        <v>75.778499999999994</v>
      </c>
      <c r="K158" s="1">
        <v>43469</v>
      </c>
      <c r="L158" s="6" t="s">
        <v>1037</v>
      </c>
      <c r="M158" s="6" t="s">
        <v>1040</v>
      </c>
      <c r="N158" s="7">
        <v>0.81944444444444442</v>
      </c>
      <c r="O158">
        <v>19</v>
      </c>
      <c r="P158" s="6" t="s">
        <v>26</v>
      </c>
      <c r="Q158">
        <v>72.17</v>
      </c>
      <c r="R158">
        <v>4.7619047620000003</v>
      </c>
      <c r="S158">
        <v>3.6084999999999998</v>
      </c>
      <c r="T158">
        <v>6.1</v>
      </c>
    </row>
    <row r="159" spans="1:20" x14ac:dyDescent="0.3">
      <c r="A159" s="6" t="s">
        <v>189</v>
      </c>
      <c r="B159" s="6" t="s">
        <v>38</v>
      </c>
      <c r="C159" s="6" t="s">
        <v>39</v>
      </c>
      <c r="D159">
        <v>0</v>
      </c>
      <c r="E159" s="6" t="s">
        <v>1032</v>
      </c>
      <c r="F159" s="6" t="s">
        <v>28</v>
      </c>
      <c r="G159">
        <v>50.28</v>
      </c>
      <c r="H159">
        <v>5</v>
      </c>
      <c r="I159">
        <v>12.57</v>
      </c>
      <c r="J159">
        <v>263.97000000000003</v>
      </c>
      <c r="K159" s="1">
        <v>43531</v>
      </c>
      <c r="L159" s="6" t="s">
        <v>1039</v>
      </c>
      <c r="M159" s="6" t="s">
        <v>1044</v>
      </c>
      <c r="N159" s="7">
        <v>0.58194444444444449</v>
      </c>
      <c r="O159">
        <v>13</v>
      </c>
      <c r="P159" s="6" t="s">
        <v>21</v>
      </c>
      <c r="Q159">
        <v>251.4</v>
      </c>
      <c r="R159">
        <v>4.7619047620000003</v>
      </c>
      <c r="S159">
        <v>12.57</v>
      </c>
      <c r="T159">
        <v>9.6999999999999993</v>
      </c>
    </row>
    <row r="160" spans="1:20" x14ac:dyDescent="0.3">
      <c r="A160" s="6" t="s">
        <v>190</v>
      </c>
      <c r="B160" s="6" t="s">
        <v>38</v>
      </c>
      <c r="C160" s="6" t="s">
        <v>39</v>
      </c>
      <c r="D160">
        <v>1</v>
      </c>
      <c r="E160" s="6" t="s">
        <v>1032</v>
      </c>
      <c r="F160" s="6" t="s">
        <v>20</v>
      </c>
      <c r="G160">
        <v>97.22</v>
      </c>
      <c r="H160">
        <v>9</v>
      </c>
      <c r="I160">
        <v>43.749000000000002</v>
      </c>
      <c r="J160">
        <v>918.72900000000004</v>
      </c>
      <c r="K160" s="1">
        <v>43554</v>
      </c>
      <c r="L160" s="6" t="s">
        <v>1039</v>
      </c>
      <c r="M160" s="6" t="s">
        <v>1038</v>
      </c>
      <c r="N160" s="7">
        <v>0.61319444444444449</v>
      </c>
      <c r="O160">
        <v>14</v>
      </c>
      <c r="P160" s="6" t="s">
        <v>21</v>
      </c>
      <c r="Q160">
        <v>874.98</v>
      </c>
      <c r="R160">
        <v>4.7619047620000003</v>
      </c>
      <c r="S160">
        <v>43.749000000000002</v>
      </c>
      <c r="T160">
        <v>6</v>
      </c>
    </row>
    <row r="161" spans="1:20" x14ac:dyDescent="0.3">
      <c r="A161" s="6" t="s">
        <v>191</v>
      </c>
      <c r="B161" s="6" t="s">
        <v>38</v>
      </c>
      <c r="C161" s="6" t="s">
        <v>39</v>
      </c>
      <c r="D161">
        <v>0</v>
      </c>
      <c r="E161" s="6" t="s">
        <v>1032</v>
      </c>
      <c r="F161" s="6" t="s">
        <v>32</v>
      </c>
      <c r="G161">
        <v>93.39</v>
      </c>
      <c r="H161">
        <v>6</v>
      </c>
      <c r="I161">
        <v>28.016999999999999</v>
      </c>
      <c r="J161">
        <v>588.35699999999997</v>
      </c>
      <c r="K161" s="1">
        <v>43551</v>
      </c>
      <c r="L161" s="6" t="s">
        <v>1039</v>
      </c>
      <c r="M161" s="6" t="s">
        <v>1045</v>
      </c>
      <c r="N161" s="7">
        <v>0.8041666666666667</v>
      </c>
      <c r="O161">
        <v>19</v>
      </c>
      <c r="P161" s="6" t="s">
        <v>21</v>
      </c>
      <c r="Q161">
        <v>560.34</v>
      </c>
      <c r="R161">
        <v>4.7619047620000003</v>
      </c>
      <c r="S161">
        <v>28.016999999999999</v>
      </c>
      <c r="T161">
        <v>10</v>
      </c>
    </row>
    <row r="162" spans="1:20" x14ac:dyDescent="0.3">
      <c r="A162" s="6" t="s">
        <v>192</v>
      </c>
      <c r="B162" s="6" t="s">
        <v>23</v>
      </c>
      <c r="C162" s="6" t="s">
        <v>24</v>
      </c>
      <c r="D162">
        <v>0</v>
      </c>
      <c r="E162" s="6" t="s">
        <v>1033</v>
      </c>
      <c r="F162" s="6" t="s">
        <v>40</v>
      </c>
      <c r="G162">
        <v>43.18</v>
      </c>
      <c r="H162">
        <v>8</v>
      </c>
      <c r="I162">
        <v>17.271999999999998</v>
      </c>
      <c r="J162">
        <v>362.71199999999999</v>
      </c>
      <c r="K162" s="1">
        <v>43484</v>
      </c>
      <c r="L162" s="6" t="s">
        <v>1037</v>
      </c>
      <c r="M162" s="6" t="s">
        <v>1038</v>
      </c>
      <c r="N162" s="7">
        <v>0.81874999999999998</v>
      </c>
      <c r="O162">
        <v>19</v>
      </c>
      <c r="P162" s="6" t="s">
        <v>29</v>
      </c>
      <c r="Q162">
        <v>345.44</v>
      </c>
      <c r="R162">
        <v>4.7619047620000003</v>
      </c>
      <c r="S162">
        <v>17.271999999999998</v>
      </c>
      <c r="T162">
        <v>8.3000000000000007</v>
      </c>
    </row>
    <row r="163" spans="1:20" x14ac:dyDescent="0.3">
      <c r="A163" s="6" t="s">
        <v>193</v>
      </c>
      <c r="B163" s="6" t="s">
        <v>18</v>
      </c>
      <c r="C163" s="6" t="s">
        <v>19</v>
      </c>
      <c r="D163">
        <v>0</v>
      </c>
      <c r="E163" s="6" t="s">
        <v>1032</v>
      </c>
      <c r="F163" s="6" t="s">
        <v>32</v>
      </c>
      <c r="G163">
        <v>63.69</v>
      </c>
      <c r="H163">
        <v>1</v>
      </c>
      <c r="I163">
        <v>3.1844999999999999</v>
      </c>
      <c r="J163">
        <v>66.874499999999998</v>
      </c>
      <c r="K163" s="1">
        <v>43521</v>
      </c>
      <c r="L163" s="6" t="s">
        <v>1042</v>
      </c>
      <c r="M163" s="6" t="s">
        <v>1043</v>
      </c>
      <c r="N163" s="7">
        <v>0.68125000000000002</v>
      </c>
      <c r="O163">
        <v>16</v>
      </c>
      <c r="P163" s="6" t="s">
        <v>26</v>
      </c>
      <c r="Q163">
        <v>63.69</v>
      </c>
      <c r="R163">
        <v>4.7619047620000003</v>
      </c>
      <c r="S163">
        <v>3.1844999999999999</v>
      </c>
      <c r="T163">
        <v>6</v>
      </c>
    </row>
    <row r="164" spans="1:20" x14ac:dyDescent="0.3">
      <c r="A164" s="6" t="s">
        <v>194</v>
      </c>
      <c r="B164" s="6" t="s">
        <v>18</v>
      </c>
      <c r="C164" s="6" t="s">
        <v>19</v>
      </c>
      <c r="D164">
        <v>0</v>
      </c>
      <c r="E164" s="6" t="s">
        <v>1032</v>
      </c>
      <c r="F164" s="6" t="s">
        <v>40</v>
      </c>
      <c r="G164">
        <v>45.79</v>
      </c>
      <c r="H164">
        <v>7</v>
      </c>
      <c r="I164">
        <v>16.026499999999999</v>
      </c>
      <c r="J164">
        <v>336.55650000000003</v>
      </c>
      <c r="K164" s="1">
        <v>43537</v>
      </c>
      <c r="L164" s="6" t="s">
        <v>1039</v>
      </c>
      <c r="M164" s="6" t="s">
        <v>1045</v>
      </c>
      <c r="N164" s="7">
        <v>0.82222222222222219</v>
      </c>
      <c r="O164">
        <v>19</v>
      </c>
      <c r="P164" s="6" t="s">
        <v>29</v>
      </c>
      <c r="Q164">
        <v>320.52999999999997</v>
      </c>
      <c r="R164">
        <v>4.7619047620000003</v>
      </c>
      <c r="S164">
        <v>16.026499999999999</v>
      </c>
      <c r="T164">
        <v>7</v>
      </c>
    </row>
    <row r="165" spans="1:20" x14ac:dyDescent="0.3">
      <c r="A165" s="6" t="s">
        <v>195</v>
      </c>
      <c r="B165" s="6" t="s">
        <v>23</v>
      </c>
      <c r="C165" s="6" t="s">
        <v>24</v>
      </c>
      <c r="D165">
        <v>0</v>
      </c>
      <c r="E165" s="6" t="s">
        <v>1032</v>
      </c>
      <c r="F165" s="6" t="s">
        <v>32</v>
      </c>
      <c r="G165">
        <v>76.400000000000006</v>
      </c>
      <c r="H165">
        <v>2</v>
      </c>
      <c r="I165">
        <v>7.64</v>
      </c>
      <c r="J165">
        <v>160.44</v>
      </c>
      <c r="K165" s="1">
        <v>43495</v>
      </c>
      <c r="L165" s="6" t="s">
        <v>1037</v>
      </c>
      <c r="M165" s="6" t="s">
        <v>1045</v>
      </c>
      <c r="N165" s="7">
        <v>0.8208333333333333</v>
      </c>
      <c r="O165">
        <v>19</v>
      </c>
      <c r="P165" s="6" t="s">
        <v>21</v>
      </c>
      <c r="Q165">
        <v>152.80000000000001</v>
      </c>
      <c r="R165">
        <v>4.7619047620000003</v>
      </c>
      <c r="S165">
        <v>7.64</v>
      </c>
      <c r="T165">
        <v>6.5</v>
      </c>
    </row>
    <row r="166" spans="1:20" x14ac:dyDescent="0.3">
      <c r="A166" s="6" t="s">
        <v>196</v>
      </c>
      <c r="B166" s="6" t="s">
        <v>38</v>
      </c>
      <c r="C166" s="6" t="s">
        <v>39</v>
      </c>
      <c r="D166">
        <v>0</v>
      </c>
      <c r="E166" s="6" t="s">
        <v>1032</v>
      </c>
      <c r="F166" s="6" t="s">
        <v>40</v>
      </c>
      <c r="G166">
        <v>39.9</v>
      </c>
      <c r="H166">
        <v>10</v>
      </c>
      <c r="I166">
        <v>19.95</v>
      </c>
      <c r="J166">
        <v>418.95</v>
      </c>
      <c r="K166" s="1">
        <v>43516</v>
      </c>
      <c r="L166" s="6" t="s">
        <v>1042</v>
      </c>
      <c r="M166" s="6" t="s">
        <v>1045</v>
      </c>
      <c r="N166" s="7">
        <v>0.64166666666666672</v>
      </c>
      <c r="O166">
        <v>15</v>
      </c>
      <c r="P166" s="6" t="s">
        <v>29</v>
      </c>
      <c r="Q166">
        <v>399</v>
      </c>
      <c r="R166">
        <v>4.7619047620000003</v>
      </c>
      <c r="S166">
        <v>19.95</v>
      </c>
      <c r="T166">
        <v>5.9</v>
      </c>
    </row>
    <row r="167" spans="1:20" x14ac:dyDescent="0.3">
      <c r="A167" s="6" t="s">
        <v>197</v>
      </c>
      <c r="B167" s="6" t="s">
        <v>38</v>
      </c>
      <c r="C167" s="6" t="s">
        <v>39</v>
      </c>
      <c r="D167">
        <v>1</v>
      </c>
      <c r="E167" s="6" t="s">
        <v>1032</v>
      </c>
      <c r="F167" s="6" t="s">
        <v>20</v>
      </c>
      <c r="G167">
        <v>42.57</v>
      </c>
      <c r="H167">
        <v>8</v>
      </c>
      <c r="I167">
        <v>17.027999999999999</v>
      </c>
      <c r="J167">
        <v>357.58800000000002</v>
      </c>
      <c r="K167" s="1">
        <v>43521</v>
      </c>
      <c r="L167" s="6" t="s">
        <v>1042</v>
      </c>
      <c r="M167" s="6" t="s">
        <v>1043</v>
      </c>
      <c r="N167" s="7">
        <v>0.59166666666666667</v>
      </c>
      <c r="O167">
        <v>14</v>
      </c>
      <c r="P167" s="6" t="s">
        <v>21</v>
      </c>
      <c r="Q167">
        <v>340.56</v>
      </c>
      <c r="R167">
        <v>4.7619047620000003</v>
      </c>
      <c r="S167">
        <v>17.027999999999999</v>
      </c>
      <c r="T167">
        <v>5.6</v>
      </c>
    </row>
    <row r="168" spans="1:20" x14ac:dyDescent="0.3">
      <c r="A168" s="6" t="s">
        <v>198</v>
      </c>
      <c r="B168" s="6" t="s">
        <v>23</v>
      </c>
      <c r="C168" s="6" t="s">
        <v>24</v>
      </c>
      <c r="D168">
        <v>0</v>
      </c>
      <c r="E168" s="6" t="s">
        <v>1032</v>
      </c>
      <c r="F168" s="6" t="s">
        <v>28</v>
      </c>
      <c r="G168">
        <v>95.58</v>
      </c>
      <c r="H168">
        <v>10</v>
      </c>
      <c r="I168">
        <v>47.79</v>
      </c>
      <c r="J168">
        <v>1003.59</v>
      </c>
      <c r="K168" s="1">
        <v>43481</v>
      </c>
      <c r="L168" s="6" t="s">
        <v>1037</v>
      </c>
      <c r="M168" s="6" t="s">
        <v>1045</v>
      </c>
      <c r="N168" s="7">
        <v>0.56388888888888888</v>
      </c>
      <c r="O168">
        <v>13</v>
      </c>
      <c r="P168" s="6" t="s">
        <v>26</v>
      </c>
      <c r="Q168">
        <v>955.8</v>
      </c>
      <c r="R168">
        <v>4.7619047620000003</v>
      </c>
      <c r="S168">
        <v>47.79</v>
      </c>
      <c r="T168">
        <v>4.8</v>
      </c>
    </row>
    <row r="169" spans="1:20" x14ac:dyDescent="0.3">
      <c r="A169" s="6" t="s">
        <v>199</v>
      </c>
      <c r="B169" s="6" t="s">
        <v>18</v>
      </c>
      <c r="C169" s="6" t="s">
        <v>19</v>
      </c>
      <c r="D169">
        <v>0</v>
      </c>
      <c r="E169" s="6" t="s">
        <v>1032</v>
      </c>
      <c r="F169" s="6" t="s">
        <v>42</v>
      </c>
      <c r="G169">
        <v>98.98</v>
      </c>
      <c r="H169">
        <v>10</v>
      </c>
      <c r="I169">
        <v>49.49</v>
      </c>
      <c r="J169">
        <v>1039.29</v>
      </c>
      <c r="K169" s="1">
        <v>43504</v>
      </c>
      <c r="L169" s="6" t="s">
        <v>1042</v>
      </c>
      <c r="M169" s="6" t="s">
        <v>1040</v>
      </c>
      <c r="N169" s="7">
        <v>0.68055555555555558</v>
      </c>
      <c r="O169">
        <v>16</v>
      </c>
      <c r="P169" s="6" t="s">
        <v>29</v>
      </c>
      <c r="Q169">
        <v>989.8</v>
      </c>
      <c r="R169">
        <v>4.7619047620000003</v>
      </c>
      <c r="S169">
        <v>49.49</v>
      </c>
      <c r="T169">
        <v>8.6999999999999993</v>
      </c>
    </row>
    <row r="170" spans="1:20" x14ac:dyDescent="0.3">
      <c r="A170" s="6" t="s">
        <v>200</v>
      </c>
      <c r="B170" s="6" t="s">
        <v>18</v>
      </c>
      <c r="C170" s="6" t="s">
        <v>19</v>
      </c>
      <c r="D170">
        <v>0</v>
      </c>
      <c r="E170" s="6" t="s">
        <v>1032</v>
      </c>
      <c r="F170" s="6" t="s">
        <v>40</v>
      </c>
      <c r="G170">
        <v>51.28</v>
      </c>
      <c r="H170">
        <v>6</v>
      </c>
      <c r="I170">
        <v>15.384</v>
      </c>
      <c r="J170">
        <v>323.06400000000002</v>
      </c>
      <c r="K170" s="1">
        <v>43484</v>
      </c>
      <c r="L170" s="6" t="s">
        <v>1037</v>
      </c>
      <c r="M170" s="6" t="s">
        <v>1038</v>
      </c>
      <c r="N170" s="7">
        <v>0.68819444444444444</v>
      </c>
      <c r="O170">
        <v>16</v>
      </c>
      <c r="P170" s="6" t="s">
        <v>26</v>
      </c>
      <c r="Q170">
        <v>307.68</v>
      </c>
      <c r="R170">
        <v>4.7619047620000003</v>
      </c>
      <c r="S170">
        <v>15.384</v>
      </c>
      <c r="T170">
        <v>6.5</v>
      </c>
    </row>
    <row r="171" spans="1:20" x14ac:dyDescent="0.3">
      <c r="A171" s="6" t="s">
        <v>201</v>
      </c>
      <c r="B171" s="6" t="s">
        <v>18</v>
      </c>
      <c r="C171" s="6" t="s">
        <v>19</v>
      </c>
      <c r="D171">
        <v>1</v>
      </c>
      <c r="E171" s="6" t="s">
        <v>1032</v>
      </c>
      <c r="F171" s="6" t="s">
        <v>32</v>
      </c>
      <c r="G171">
        <v>69.52</v>
      </c>
      <c r="H171">
        <v>7</v>
      </c>
      <c r="I171">
        <v>24.332000000000001</v>
      </c>
      <c r="J171">
        <v>510.97199999999998</v>
      </c>
      <c r="K171" s="1">
        <v>43497</v>
      </c>
      <c r="L171" s="6" t="s">
        <v>1042</v>
      </c>
      <c r="M171" s="6" t="s">
        <v>1040</v>
      </c>
      <c r="N171" s="7">
        <v>0.63194444444444442</v>
      </c>
      <c r="O171">
        <v>15</v>
      </c>
      <c r="P171" s="6" t="s">
        <v>29</v>
      </c>
      <c r="Q171">
        <v>486.64</v>
      </c>
      <c r="R171">
        <v>4.7619047620000003</v>
      </c>
      <c r="S171">
        <v>24.332000000000001</v>
      </c>
      <c r="T171">
        <v>8.5</v>
      </c>
    </row>
    <row r="172" spans="1:20" x14ac:dyDescent="0.3">
      <c r="A172" s="6" t="s">
        <v>202</v>
      </c>
      <c r="B172" s="6" t="s">
        <v>18</v>
      </c>
      <c r="C172" s="6" t="s">
        <v>19</v>
      </c>
      <c r="D172">
        <v>0</v>
      </c>
      <c r="E172" s="6" t="s">
        <v>1032</v>
      </c>
      <c r="F172" s="6" t="s">
        <v>20</v>
      </c>
      <c r="G172">
        <v>70.010000000000005</v>
      </c>
      <c r="H172">
        <v>5</v>
      </c>
      <c r="I172">
        <v>17.502500000000001</v>
      </c>
      <c r="J172">
        <v>367.55250000000001</v>
      </c>
      <c r="K172" s="1">
        <v>43468</v>
      </c>
      <c r="L172" s="6" t="s">
        <v>1037</v>
      </c>
      <c r="M172" s="6" t="s">
        <v>1044</v>
      </c>
      <c r="N172" s="7">
        <v>0.48333333333333334</v>
      </c>
      <c r="O172">
        <v>11</v>
      </c>
      <c r="P172" s="6" t="s">
        <v>21</v>
      </c>
      <c r="Q172">
        <v>350.05</v>
      </c>
      <c r="R172">
        <v>4.7619047620000003</v>
      </c>
      <c r="S172">
        <v>17.502500000000001</v>
      </c>
      <c r="T172">
        <v>5.5</v>
      </c>
    </row>
    <row r="173" spans="1:20" x14ac:dyDescent="0.3">
      <c r="A173" s="6" t="s">
        <v>203</v>
      </c>
      <c r="B173" s="6" t="s">
        <v>38</v>
      </c>
      <c r="C173" s="6" t="s">
        <v>39</v>
      </c>
      <c r="D173">
        <v>1</v>
      </c>
      <c r="E173" s="6" t="s">
        <v>1032</v>
      </c>
      <c r="F173" s="6" t="s">
        <v>40</v>
      </c>
      <c r="G173">
        <v>80.05</v>
      </c>
      <c r="H173">
        <v>5</v>
      </c>
      <c r="I173">
        <v>20.012499999999999</v>
      </c>
      <c r="J173">
        <v>420.26249999999999</v>
      </c>
      <c r="K173" s="1">
        <v>43491</v>
      </c>
      <c r="L173" s="6" t="s">
        <v>1037</v>
      </c>
      <c r="M173" s="6" t="s">
        <v>1038</v>
      </c>
      <c r="N173" s="7">
        <v>0.53125</v>
      </c>
      <c r="O173">
        <v>12</v>
      </c>
      <c r="P173" s="6" t="s">
        <v>29</v>
      </c>
      <c r="Q173">
        <v>400.25</v>
      </c>
      <c r="R173">
        <v>4.7619047620000003</v>
      </c>
      <c r="S173">
        <v>20.012499999999999</v>
      </c>
      <c r="T173">
        <v>9.4</v>
      </c>
    </row>
    <row r="174" spans="1:20" x14ac:dyDescent="0.3">
      <c r="A174" s="6" t="s">
        <v>204</v>
      </c>
      <c r="B174" s="6" t="s">
        <v>23</v>
      </c>
      <c r="C174" s="6" t="s">
        <v>24</v>
      </c>
      <c r="D174">
        <v>0</v>
      </c>
      <c r="E174" s="6" t="s">
        <v>1032</v>
      </c>
      <c r="F174" s="6" t="s">
        <v>25</v>
      </c>
      <c r="G174">
        <v>20.85</v>
      </c>
      <c r="H174">
        <v>8</v>
      </c>
      <c r="I174">
        <v>8.34</v>
      </c>
      <c r="J174">
        <v>175.14</v>
      </c>
      <c r="K174" s="1">
        <v>43527</v>
      </c>
      <c r="L174" s="6" t="s">
        <v>1039</v>
      </c>
      <c r="M174" s="6" t="s">
        <v>1041</v>
      </c>
      <c r="N174" s="7">
        <v>0.80347222222222225</v>
      </c>
      <c r="O174">
        <v>19</v>
      </c>
      <c r="P174" s="6" t="s">
        <v>26</v>
      </c>
      <c r="Q174">
        <v>166.8</v>
      </c>
      <c r="R174">
        <v>4.7619047620000003</v>
      </c>
      <c r="S174">
        <v>8.34</v>
      </c>
      <c r="T174">
        <v>6.3</v>
      </c>
    </row>
    <row r="175" spans="1:20" x14ac:dyDescent="0.3">
      <c r="A175" s="6" t="s">
        <v>205</v>
      </c>
      <c r="B175" s="6" t="s">
        <v>38</v>
      </c>
      <c r="C175" s="6" t="s">
        <v>39</v>
      </c>
      <c r="D175">
        <v>1</v>
      </c>
      <c r="E175" s="6" t="s">
        <v>1032</v>
      </c>
      <c r="F175" s="6" t="s">
        <v>25</v>
      </c>
      <c r="G175">
        <v>52.89</v>
      </c>
      <c r="H175">
        <v>6</v>
      </c>
      <c r="I175">
        <v>15.867000000000001</v>
      </c>
      <c r="J175">
        <v>333.20699999999999</v>
      </c>
      <c r="K175" s="1">
        <v>43484</v>
      </c>
      <c r="L175" s="6" t="s">
        <v>1037</v>
      </c>
      <c r="M175" s="6" t="s">
        <v>1038</v>
      </c>
      <c r="N175" s="7">
        <v>0.7319444444444444</v>
      </c>
      <c r="O175">
        <v>17</v>
      </c>
      <c r="P175" s="6" t="s">
        <v>29</v>
      </c>
      <c r="Q175">
        <v>317.33999999999997</v>
      </c>
      <c r="R175">
        <v>4.7619047620000003</v>
      </c>
      <c r="S175">
        <v>15.867000000000001</v>
      </c>
      <c r="T175">
        <v>9.8000000000000007</v>
      </c>
    </row>
    <row r="176" spans="1:20" x14ac:dyDescent="0.3">
      <c r="A176" s="6" t="s">
        <v>206</v>
      </c>
      <c r="B176" s="6" t="s">
        <v>38</v>
      </c>
      <c r="C176" s="6" t="s">
        <v>39</v>
      </c>
      <c r="D176">
        <v>0</v>
      </c>
      <c r="E176" s="6" t="s">
        <v>1032</v>
      </c>
      <c r="F176" s="6" t="s">
        <v>40</v>
      </c>
      <c r="G176">
        <v>19.79</v>
      </c>
      <c r="H176">
        <v>8</v>
      </c>
      <c r="I176">
        <v>7.9160000000000004</v>
      </c>
      <c r="J176">
        <v>166.23599999999999</v>
      </c>
      <c r="K176" s="1">
        <v>43483</v>
      </c>
      <c r="L176" s="6" t="s">
        <v>1037</v>
      </c>
      <c r="M176" s="6" t="s">
        <v>1040</v>
      </c>
      <c r="N176" s="7">
        <v>0.50277777777777777</v>
      </c>
      <c r="O176">
        <v>12</v>
      </c>
      <c r="P176" s="6" t="s">
        <v>21</v>
      </c>
      <c r="Q176">
        <v>158.32</v>
      </c>
      <c r="R176">
        <v>4.7619047620000003</v>
      </c>
      <c r="S176">
        <v>7.9160000000000004</v>
      </c>
      <c r="T176">
        <v>8.6999999999999993</v>
      </c>
    </row>
    <row r="177" spans="1:20" x14ac:dyDescent="0.3">
      <c r="A177" s="6" t="s">
        <v>207</v>
      </c>
      <c r="B177" s="6" t="s">
        <v>18</v>
      </c>
      <c r="C177" s="6" t="s">
        <v>19</v>
      </c>
      <c r="D177">
        <v>1</v>
      </c>
      <c r="E177" s="6" t="s">
        <v>1032</v>
      </c>
      <c r="F177" s="6" t="s">
        <v>28</v>
      </c>
      <c r="G177">
        <v>33.840000000000003</v>
      </c>
      <c r="H177">
        <v>9</v>
      </c>
      <c r="I177">
        <v>15.228</v>
      </c>
      <c r="J177">
        <v>319.78800000000001</v>
      </c>
      <c r="K177" s="1">
        <v>43545</v>
      </c>
      <c r="L177" s="6" t="s">
        <v>1039</v>
      </c>
      <c r="M177" s="6" t="s">
        <v>1044</v>
      </c>
      <c r="N177" s="7">
        <v>0.68125000000000002</v>
      </c>
      <c r="O177">
        <v>16</v>
      </c>
      <c r="P177" s="6" t="s">
        <v>21</v>
      </c>
      <c r="Q177">
        <v>304.56</v>
      </c>
      <c r="R177">
        <v>4.7619047620000003</v>
      </c>
      <c r="S177">
        <v>15.228</v>
      </c>
      <c r="T177">
        <v>8.8000000000000007</v>
      </c>
    </row>
    <row r="178" spans="1:20" x14ac:dyDescent="0.3">
      <c r="A178" s="6" t="s">
        <v>208</v>
      </c>
      <c r="B178" s="6" t="s">
        <v>18</v>
      </c>
      <c r="C178" s="6" t="s">
        <v>19</v>
      </c>
      <c r="D178">
        <v>1</v>
      </c>
      <c r="E178" s="6" t="s">
        <v>1032</v>
      </c>
      <c r="F178" s="6" t="s">
        <v>40</v>
      </c>
      <c r="G178">
        <v>22.17</v>
      </c>
      <c r="H178">
        <v>8</v>
      </c>
      <c r="I178">
        <v>8.8680000000000003</v>
      </c>
      <c r="J178">
        <v>186.22800000000001</v>
      </c>
      <c r="K178" s="1">
        <v>43527</v>
      </c>
      <c r="L178" s="6" t="s">
        <v>1039</v>
      </c>
      <c r="M178" s="6" t="s">
        <v>1041</v>
      </c>
      <c r="N178" s="7">
        <v>0.70902777777777781</v>
      </c>
      <c r="O178">
        <v>17</v>
      </c>
      <c r="P178" s="6" t="s">
        <v>29</v>
      </c>
      <c r="Q178">
        <v>177.36</v>
      </c>
      <c r="R178">
        <v>4.7619047620000003</v>
      </c>
      <c r="S178">
        <v>8.8680000000000003</v>
      </c>
      <c r="T178">
        <v>9.6</v>
      </c>
    </row>
    <row r="179" spans="1:20" x14ac:dyDescent="0.3">
      <c r="A179" s="6" t="s">
        <v>209</v>
      </c>
      <c r="B179" s="6" t="s">
        <v>23</v>
      </c>
      <c r="C179" s="6" t="s">
        <v>24</v>
      </c>
      <c r="D179">
        <v>0</v>
      </c>
      <c r="E179" s="6" t="s">
        <v>1033</v>
      </c>
      <c r="F179" s="6" t="s">
        <v>42</v>
      </c>
      <c r="G179">
        <v>22.51</v>
      </c>
      <c r="H179">
        <v>7</v>
      </c>
      <c r="I179">
        <v>7.8784999999999998</v>
      </c>
      <c r="J179">
        <v>165.4485</v>
      </c>
      <c r="K179" s="1">
        <v>43509</v>
      </c>
      <c r="L179" s="6" t="s">
        <v>1042</v>
      </c>
      <c r="M179" s="6" t="s">
        <v>1045</v>
      </c>
      <c r="N179" s="7">
        <v>0.4513888888888889</v>
      </c>
      <c r="O179">
        <v>10</v>
      </c>
      <c r="P179" s="6" t="s">
        <v>29</v>
      </c>
      <c r="Q179">
        <v>157.57</v>
      </c>
      <c r="R179">
        <v>4.7619047620000003</v>
      </c>
      <c r="S179">
        <v>7.8784999999999998</v>
      </c>
      <c r="T179">
        <v>4.8</v>
      </c>
    </row>
    <row r="180" spans="1:20" x14ac:dyDescent="0.3">
      <c r="A180" s="6" t="s">
        <v>210</v>
      </c>
      <c r="B180" s="6" t="s">
        <v>18</v>
      </c>
      <c r="C180" s="6" t="s">
        <v>19</v>
      </c>
      <c r="D180">
        <v>0</v>
      </c>
      <c r="E180" s="6" t="s">
        <v>1032</v>
      </c>
      <c r="F180" s="6" t="s">
        <v>40</v>
      </c>
      <c r="G180">
        <v>73.88</v>
      </c>
      <c r="H180">
        <v>6</v>
      </c>
      <c r="I180">
        <v>22.164000000000001</v>
      </c>
      <c r="J180">
        <v>465.44400000000002</v>
      </c>
      <c r="K180" s="1">
        <v>43547</v>
      </c>
      <c r="L180" s="6" t="s">
        <v>1039</v>
      </c>
      <c r="M180" s="6" t="s">
        <v>1038</v>
      </c>
      <c r="N180" s="7">
        <v>0.80277777777777781</v>
      </c>
      <c r="O180">
        <v>19</v>
      </c>
      <c r="P180" s="6" t="s">
        <v>21</v>
      </c>
      <c r="Q180">
        <v>443.28</v>
      </c>
      <c r="R180">
        <v>4.7619047620000003</v>
      </c>
      <c r="S180">
        <v>22.164000000000001</v>
      </c>
      <c r="T180">
        <v>4.4000000000000004</v>
      </c>
    </row>
    <row r="181" spans="1:20" x14ac:dyDescent="0.3">
      <c r="A181" s="6" t="s">
        <v>211</v>
      </c>
      <c r="B181" s="6" t="s">
        <v>23</v>
      </c>
      <c r="C181" s="6" t="s">
        <v>24</v>
      </c>
      <c r="D181">
        <v>1</v>
      </c>
      <c r="E181" s="6" t="s">
        <v>1032</v>
      </c>
      <c r="F181" s="6" t="s">
        <v>20</v>
      </c>
      <c r="G181">
        <v>86.8</v>
      </c>
      <c r="H181">
        <v>3</v>
      </c>
      <c r="I181">
        <v>13.02</v>
      </c>
      <c r="J181">
        <v>273.42</v>
      </c>
      <c r="K181" s="1">
        <v>43493</v>
      </c>
      <c r="L181" s="6" t="s">
        <v>1037</v>
      </c>
      <c r="M181" s="6" t="s">
        <v>1043</v>
      </c>
      <c r="N181" s="7">
        <v>0.69930555555555551</v>
      </c>
      <c r="O181">
        <v>16</v>
      </c>
      <c r="P181" s="6" t="s">
        <v>21</v>
      </c>
      <c r="Q181">
        <v>260.39999999999998</v>
      </c>
      <c r="R181">
        <v>4.7619047620000003</v>
      </c>
      <c r="S181">
        <v>13.02</v>
      </c>
      <c r="T181">
        <v>9.9</v>
      </c>
    </row>
    <row r="182" spans="1:20" x14ac:dyDescent="0.3">
      <c r="A182" s="6" t="s">
        <v>212</v>
      </c>
      <c r="B182" s="6" t="s">
        <v>23</v>
      </c>
      <c r="C182" s="6" t="s">
        <v>24</v>
      </c>
      <c r="D182">
        <v>0</v>
      </c>
      <c r="E182" s="6" t="s">
        <v>1032</v>
      </c>
      <c r="F182" s="6" t="s">
        <v>42</v>
      </c>
      <c r="G182">
        <v>64.260000000000005</v>
      </c>
      <c r="H182">
        <v>7</v>
      </c>
      <c r="I182">
        <v>22.491</v>
      </c>
      <c r="J182">
        <v>472.31099999999998</v>
      </c>
      <c r="K182" s="1">
        <v>43505</v>
      </c>
      <c r="L182" s="6" t="s">
        <v>1042</v>
      </c>
      <c r="M182" s="6" t="s">
        <v>1038</v>
      </c>
      <c r="N182" s="7">
        <v>0.41666666666666669</v>
      </c>
      <c r="O182">
        <v>10</v>
      </c>
      <c r="P182" s="6" t="s">
        <v>26</v>
      </c>
      <c r="Q182">
        <v>449.82</v>
      </c>
      <c r="R182">
        <v>4.7619047620000003</v>
      </c>
      <c r="S182">
        <v>22.491</v>
      </c>
      <c r="T182">
        <v>5.7</v>
      </c>
    </row>
    <row r="183" spans="1:20" x14ac:dyDescent="0.3">
      <c r="A183" s="6" t="s">
        <v>213</v>
      </c>
      <c r="B183" s="6" t="s">
        <v>23</v>
      </c>
      <c r="C183" s="6" t="s">
        <v>24</v>
      </c>
      <c r="D183">
        <v>1</v>
      </c>
      <c r="E183" s="6" t="s">
        <v>1032</v>
      </c>
      <c r="F183" s="6" t="s">
        <v>40</v>
      </c>
      <c r="G183">
        <v>38.47</v>
      </c>
      <c r="H183">
        <v>8</v>
      </c>
      <c r="I183">
        <v>15.388</v>
      </c>
      <c r="J183">
        <v>323.14800000000002</v>
      </c>
      <c r="K183" s="1">
        <v>43488</v>
      </c>
      <c r="L183" s="6" t="s">
        <v>1037</v>
      </c>
      <c r="M183" s="6" t="s">
        <v>1045</v>
      </c>
      <c r="N183" s="7">
        <v>0.49375000000000002</v>
      </c>
      <c r="O183">
        <v>11</v>
      </c>
      <c r="P183" s="6" t="s">
        <v>26</v>
      </c>
      <c r="Q183">
        <v>307.76</v>
      </c>
      <c r="R183">
        <v>4.7619047620000003</v>
      </c>
      <c r="S183">
        <v>15.388</v>
      </c>
      <c r="T183">
        <v>7.7</v>
      </c>
    </row>
    <row r="184" spans="1:20" x14ac:dyDescent="0.3">
      <c r="A184" s="6" t="s">
        <v>214</v>
      </c>
      <c r="B184" s="6" t="s">
        <v>18</v>
      </c>
      <c r="C184" s="6" t="s">
        <v>19</v>
      </c>
      <c r="D184">
        <v>1</v>
      </c>
      <c r="E184" s="6" t="s">
        <v>1032</v>
      </c>
      <c r="F184" s="6" t="s">
        <v>32</v>
      </c>
      <c r="G184">
        <v>15.5</v>
      </c>
      <c r="H184">
        <v>10</v>
      </c>
      <c r="I184">
        <v>7.75</v>
      </c>
      <c r="J184">
        <v>162.75</v>
      </c>
      <c r="K184" s="1">
        <v>43547</v>
      </c>
      <c r="L184" s="6" t="s">
        <v>1039</v>
      </c>
      <c r="M184" s="6" t="s">
        <v>1038</v>
      </c>
      <c r="N184" s="7">
        <v>0.4548611111111111</v>
      </c>
      <c r="O184">
        <v>10</v>
      </c>
      <c r="P184" s="6" t="s">
        <v>21</v>
      </c>
      <c r="Q184">
        <v>155</v>
      </c>
      <c r="R184">
        <v>4.7619047620000003</v>
      </c>
      <c r="S184">
        <v>7.75</v>
      </c>
      <c r="T184">
        <v>8</v>
      </c>
    </row>
    <row r="185" spans="1:20" x14ac:dyDescent="0.3">
      <c r="A185" s="6" t="s">
        <v>215</v>
      </c>
      <c r="B185" s="6" t="s">
        <v>23</v>
      </c>
      <c r="C185" s="6" t="s">
        <v>24</v>
      </c>
      <c r="D185">
        <v>0</v>
      </c>
      <c r="E185" s="6" t="s">
        <v>1032</v>
      </c>
      <c r="F185" s="6" t="s">
        <v>20</v>
      </c>
      <c r="G185">
        <v>34.31</v>
      </c>
      <c r="H185">
        <v>8</v>
      </c>
      <c r="I185">
        <v>13.724</v>
      </c>
      <c r="J185">
        <v>288.20400000000001</v>
      </c>
      <c r="K185" s="1">
        <v>43490</v>
      </c>
      <c r="L185" s="6" t="s">
        <v>1037</v>
      </c>
      <c r="M185" s="6" t="s">
        <v>1040</v>
      </c>
      <c r="N185" s="7">
        <v>0.625</v>
      </c>
      <c r="O185">
        <v>15</v>
      </c>
      <c r="P185" s="6" t="s">
        <v>21</v>
      </c>
      <c r="Q185">
        <v>274.48</v>
      </c>
      <c r="R185">
        <v>4.7619047620000003</v>
      </c>
      <c r="S185">
        <v>13.724</v>
      </c>
      <c r="T185">
        <v>5.7</v>
      </c>
    </row>
    <row r="186" spans="1:20" x14ac:dyDescent="0.3">
      <c r="A186" s="6" t="s">
        <v>216</v>
      </c>
      <c r="B186" s="6" t="s">
        <v>18</v>
      </c>
      <c r="C186" s="6" t="s">
        <v>19</v>
      </c>
      <c r="D186">
        <v>0</v>
      </c>
      <c r="E186" s="6" t="s">
        <v>1033</v>
      </c>
      <c r="F186" s="6" t="s">
        <v>32</v>
      </c>
      <c r="G186">
        <v>12.34</v>
      </c>
      <c r="H186">
        <v>7</v>
      </c>
      <c r="I186">
        <v>4.319</v>
      </c>
      <c r="J186">
        <v>90.698999999999998</v>
      </c>
      <c r="K186" s="1">
        <v>43528</v>
      </c>
      <c r="L186" s="6" t="s">
        <v>1039</v>
      </c>
      <c r="M186" s="6" t="s">
        <v>1043</v>
      </c>
      <c r="N186" s="7">
        <v>0.47152777777777777</v>
      </c>
      <c r="O186">
        <v>11</v>
      </c>
      <c r="P186" s="6" t="s">
        <v>29</v>
      </c>
      <c r="Q186">
        <v>86.38</v>
      </c>
      <c r="R186">
        <v>4.7619047620000003</v>
      </c>
      <c r="S186">
        <v>4.319</v>
      </c>
      <c r="T186">
        <v>6.7</v>
      </c>
    </row>
    <row r="187" spans="1:20" x14ac:dyDescent="0.3">
      <c r="A187" s="6" t="s">
        <v>217</v>
      </c>
      <c r="B187" s="6" t="s">
        <v>38</v>
      </c>
      <c r="C187" s="6" t="s">
        <v>39</v>
      </c>
      <c r="D187">
        <v>1</v>
      </c>
      <c r="E187" s="6" t="s">
        <v>1032</v>
      </c>
      <c r="F187" s="6" t="s">
        <v>40</v>
      </c>
      <c r="G187">
        <v>18.079999999999998</v>
      </c>
      <c r="H187">
        <v>3</v>
      </c>
      <c r="I187">
        <v>2.7120000000000002</v>
      </c>
      <c r="J187">
        <v>56.951999999999998</v>
      </c>
      <c r="K187" s="1">
        <v>43529</v>
      </c>
      <c r="L187" s="6" t="s">
        <v>1039</v>
      </c>
      <c r="M187" s="6" t="s">
        <v>1046</v>
      </c>
      <c r="N187" s="7">
        <v>0.82361111111111107</v>
      </c>
      <c r="O187">
        <v>19</v>
      </c>
      <c r="P187" s="6" t="s">
        <v>21</v>
      </c>
      <c r="Q187">
        <v>54.24</v>
      </c>
      <c r="R187">
        <v>4.7619047620000003</v>
      </c>
      <c r="S187">
        <v>2.7120000000000002</v>
      </c>
      <c r="T187">
        <v>8</v>
      </c>
    </row>
    <row r="188" spans="1:20" x14ac:dyDescent="0.3">
      <c r="A188" s="6" t="s">
        <v>218</v>
      </c>
      <c r="B188" s="6" t="s">
        <v>38</v>
      </c>
      <c r="C188" s="6" t="s">
        <v>39</v>
      </c>
      <c r="D188">
        <v>1</v>
      </c>
      <c r="E188" s="6" t="s">
        <v>1033</v>
      </c>
      <c r="F188" s="6" t="s">
        <v>28</v>
      </c>
      <c r="G188">
        <v>94.49</v>
      </c>
      <c r="H188">
        <v>8</v>
      </c>
      <c r="I188">
        <v>37.795999999999999</v>
      </c>
      <c r="J188">
        <v>793.71600000000001</v>
      </c>
      <c r="K188" s="1">
        <v>43527</v>
      </c>
      <c r="L188" s="6" t="s">
        <v>1039</v>
      </c>
      <c r="M188" s="6" t="s">
        <v>1041</v>
      </c>
      <c r="N188" s="7">
        <v>0.79166666666666663</v>
      </c>
      <c r="O188">
        <v>19</v>
      </c>
      <c r="P188" s="6" t="s">
        <v>21</v>
      </c>
      <c r="Q188">
        <v>755.92</v>
      </c>
      <c r="R188">
        <v>4.7619047620000003</v>
      </c>
      <c r="S188">
        <v>37.795999999999999</v>
      </c>
      <c r="T188">
        <v>7.5</v>
      </c>
    </row>
    <row r="189" spans="1:20" x14ac:dyDescent="0.3">
      <c r="A189" s="6" t="s">
        <v>219</v>
      </c>
      <c r="B189" s="6" t="s">
        <v>38</v>
      </c>
      <c r="C189" s="6" t="s">
        <v>39</v>
      </c>
      <c r="D189">
        <v>1</v>
      </c>
      <c r="E189" s="6" t="s">
        <v>1032</v>
      </c>
      <c r="F189" s="6" t="s">
        <v>28</v>
      </c>
      <c r="G189">
        <v>46.47</v>
      </c>
      <c r="H189">
        <v>4</v>
      </c>
      <c r="I189">
        <v>9.2940000000000005</v>
      </c>
      <c r="J189">
        <v>195.17400000000001</v>
      </c>
      <c r="K189" s="1">
        <v>43504</v>
      </c>
      <c r="L189" s="6" t="s">
        <v>1042</v>
      </c>
      <c r="M189" s="6" t="s">
        <v>1040</v>
      </c>
      <c r="N189" s="7">
        <v>0.45347222222222222</v>
      </c>
      <c r="O189">
        <v>10</v>
      </c>
      <c r="P189" s="6" t="s">
        <v>26</v>
      </c>
      <c r="Q189">
        <v>185.88</v>
      </c>
      <c r="R189">
        <v>4.7619047620000003</v>
      </c>
      <c r="S189">
        <v>9.2940000000000005</v>
      </c>
      <c r="T189">
        <v>7</v>
      </c>
    </row>
    <row r="190" spans="1:20" x14ac:dyDescent="0.3">
      <c r="A190" s="6" t="s">
        <v>220</v>
      </c>
      <c r="B190" s="6" t="s">
        <v>18</v>
      </c>
      <c r="C190" s="6" t="s">
        <v>19</v>
      </c>
      <c r="D190">
        <v>0</v>
      </c>
      <c r="E190" s="6" t="s">
        <v>1032</v>
      </c>
      <c r="F190" s="6" t="s">
        <v>28</v>
      </c>
      <c r="G190">
        <v>74.069999999999993</v>
      </c>
      <c r="H190">
        <v>1</v>
      </c>
      <c r="I190">
        <v>3.7035</v>
      </c>
      <c r="J190">
        <v>77.773499999999999</v>
      </c>
      <c r="K190" s="1">
        <v>43506</v>
      </c>
      <c r="L190" s="6" t="s">
        <v>1042</v>
      </c>
      <c r="M190" s="6" t="s">
        <v>1041</v>
      </c>
      <c r="N190" s="7">
        <v>0.53472222222222221</v>
      </c>
      <c r="O190">
        <v>12</v>
      </c>
      <c r="P190" s="6" t="s">
        <v>21</v>
      </c>
      <c r="Q190">
        <v>74.069999999999993</v>
      </c>
      <c r="R190">
        <v>4.7619047620000003</v>
      </c>
      <c r="S190">
        <v>3.7035</v>
      </c>
      <c r="T190">
        <v>9.9</v>
      </c>
    </row>
    <row r="191" spans="1:20" x14ac:dyDescent="0.3">
      <c r="A191" s="6" t="s">
        <v>221</v>
      </c>
      <c r="B191" s="6" t="s">
        <v>23</v>
      </c>
      <c r="C191" s="6" t="s">
        <v>24</v>
      </c>
      <c r="D191">
        <v>0</v>
      </c>
      <c r="E191" s="6" t="s">
        <v>1033</v>
      </c>
      <c r="F191" s="6" t="s">
        <v>28</v>
      </c>
      <c r="G191">
        <v>69.81</v>
      </c>
      <c r="H191">
        <v>4</v>
      </c>
      <c r="I191">
        <v>13.962</v>
      </c>
      <c r="J191">
        <v>293.202</v>
      </c>
      <c r="K191" s="1">
        <v>43493</v>
      </c>
      <c r="L191" s="6" t="s">
        <v>1037</v>
      </c>
      <c r="M191" s="6" t="s">
        <v>1043</v>
      </c>
      <c r="N191" s="7">
        <v>0.86805555555555558</v>
      </c>
      <c r="O191">
        <v>20</v>
      </c>
      <c r="P191" s="6" t="s">
        <v>29</v>
      </c>
      <c r="Q191">
        <v>279.24</v>
      </c>
      <c r="R191">
        <v>4.7619047620000003</v>
      </c>
      <c r="S191">
        <v>13.962</v>
      </c>
      <c r="T191">
        <v>5.9</v>
      </c>
    </row>
    <row r="192" spans="1:20" x14ac:dyDescent="0.3">
      <c r="A192" s="6" t="s">
        <v>222</v>
      </c>
      <c r="B192" s="6" t="s">
        <v>38</v>
      </c>
      <c r="C192" s="6" t="s">
        <v>39</v>
      </c>
      <c r="D192">
        <v>0</v>
      </c>
      <c r="E192" s="6" t="s">
        <v>1033</v>
      </c>
      <c r="F192" s="6" t="s">
        <v>28</v>
      </c>
      <c r="G192">
        <v>77.040000000000006</v>
      </c>
      <c r="H192">
        <v>3</v>
      </c>
      <c r="I192">
        <v>11.555999999999999</v>
      </c>
      <c r="J192">
        <v>242.67599999999999</v>
      </c>
      <c r="K192" s="1">
        <v>43507</v>
      </c>
      <c r="L192" s="6" t="s">
        <v>1042</v>
      </c>
      <c r="M192" s="6" t="s">
        <v>1043</v>
      </c>
      <c r="N192" s="7">
        <v>0.44374999999999998</v>
      </c>
      <c r="O192">
        <v>10</v>
      </c>
      <c r="P192" s="6" t="s">
        <v>29</v>
      </c>
      <c r="Q192">
        <v>231.12</v>
      </c>
      <c r="R192">
        <v>4.7619047620000003</v>
      </c>
      <c r="S192">
        <v>11.555999999999999</v>
      </c>
      <c r="T192">
        <v>7.2</v>
      </c>
    </row>
    <row r="193" spans="1:20" x14ac:dyDescent="0.3">
      <c r="A193" s="6" t="s">
        <v>223</v>
      </c>
      <c r="B193" s="6" t="s">
        <v>38</v>
      </c>
      <c r="C193" s="6" t="s">
        <v>39</v>
      </c>
      <c r="D193">
        <v>0</v>
      </c>
      <c r="E193" s="6" t="s">
        <v>1033</v>
      </c>
      <c r="F193" s="6" t="s">
        <v>42</v>
      </c>
      <c r="G193">
        <v>73.52</v>
      </c>
      <c r="H193">
        <v>2</v>
      </c>
      <c r="I193">
        <v>7.3520000000000003</v>
      </c>
      <c r="J193">
        <v>154.392</v>
      </c>
      <c r="K193" s="1">
        <v>43480</v>
      </c>
      <c r="L193" s="6" t="s">
        <v>1037</v>
      </c>
      <c r="M193" s="6" t="s">
        <v>1046</v>
      </c>
      <c r="N193" s="7">
        <v>0.57013888888888886</v>
      </c>
      <c r="O193">
        <v>13</v>
      </c>
      <c r="P193" s="6" t="s">
        <v>21</v>
      </c>
      <c r="Q193">
        <v>147.04</v>
      </c>
      <c r="R193">
        <v>4.7619047620000003</v>
      </c>
      <c r="S193">
        <v>7.3520000000000003</v>
      </c>
      <c r="T193">
        <v>4.5999999999999996</v>
      </c>
    </row>
    <row r="194" spans="1:20" x14ac:dyDescent="0.3">
      <c r="A194" s="6" t="s">
        <v>224</v>
      </c>
      <c r="B194" s="6" t="s">
        <v>23</v>
      </c>
      <c r="C194" s="6" t="s">
        <v>24</v>
      </c>
      <c r="D194">
        <v>0</v>
      </c>
      <c r="E194" s="6" t="s">
        <v>1033</v>
      </c>
      <c r="F194" s="6" t="s">
        <v>40</v>
      </c>
      <c r="G194">
        <v>87.8</v>
      </c>
      <c r="H194">
        <v>9</v>
      </c>
      <c r="I194">
        <v>39.51</v>
      </c>
      <c r="J194">
        <v>829.71</v>
      </c>
      <c r="K194" s="1">
        <v>43540</v>
      </c>
      <c r="L194" s="6" t="s">
        <v>1039</v>
      </c>
      <c r="M194" s="6" t="s">
        <v>1038</v>
      </c>
      <c r="N194" s="7">
        <v>0.79722222222222228</v>
      </c>
      <c r="O194">
        <v>19</v>
      </c>
      <c r="P194" s="6" t="s">
        <v>26</v>
      </c>
      <c r="Q194">
        <v>790.2</v>
      </c>
      <c r="R194">
        <v>4.7619047620000003</v>
      </c>
      <c r="S194">
        <v>39.51</v>
      </c>
      <c r="T194">
        <v>9.1999999999999993</v>
      </c>
    </row>
    <row r="195" spans="1:20" x14ac:dyDescent="0.3">
      <c r="A195" s="6" t="s">
        <v>225</v>
      </c>
      <c r="B195" s="6" t="s">
        <v>38</v>
      </c>
      <c r="C195" s="6" t="s">
        <v>39</v>
      </c>
      <c r="D195">
        <v>0</v>
      </c>
      <c r="E195" s="6" t="s">
        <v>1032</v>
      </c>
      <c r="F195" s="6" t="s">
        <v>28</v>
      </c>
      <c r="G195">
        <v>25.55</v>
      </c>
      <c r="H195">
        <v>4</v>
      </c>
      <c r="I195">
        <v>5.1100000000000003</v>
      </c>
      <c r="J195">
        <v>107.31</v>
      </c>
      <c r="K195" s="1">
        <v>43491</v>
      </c>
      <c r="L195" s="6" t="s">
        <v>1037</v>
      </c>
      <c r="M195" s="6" t="s">
        <v>1038</v>
      </c>
      <c r="N195" s="7">
        <v>0.84930555555555554</v>
      </c>
      <c r="O195">
        <v>20</v>
      </c>
      <c r="P195" s="6" t="s">
        <v>21</v>
      </c>
      <c r="Q195">
        <v>102.2</v>
      </c>
      <c r="R195">
        <v>4.7619047620000003</v>
      </c>
      <c r="S195">
        <v>5.1100000000000003</v>
      </c>
      <c r="T195">
        <v>5.7</v>
      </c>
    </row>
    <row r="196" spans="1:20" x14ac:dyDescent="0.3">
      <c r="A196" s="6" t="s">
        <v>226</v>
      </c>
      <c r="B196" s="6" t="s">
        <v>18</v>
      </c>
      <c r="C196" s="6" t="s">
        <v>19</v>
      </c>
      <c r="D196">
        <v>0</v>
      </c>
      <c r="E196" s="6" t="s">
        <v>1032</v>
      </c>
      <c r="F196" s="6" t="s">
        <v>25</v>
      </c>
      <c r="G196">
        <v>32.71</v>
      </c>
      <c r="H196">
        <v>5</v>
      </c>
      <c r="I196">
        <v>8.1775000000000002</v>
      </c>
      <c r="J196">
        <v>171.72749999999999</v>
      </c>
      <c r="K196" s="1">
        <v>43543</v>
      </c>
      <c r="L196" s="6" t="s">
        <v>1039</v>
      </c>
      <c r="M196" s="6" t="s">
        <v>1046</v>
      </c>
      <c r="N196" s="7">
        <v>0.47916666666666669</v>
      </c>
      <c r="O196">
        <v>11</v>
      </c>
      <c r="P196" s="6" t="s">
        <v>29</v>
      </c>
      <c r="Q196">
        <v>163.55000000000001</v>
      </c>
      <c r="R196">
        <v>4.7619047620000003</v>
      </c>
      <c r="S196">
        <v>8.1775000000000002</v>
      </c>
      <c r="T196">
        <v>9.9</v>
      </c>
    </row>
    <row r="197" spans="1:20" x14ac:dyDescent="0.3">
      <c r="A197" s="6" t="s">
        <v>227</v>
      </c>
      <c r="B197" s="6" t="s">
        <v>23</v>
      </c>
      <c r="C197" s="6" t="s">
        <v>24</v>
      </c>
      <c r="D197">
        <v>1</v>
      </c>
      <c r="E197" s="6" t="s">
        <v>1033</v>
      </c>
      <c r="F197" s="6" t="s">
        <v>42</v>
      </c>
      <c r="G197">
        <v>74.290000000000006</v>
      </c>
      <c r="H197">
        <v>1</v>
      </c>
      <c r="I197">
        <v>3.7145000000000001</v>
      </c>
      <c r="J197">
        <v>78.004499999999993</v>
      </c>
      <c r="K197" s="1">
        <v>43478</v>
      </c>
      <c r="L197" s="6" t="s">
        <v>1037</v>
      </c>
      <c r="M197" s="6" t="s">
        <v>1041</v>
      </c>
      <c r="N197" s="7">
        <v>0.8125</v>
      </c>
      <c r="O197">
        <v>19</v>
      </c>
      <c r="P197" s="6" t="s">
        <v>26</v>
      </c>
      <c r="Q197">
        <v>74.290000000000006</v>
      </c>
      <c r="R197">
        <v>4.7619047620000003</v>
      </c>
      <c r="S197">
        <v>3.7145000000000001</v>
      </c>
      <c r="T197">
        <v>5</v>
      </c>
    </row>
    <row r="198" spans="1:20" x14ac:dyDescent="0.3">
      <c r="A198" s="6" t="s">
        <v>228</v>
      </c>
      <c r="B198" s="6" t="s">
        <v>23</v>
      </c>
      <c r="C198" s="6" t="s">
        <v>24</v>
      </c>
      <c r="D198">
        <v>1</v>
      </c>
      <c r="E198" s="6" t="s">
        <v>1032</v>
      </c>
      <c r="F198" s="6" t="s">
        <v>20</v>
      </c>
      <c r="G198">
        <v>43.7</v>
      </c>
      <c r="H198">
        <v>2</v>
      </c>
      <c r="I198">
        <v>4.37</v>
      </c>
      <c r="J198">
        <v>91.77</v>
      </c>
      <c r="K198" s="1">
        <v>43550</v>
      </c>
      <c r="L198" s="6" t="s">
        <v>1039</v>
      </c>
      <c r="M198" s="6" t="s">
        <v>1046</v>
      </c>
      <c r="N198" s="7">
        <v>0.75208333333333333</v>
      </c>
      <c r="O198">
        <v>18</v>
      </c>
      <c r="P198" s="6" t="s">
        <v>26</v>
      </c>
      <c r="Q198">
        <v>87.4</v>
      </c>
      <c r="R198">
        <v>4.7619047620000003</v>
      </c>
      <c r="S198">
        <v>4.37</v>
      </c>
      <c r="T198">
        <v>4.9000000000000004</v>
      </c>
    </row>
    <row r="199" spans="1:20" x14ac:dyDescent="0.3">
      <c r="A199" s="6" t="s">
        <v>229</v>
      </c>
      <c r="B199" s="6" t="s">
        <v>18</v>
      </c>
      <c r="C199" s="6" t="s">
        <v>19</v>
      </c>
      <c r="D199">
        <v>0</v>
      </c>
      <c r="E199" s="6" t="s">
        <v>1033</v>
      </c>
      <c r="F199" s="6" t="s">
        <v>28</v>
      </c>
      <c r="G199">
        <v>25.29</v>
      </c>
      <c r="H199">
        <v>1</v>
      </c>
      <c r="I199">
        <v>1.2645</v>
      </c>
      <c r="J199">
        <v>26.554500000000001</v>
      </c>
      <c r="K199" s="1">
        <v>43547</v>
      </c>
      <c r="L199" s="6" t="s">
        <v>1039</v>
      </c>
      <c r="M199" s="6" t="s">
        <v>1038</v>
      </c>
      <c r="N199" s="7">
        <v>0.42569444444444443</v>
      </c>
      <c r="O199">
        <v>10</v>
      </c>
      <c r="P199" s="6" t="s">
        <v>21</v>
      </c>
      <c r="Q199">
        <v>25.29</v>
      </c>
      <c r="R199">
        <v>4.7619047620000003</v>
      </c>
      <c r="S199">
        <v>1.2645</v>
      </c>
      <c r="T199">
        <v>6.1</v>
      </c>
    </row>
    <row r="200" spans="1:20" x14ac:dyDescent="0.3">
      <c r="A200" s="6" t="s">
        <v>230</v>
      </c>
      <c r="B200" s="6" t="s">
        <v>23</v>
      </c>
      <c r="C200" s="6" t="s">
        <v>24</v>
      </c>
      <c r="D200">
        <v>0</v>
      </c>
      <c r="E200" s="6" t="s">
        <v>1032</v>
      </c>
      <c r="F200" s="6" t="s">
        <v>20</v>
      </c>
      <c r="G200">
        <v>41.5</v>
      </c>
      <c r="H200">
        <v>4</v>
      </c>
      <c r="I200">
        <v>8.3000000000000007</v>
      </c>
      <c r="J200">
        <v>174.3</v>
      </c>
      <c r="K200" s="1">
        <v>43536</v>
      </c>
      <c r="L200" s="6" t="s">
        <v>1039</v>
      </c>
      <c r="M200" s="6" t="s">
        <v>1046</v>
      </c>
      <c r="N200" s="7">
        <v>0.83194444444444449</v>
      </c>
      <c r="O200">
        <v>19</v>
      </c>
      <c r="P200" s="6" t="s">
        <v>29</v>
      </c>
      <c r="Q200">
        <v>166</v>
      </c>
      <c r="R200">
        <v>4.7619047620000003</v>
      </c>
      <c r="S200">
        <v>8.3000000000000007</v>
      </c>
      <c r="T200">
        <v>8.1999999999999993</v>
      </c>
    </row>
    <row r="201" spans="1:20" x14ac:dyDescent="0.3">
      <c r="A201" s="6" t="s">
        <v>231</v>
      </c>
      <c r="B201" s="6" t="s">
        <v>23</v>
      </c>
      <c r="C201" s="6" t="s">
        <v>24</v>
      </c>
      <c r="D201">
        <v>1</v>
      </c>
      <c r="E201" s="6" t="s">
        <v>1033</v>
      </c>
      <c r="F201" s="6" t="s">
        <v>40</v>
      </c>
      <c r="G201">
        <v>71.39</v>
      </c>
      <c r="H201">
        <v>5</v>
      </c>
      <c r="I201">
        <v>17.8475</v>
      </c>
      <c r="J201">
        <v>374.79750000000001</v>
      </c>
      <c r="K201" s="1">
        <v>43513</v>
      </c>
      <c r="L201" s="6" t="s">
        <v>1042</v>
      </c>
      <c r="M201" s="6" t="s">
        <v>1041</v>
      </c>
      <c r="N201" s="7">
        <v>0.83125000000000004</v>
      </c>
      <c r="O201">
        <v>19</v>
      </c>
      <c r="P201" s="6" t="s">
        <v>29</v>
      </c>
      <c r="Q201">
        <v>356.95</v>
      </c>
      <c r="R201">
        <v>4.7619047620000003</v>
      </c>
      <c r="S201">
        <v>17.8475</v>
      </c>
      <c r="T201">
        <v>5.5</v>
      </c>
    </row>
    <row r="202" spans="1:20" x14ac:dyDescent="0.3">
      <c r="A202" s="6" t="s">
        <v>232</v>
      </c>
      <c r="B202" s="6" t="s">
        <v>23</v>
      </c>
      <c r="C202" s="6" t="s">
        <v>24</v>
      </c>
      <c r="D202">
        <v>1</v>
      </c>
      <c r="E202" s="6" t="s">
        <v>1033</v>
      </c>
      <c r="F202" s="6" t="s">
        <v>32</v>
      </c>
      <c r="G202">
        <v>19.149999999999999</v>
      </c>
      <c r="H202">
        <v>6</v>
      </c>
      <c r="I202">
        <v>5.7450000000000001</v>
      </c>
      <c r="J202">
        <v>120.645</v>
      </c>
      <c r="K202" s="1">
        <v>43494</v>
      </c>
      <c r="L202" s="6" t="s">
        <v>1037</v>
      </c>
      <c r="M202" s="6" t="s">
        <v>1046</v>
      </c>
      <c r="N202" s="7">
        <v>0.41736111111111113</v>
      </c>
      <c r="O202">
        <v>10</v>
      </c>
      <c r="P202" s="6" t="s">
        <v>29</v>
      </c>
      <c r="Q202">
        <v>114.9</v>
      </c>
      <c r="R202">
        <v>4.7619047620000003</v>
      </c>
      <c r="S202">
        <v>5.7450000000000001</v>
      </c>
      <c r="T202">
        <v>6.8</v>
      </c>
    </row>
    <row r="203" spans="1:20" x14ac:dyDescent="0.3">
      <c r="A203" s="6" t="s">
        <v>233</v>
      </c>
      <c r="B203" s="6" t="s">
        <v>38</v>
      </c>
      <c r="C203" s="6" t="s">
        <v>39</v>
      </c>
      <c r="D203">
        <v>1</v>
      </c>
      <c r="E203" s="6" t="s">
        <v>1033</v>
      </c>
      <c r="F203" s="6" t="s">
        <v>25</v>
      </c>
      <c r="G203">
        <v>57.49</v>
      </c>
      <c r="H203">
        <v>4</v>
      </c>
      <c r="I203">
        <v>11.497999999999999</v>
      </c>
      <c r="J203">
        <v>241.458</v>
      </c>
      <c r="K203" s="1">
        <v>43539</v>
      </c>
      <c r="L203" s="6" t="s">
        <v>1039</v>
      </c>
      <c r="M203" s="6" t="s">
        <v>1040</v>
      </c>
      <c r="N203" s="7">
        <v>0.49791666666666667</v>
      </c>
      <c r="O203">
        <v>11</v>
      </c>
      <c r="P203" s="6" t="s">
        <v>26</v>
      </c>
      <c r="Q203">
        <v>229.96</v>
      </c>
      <c r="R203">
        <v>4.7619047620000003</v>
      </c>
      <c r="S203">
        <v>11.497999999999999</v>
      </c>
      <c r="T203">
        <v>6.6</v>
      </c>
    </row>
    <row r="204" spans="1:20" x14ac:dyDescent="0.3">
      <c r="A204" s="6" t="s">
        <v>234</v>
      </c>
      <c r="B204" s="6" t="s">
        <v>23</v>
      </c>
      <c r="C204" s="6" t="s">
        <v>24</v>
      </c>
      <c r="D204">
        <v>0</v>
      </c>
      <c r="E204" s="6" t="s">
        <v>1032</v>
      </c>
      <c r="F204" s="6" t="s">
        <v>25</v>
      </c>
      <c r="G204">
        <v>61.41</v>
      </c>
      <c r="H204">
        <v>7</v>
      </c>
      <c r="I204">
        <v>21.493500000000001</v>
      </c>
      <c r="J204">
        <v>451.36349999999999</v>
      </c>
      <c r="K204" s="1">
        <v>43479</v>
      </c>
      <c r="L204" s="6" t="s">
        <v>1037</v>
      </c>
      <c r="M204" s="6" t="s">
        <v>1043</v>
      </c>
      <c r="N204" s="7">
        <v>0.41805555555555557</v>
      </c>
      <c r="O204">
        <v>10</v>
      </c>
      <c r="P204" s="6" t="s">
        <v>26</v>
      </c>
      <c r="Q204">
        <v>429.87</v>
      </c>
      <c r="R204">
        <v>4.7619047620000003</v>
      </c>
      <c r="S204">
        <v>21.493500000000001</v>
      </c>
      <c r="T204">
        <v>9.8000000000000007</v>
      </c>
    </row>
    <row r="205" spans="1:20" x14ac:dyDescent="0.3">
      <c r="A205" s="6" t="s">
        <v>235</v>
      </c>
      <c r="B205" s="6" t="s">
        <v>38</v>
      </c>
      <c r="C205" s="6" t="s">
        <v>39</v>
      </c>
      <c r="D205">
        <v>1</v>
      </c>
      <c r="E205" s="6" t="s">
        <v>1032</v>
      </c>
      <c r="F205" s="6" t="s">
        <v>20</v>
      </c>
      <c r="G205">
        <v>25.9</v>
      </c>
      <c r="H205">
        <v>10</v>
      </c>
      <c r="I205">
        <v>12.95</v>
      </c>
      <c r="J205">
        <v>271.95</v>
      </c>
      <c r="K205" s="1">
        <v>43502</v>
      </c>
      <c r="L205" s="6" t="s">
        <v>1042</v>
      </c>
      <c r="M205" s="6" t="s">
        <v>1045</v>
      </c>
      <c r="N205" s="7">
        <v>0.61875000000000002</v>
      </c>
      <c r="O205">
        <v>14</v>
      </c>
      <c r="P205" s="6" t="s">
        <v>21</v>
      </c>
      <c r="Q205">
        <v>259</v>
      </c>
      <c r="R205">
        <v>4.7619047620000003</v>
      </c>
      <c r="S205">
        <v>12.95</v>
      </c>
      <c r="T205">
        <v>8.6999999999999993</v>
      </c>
    </row>
    <row r="206" spans="1:20" x14ac:dyDescent="0.3">
      <c r="A206" s="6" t="s">
        <v>236</v>
      </c>
      <c r="B206" s="6" t="s">
        <v>38</v>
      </c>
      <c r="C206" s="6" t="s">
        <v>39</v>
      </c>
      <c r="D206">
        <v>1</v>
      </c>
      <c r="E206" s="6" t="s">
        <v>1032</v>
      </c>
      <c r="F206" s="6" t="s">
        <v>28</v>
      </c>
      <c r="G206">
        <v>17.77</v>
      </c>
      <c r="H206">
        <v>5</v>
      </c>
      <c r="I206">
        <v>4.4424999999999999</v>
      </c>
      <c r="J206">
        <v>93.292500000000004</v>
      </c>
      <c r="K206" s="1">
        <v>43511</v>
      </c>
      <c r="L206" s="6" t="s">
        <v>1042</v>
      </c>
      <c r="M206" s="6" t="s">
        <v>1040</v>
      </c>
      <c r="N206" s="7">
        <v>0.52916666666666667</v>
      </c>
      <c r="O206">
        <v>12</v>
      </c>
      <c r="P206" s="6" t="s">
        <v>29</v>
      </c>
      <c r="Q206">
        <v>88.85</v>
      </c>
      <c r="R206">
        <v>4.7619047620000003</v>
      </c>
      <c r="S206">
        <v>4.4424999999999999</v>
      </c>
      <c r="T206">
        <v>5.4</v>
      </c>
    </row>
    <row r="207" spans="1:20" x14ac:dyDescent="0.3">
      <c r="A207" s="6" t="s">
        <v>237</v>
      </c>
      <c r="B207" s="6" t="s">
        <v>18</v>
      </c>
      <c r="C207" s="6" t="s">
        <v>19</v>
      </c>
      <c r="D207">
        <v>0</v>
      </c>
      <c r="E207" s="6" t="s">
        <v>1033</v>
      </c>
      <c r="F207" s="6" t="s">
        <v>20</v>
      </c>
      <c r="G207">
        <v>23.03</v>
      </c>
      <c r="H207">
        <v>9</v>
      </c>
      <c r="I207">
        <v>10.3635</v>
      </c>
      <c r="J207">
        <v>217.6335</v>
      </c>
      <c r="K207" s="1">
        <v>43468</v>
      </c>
      <c r="L207" s="6" t="s">
        <v>1037</v>
      </c>
      <c r="M207" s="6" t="s">
        <v>1044</v>
      </c>
      <c r="N207" s="7">
        <v>0.50138888888888888</v>
      </c>
      <c r="O207">
        <v>12</v>
      </c>
      <c r="P207" s="6" t="s">
        <v>21</v>
      </c>
      <c r="Q207">
        <v>207.27</v>
      </c>
      <c r="R207">
        <v>4.7619047620000003</v>
      </c>
      <c r="S207">
        <v>10.3635</v>
      </c>
      <c r="T207">
        <v>7.9</v>
      </c>
    </row>
    <row r="208" spans="1:20" x14ac:dyDescent="0.3">
      <c r="A208" s="6" t="s">
        <v>238</v>
      </c>
      <c r="B208" s="6" t="s">
        <v>23</v>
      </c>
      <c r="C208" s="6" t="s">
        <v>24</v>
      </c>
      <c r="D208">
        <v>1</v>
      </c>
      <c r="E208" s="6" t="s">
        <v>1033</v>
      </c>
      <c r="F208" s="6" t="s">
        <v>25</v>
      </c>
      <c r="G208">
        <v>66.650000000000006</v>
      </c>
      <c r="H208">
        <v>9</v>
      </c>
      <c r="I208">
        <v>29.9925</v>
      </c>
      <c r="J208">
        <v>629.84249999999997</v>
      </c>
      <c r="K208" s="1">
        <v>43469</v>
      </c>
      <c r="L208" s="6" t="s">
        <v>1037</v>
      </c>
      <c r="M208" s="6" t="s">
        <v>1040</v>
      </c>
      <c r="N208" s="7">
        <v>0.7631944444444444</v>
      </c>
      <c r="O208">
        <v>18</v>
      </c>
      <c r="P208" s="6" t="s">
        <v>29</v>
      </c>
      <c r="Q208">
        <v>599.85</v>
      </c>
      <c r="R208">
        <v>4.7619047620000003</v>
      </c>
      <c r="S208">
        <v>29.9925</v>
      </c>
      <c r="T208">
        <v>9.6999999999999993</v>
      </c>
    </row>
    <row r="209" spans="1:20" x14ac:dyDescent="0.3">
      <c r="A209" s="6" t="s">
        <v>239</v>
      </c>
      <c r="B209" s="6" t="s">
        <v>23</v>
      </c>
      <c r="C209" s="6" t="s">
        <v>24</v>
      </c>
      <c r="D209">
        <v>1</v>
      </c>
      <c r="E209" s="6" t="s">
        <v>1033</v>
      </c>
      <c r="F209" s="6" t="s">
        <v>28</v>
      </c>
      <c r="G209">
        <v>28.53</v>
      </c>
      <c r="H209">
        <v>10</v>
      </c>
      <c r="I209">
        <v>14.265000000000001</v>
      </c>
      <c r="J209">
        <v>299.565</v>
      </c>
      <c r="K209" s="1">
        <v>43542</v>
      </c>
      <c r="L209" s="6" t="s">
        <v>1039</v>
      </c>
      <c r="M209" s="6" t="s">
        <v>1043</v>
      </c>
      <c r="N209" s="7">
        <v>0.73472222222222228</v>
      </c>
      <c r="O209">
        <v>17</v>
      </c>
      <c r="P209" s="6" t="s">
        <v>21</v>
      </c>
      <c r="Q209">
        <v>285.3</v>
      </c>
      <c r="R209">
        <v>4.7619047620000003</v>
      </c>
      <c r="S209">
        <v>14.265000000000001</v>
      </c>
      <c r="T209">
        <v>7.8</v>
      </c>
    </row>
    <row r="210" spans="1:20" x14ac:dyDescent="0.3">
      <c r="A210" s="6" t="s">
        <v>240</v>
      </c>
      <c r="B210" s="6" t="s">
        <v>38</v>
      </c>
      <c r="C210" s="6" t="s">
        <v>39</v>
      </c>
      <c r="D210">
        <v>0</v>
      </c>
      <c r="E210" s="6" t="s">
        <v>1033</v>
      </c>
      <c r="F210" s="6" t="s">
        <v>42</v>
      </c>
      <c r="G210">
        <v>30.37</v>
      </c>
      <c r="H210">
        <v>3</v>
      </c>
      <c r="I210">
        <v>4.5555000000000003</v>
      </c>
      <c r="J210">
        <v>95.665499999999994</v>
      </c>
      <c r="K210" s="1">
        <v>43552</v>
      </c>
      <c r="L210" s="6" t="s">
        <v>1039</v>
      </c>
      <c r="M210" s="6" t="s">
        <v>1044</v>
      </c>
      <c r="N210" s="7">
        <v>0.57013888888888886</v>
      </c>
      <c r="O210">
        <v>13</v>
      </c>
      <c r="P210" s="6" t="s">
        <v>21</v>
      </c>
      <c r="Q210">
        <v>91.11</v>
      </c>
      <c r="R210">
        <v>4.7619047620000003</v>
      </c>
      <c r="S210">
        <v>4.5555000000000003</v>
      </c>
      <c r="T210">
        <v>5.0999999999999996</v>
      </c>
    </row>
    <row r="211" spans="1:20" x14ac:dyDescent="0.3">
      <c r="A211" s="6" t="s">
        <v>241</v>
      </c>
      <c r="B211" s="6" t="s">
        <v>38</v>
      </c>
      <c r="C211" s="6" t="s">
        <v>39</v>
      </c>
      <c r="D211">
        <v>0</v>
      </c>
      <c r="E211" s="6" t="s">
        <v>1033</v>
      </c>
      <c r="F211" s="6" t="s">
        <v>25</v>
      </c>
      <c r="G211">
        <v>99.73</v>
      </c>
      <c r="H211">
        <v>9</v>
      </c>
      <c r="I211">
        <v>44.878500000000003</v>
      </c>
      <c r="J211">
        <v>942.44849999999997</v>
      </c>
      <c r="K211" s="1">
        <v>43526</v>
      </c>
      <c r="L211" s="6" t="s">
        <v>1039</v>
      </c>
      <c r="M211" s="6" t="s">
        <v>1038</v>
      </c>
      <c r="N211" s="7">
        <v>0.8208333333333333</v>
      </c>
      <c r="O211">
        <v>19</v>
      </c>
      <c r="P211" s="6" t="s">
        <v>29</v>
      </c>
      <c r="Q211">
        <v>897.57</v>
      </c>
      <c r="R211">
        <v>4.7619047620000003</v>
      </c>
      <c r="S211">
        <v>44.878500000000003</v>
      </c>
      <c r="T211">
        <v>6.5</v>
      </c>
    </row>
    <row r="212" spans="1:20" x14ac:dyDescent="0.3">
      <c r="A212" s="6" t="s">
        <v>242</v>
      </c>
      <c r="B212" s="6" t="s">
        <v>18</v>
      </c>
      <c r="C212" s="6" t="s">
        <v>19</v>
      </c>
      <c r="D212">
        <v>0</v>
      </c>
      <c r="E212" s="6" t="s">
        <v>1032</v>
      </c>
      <c r="F212" s="6" t="s">
        <v>25</v>
      </c>
      <c r="G212">
        <v>26.23</v>
      </c>
      <c r="H212">
        <v>9</v>
      </c>
      <c r="I212">
        <v>11.8035</v>
      </c>
      <c r="J212">
        <v>247.87350000000001</v>
      </c>
      <c r="K212" s="1">
        <v>43490</v>
      </c>
      <c r="L212" s="6" t="s">
        <v>1037</v>
      </c>
      <c r="M212" s="6" t="s">
        <v>1040</v>
      </c>
      <c r="N212" s="7">
        <v>0.85</v>
      </c>
      <c r="O212">
        <v>20</v>
      </c>
      <c r="P212" s="6" t="s">
        <v>21</v>
      </c>
      <c r="Q212">
        <v>236.07</v>
      </c>
      <c r="R212">
        <v>4.7619047620000003</v>
      </c>
      <c r="S212">
        <v>11.8035</v>
      </c>
      <c r="T212">
        <v>5.9</v>
      </c>
    </row>
    <row r="213" spans="1:20" x14ac:dyDescent="0.3">
      <c r="A213" s="6" t="s">
        <v>243</v>
      </c>
      <c r="B213" s="6" t="s">
        <v>23</v>
      </c>
      <c r="C213" s="6" t="s">
        <v>24</v>
      </c>
      <c r="D213">
        <v>0</v>
      </c>
      <c r="E213" s="6" t="s">
        <v>1033</v>
      </c>
      <c r="F213" s="6" t="s">
        <v>40</v>
      </c>
      <c r="G213">
        <v>93.26</v>
      </c>
      <c r="H213">
        <v>9</v>
      </c>
      <c r="I213">
        <v>41.966999999999999</v>
      </c>
      <c r="J213">
        <v>881.30700000000002</v>
      </c>
      <c r="K213" s="1">
        <v>43481</v>
      </c>
      <c r="L213" s="6" t="s">
        <v>1037</v>
      </c>
      <c r="M213" s="6" t="s">
        <v>1045</v>
      </c>
      <c r="N213" s="7">
        <v>0.75555555555555554</v>
      </c>
      <c r="O213">
        <v>18</v>
      </c>
      <c r="P213" s="6" t="s">
        <v>26</v>
      </c>
      <c r="Q213">
        <v>839.34</v>
      </c>
      <c r="R213">
        <v>4.7619047620000003</v>
      </c>
      <c r="S213">
        <v>41.966999999999999</v>
      </c>
      <c r="T213">
        <v>8.8000000000000007</v>
      </c>
    </row>
    <row r="214" spans="1:20" x14ac:dyDescent="0.3">
      <c r="A214" s="6" t="s">
        <v>244</v>
      </c>
      <c r="B214" s="6" t="s">
        <v>38</v>
      </c>
      <c r="C214" s="6" t="s">
        <v>39</v>
      </c>
      <c r="D214">
        <v>0</v>
      </c>
      <c r="E214" s="6" t="s">
        <v>1032</v>
      </c>
      <c r="F214" s="6" t="s">
        <v>28</v>
      </c>
      <c r="G214">
        <v>92.36</v>
      </c>
      <c r="H214">
        <v>5</v>
      </c>
      <c r="I214">
        <v>23.09</v>
      </c>
      <c r="J214">
        <v>484.89</v>
      </c>
      <c r="K214" s="1">
        <v>43544</v>
      </c>
      <c r="L214" s="6" t="s">
        <v>1039</v>
      </c>
      <c r="M214" s="6" t="s">
        <v>1045</v>
      </c>
      <c r="N214" s="7">
        <v>0.80347222222222225</v>
      </c>
      <c r="O214">
        <v>19</v>
      </c>
      <c r="P214" s="6" t="s">
        <v>21</v>
      </c>
      <c r="Q214">
        <v>461.8</v>
      </c>
      <c r="R214">
        <v>4.7619047620000003</v>
      </c>
      <c r="S214">
        <v>23.09</v>
      </c>
      <c r="T214">
        <v>4.9000000000000004</v>
      </c>
    </row>
    <row r="215" spans="1:20" x14ac:dyDescent="0.3">
      <c r="A215" s="6" t="s">
        <v>245</v>
      </c>
      <c r="B215" s="6" t="s">
        <v>38</v>
      </c>
      <c r="C215" s="6" t="s">
        <v>39</v>
      </c>
      <c r="D215">
        <v>0</v>
      </c>
      <c r="E215" s="6" t="s">
        <v>1032</v>
      </c>
      <c r="F215" s="6" t="s">
        <v>32</v>
      </c>
      <c r="G215">
        <v>46.42</v>
      </c>
      <c r="H215">
        <v>3</v>
      </c>
      <c r="I215">
        <v>6.9630000000000001</v>
      </c>
      <c r="J215">
        <v>146.22300000000001</v>
      </c>
      <c r="K215" s="1">
        <v>43469</v>
      </c>
      <c r="L215" s="6" t="s">
        <v>1037</v>
      </c>
      <c r="M215" s="6" t="s">
        <v>1040</v>
      </c>
      <c r="N215" s="7">
        <v>0.55833333333333335</v>
      </c>
      <c r="O215">
        <v>13</v>
      </c>
      <c r="P215" s="6" t="s">
        <v>29</v>
      </c>
      <c r="Q215">
        <v>139.26</v>
      </c>
      <c r="R215">
        <v>4.7619047620000003</v>
      </c>
      <c r="S215">
        <v>6.9630000000000001</v>
      </c>
      <c r="T215">
        <v>4.4000000000000004</v>
      </c>
    </row>
    <row r="216" spans="1:20" x14ac:dyDescent="0.3">
      <c r="A216" s="6" t="s">
        <v>246</v>
      </c>
      <c r="B216" s="6" t="s">
        <v>38</v>
      </c>
      <c r="C216" s="6" t="s">
        <v>39</v>
      </c>
      <c r="D216">
        <v>1</v>
      </c>
      <c r="E216" s="6" t="s">
        <v>1033</v>
      </c>
      <c r="F216" s="6" t="s">
        <v>32</v>
      </c>
      <c r="G216">
        <v>29.61</v>
      </c>
      <c r="H216">
        <v>7</v>
      </c>
      <c r="I216">
        <v>10.3635</v>
      </c>
      <c r="J216">
        <v>217.6335</v>
      </c>
      <c r="K216" s="1">
        <v>43535</v>
      </c>
      <c r="L216" s="6" t="s">
        <v>1039</v>
      </c>
      <c r="M216" s="6" t="s">
        <v>1043</v>
      </c>
      <c r="N216" s="7">
        <v>0.66180555555555554</v>
      </c>
      <c r="O216">
        <v>15</v>
      </c>
      <c r="P216" s="6" t="s">
        <v>26</v>
      </c>
      <c r="Q216">
        <v>207.27</v>
      </c>
      <c r="R216">
        <v>4.7619047620000003</v>
      </c>
      <c r="S216">
        <v>10.3635</v>
      </c>
      <c r="T216">
        <v>6.5</v>
      </c>
    </row>
    <row r="217" spans="1:20" x14ac:dyDescent="0.3">
      <c r="A217" s="6" t="s">
        <v>247</v>
      </c>
      <c r="B217" s="6" t="s">
        <v>18</v>
      </c>
      <c r="C217" s="6" t="s">
        <v>19</v>
      </c>
      <c r="D217">
        <v>0</v>
      </c>
      <c r="E217" s="6" t="s">
        <v>1032</v>
      </c>
      <c r="F217" s="6" t="s">
        <v>28</v>
      </c>
      <c r="G217">
        <v>18.28</v>
      </c>
      <c r="H217">
        <v>1</v>
      </c>
      <c r="I217">
        <v>0.91400000000000003</v>
      </c>
      <c r="J217">
        <v>19.193999999999999</v>
      </c>
      <c r="K217" s="1">
        <v>43546</v>
      </c>
      <c r="L217" s="6" t="s">
        <v>1039</v>
      </c>
      <c r="M217" s="6" t="s">
        <v>1040</v>
      </c>
      <c r="N217" s="7">
        <v>0.62847222222222221</v>
      </c>
      <c r="O217">
        <v>15</v>
      </c>
      <c r="P217" s="6" t="s">
        <v>29</v>
      </c>
      <c r="Q217">
        <v>18.28</v>
      </c>
      <c r="R217">
        <v>4.7619047620000003</v>
      </c>
      <c r="S217">
        <v>0.91400000000000003</v>
      </c>
      <c r="T217">
        <v>8.3000000000000007</v>
      </c>
    </row>
    <row r="218" spans="1:20" x14ac:dyDescent="0.3">
      <c r="A218" s="6" t="s">
        <v>248</v>
      </c>
      <c r="B218" s="6" t="s">
        <v>38</v>
      </c>
      <c r="C218" s="6" t="s">
        <v>39</v>
      </c>
      <c r="D218">
        <v>0</v>
      </c>
      <c r="E218" s="6" t="s">
        <v>1033</v>
      </c>
      <c r="F218" s="6" t="s">
        <v>32</v>
      </c>
      <c r="G218">
        <v>24.77</v>
      </c>
      <c r="H218">
        <v>5</v>
      </c>
      <c r="I218">
        <v>6.1924999999999999</v>
      </c>
      <c r="J218">
        <v>130.04249999999999</v>
      </c>
      <c r="K218" s="1">
        <v>43548</v>
      </c>
      <c r="L218" s="6" t="s">
        <v>1039</v>
      </c>
      <c r="M218" s="6" t="s">
        <v>1041</v>
      </c>
      <c r="N218" s="7">
        <v>0.76875000000000004</v>
      </c>
      <c r="O218">
        <v>18</v>
      </c>
      <c r="P218" s="6" t="s">
        <v>26</v>
      </c>
      <c r="Q218">
        <v>123.85</v>
      </c>
      <c r="R218">
        <v>4.7619047620000003</v>
      </c>
      <c r="S218">
        <v>6.1924999999999999</v>
      </c>
      <c r="T218">
        <v>8.5</v>
      </c>
    </row>
    <row r="219" spans="1:20" x14ac:dyDescent="0.3">
      <c r="A219" s="6" t="s">
        <v>249</v>
      </c>
      <c r="B219" s="6" t="s">
        <v>18</v>
      </c>
      <c r="C219" s="6" t="s">
        <v>19</v>
      </c>
      <c r="D219">
        <v>1</v>
      </c>
      <c r="E219" s="6" t="s">
        <v>1033</v>
      </c>
      <c r="F219" s="6" t="s">
        <v>25</v>
      </c>
      <c r="G219">
        <v>94.64</v>
      </c>
      <c r="H219">
        <v>3</v>
      </c>
      <c r="I219">
        <v>14.196</v>
      </c>
      <c r="J219">
        <v>298.11599999999999</v>
      </c>
      <c r="K219" s="1">
        <v>43517</v>
      </c>
      <c r="L219" s="6" t="s">
        <v>1042</v>
      </c>
      <c r="M219" s="6" t="s">
        <v>1044</v>
      </c>
      <c r="N219" s="7">
        <v>0.70486111111111116</v>
      </c>
      <c r="O219">
        <v>16</v>
      </c>
      <c r="P219" s="6" t="s">
        <v>26</v>
      </c>
      <c r="Q219">
        <v>283.92</v>
      </c>
      <c r="R219">
        <v>4.7619047620000003</v>
      </c>
      <c r="S219">
        <v>14.196</v>
      </c>
      <c r="T219">
        <v>5.5</v>
      </c>
    </row>
    <row r="220" spans="1:20" x14ac:dyDescent="0.3">
      <c r="A220" s="6" t="s">
        <v>250</v>
      </c>
      <c r="B220" s="6" t="s">
        <v>38</v>
      </c>
      <c r="C220" s="6" t="s">
        <v>39</v>
      </c>
      <c r="D220">
        <v>0</v>
      </c>
      <c r="E220" s="6" t="s">
        <v>1032</v>
      </c>
      <c r="F220" s="6" t="s">
        <v>42</v>
      </c>
      <c r="G220">
        <v>94.87</v>
      </c>
      <c r="H220">
        <v>8</v>
      </c>
      <c r="I220">
        <v>37.948</v>
      </c>
      <c r="J220">
        <v>796.90800000000002</v>
      </c>
      <c r="K220" s="1">
        <v>43508</v>
      </c>
      <c r="L220" s="6" t="s">
        <v>1042</v>
      </c>
      <c r="M220" s="6" t="s">
        <v>1046</v>
      </c>
      <c r="N220" s="7">
        <v>0.54027777777777775</v>
      </c>
      <c r="O220">
        <v>12</v>
      </c>
      <c r="P220" s="6" t="s">
        <v>21</v>
      </c>
      <c r="Q220">
        <v>758.96</v>
      </c>
      <c r="R220">
        <v>4.7619047620000003</v>
      </c>
      <c r="S220">
        <v>37.948</v>
      </c>
      <c r="T220">
        <v>8.6999999999999993</v>
      </c>
    </row>
    <row r="221" spans="1:20" x14ac:dyDescent="0.3">
      <c r="A221" s="6" t="s">
        <v>251</v>
      </c>
      <c r="B221" s="6" t="s">
        <v>38</v>
      </c>
      <c r="C221" s="6" t="s">
        <v>39</v>
      </c>
      <c r="D221">
        <v>0</v>
      </c>
      <c r="E221" s="6" t="s">
        <v>1033</v>
      </c>
      <c r="F221" s="6" t="s">
        <v>40</v>
      </c>
      <c r="G221">
        <v>57.34</v>
      </c>
      <c r="H221">
        <v>3</v>
      </c>
      <c r="I221">
        <v>8.6010000000000009</v>
      </c>
      <c r="J221">
        <v>180.62100000000001</v>
      </c>
      <c r="K221" s="1">
        <v>43534</v>
      </c>
      <c r="L221" s="6" t="s">
        <v>1039</v>
      </c>
      <c r="M221" s="6" t="s">
        <v>1041</v>
      </c>
      <c r="N221" s="7">
        <v>0.79097222222222219</v>
      </c>
      <c r="O221">
        <v>18</v>
      </c>
      <c r="P221" s="6" t="s">
        <v>29</v>
      </c>
      <c r="Q221">
        <v>172.02</v>
      </c>
      <c r="R221">
        <v>4.7619047620000003</v>
      </c>
      <c r="S221">
        <v>8.6010000000000009</v>
      </c>
      <c r="T221">
        <v>7.9</v>
      </c>
    </row>
    <row r="222" spans="1:20" x14ac:dyDescent="0.3">
      <c r="A222" s="6" t="s">
        <v>252</v>
      </c>
      <c r="B222" s="6" t="s">
        <v>38</v>
      </c>
      <c r="C222" s="6" t="s">
        <v>39</v>
      </c>
      <c r="D222">
        <v>0</v>
      </c>
      <c r="E222" s="6" t="s">
        <v>1032</v>
      </c>
      <c r="F222" s="6" t="s">
        <v>25</v>
      </c>
      <c r="G222">
        <v>45.35</v>
      </c>
      <c r="H222">
        <v>6</v>
      </c>
      <c r="I222">
        <v>13.605</v>
      </c>
      <c r="J222">
        <v>285.70499999999998</v>
      </c>
      <c r="K222" s="1">
        <v>43496</v>
      </c>
      <c r="L222" s="6" t="s">
        <v>1037</v>
      </c>
      <c r="M222" s="6" t="s">
        <v>1044</v>
      </c>
      <c r="N222" s="7">
        <v>0.57222222222222219</v>
      </c>
      <c r="O222">
        <v>13</v>
      </c>
      <c r="P222" s="6" t="s">
        <v>21</v>
      </c>
      <c r="Q222">
        <v>272.10000000000002</v>
      </c>
      <c r="R222">
        <v>4.7619047620000003</v>
      </c>
      <c r="S222">
        <v>13.605</v>
      </c>
      <c r="T222">
        <v>6.1</v>
      </c>
    </row>
    <row r="223" spans="1:20" x14ac:dyDescent="0.3">
      <c r="A223" s="6" t="s">
        <v>253</v>
      </c>
      <c r="B223" s="6" t="s">
        <v>38</v>
      </c>
      <c r="C223" s="6" t="s">
        <v>39</v>
      </c>
      <c r="D223">
        <v>0</v>
      </c>
      <c r="E223" s="6" t="s">
        <v>1032</v>
      </c>
      <c r="F223" s="6" t="s">
        <v>40</v>
      </c>
      <c r="G223">
        <v>62.08</v>
      </c>
      <c r="H223">
        <v>7</v>
      </c>
      <c r="I223">
        <v>21.728000000000002</v>
      </c>
      <c r="J223">
        <v>456.28800000000001</v>
      </c>
      <c r="K223" s="1">
        <v>43530</v>
      </c>
      <c r="L223" s="6" t="s">
        <v>1039</v>
      </c>
      <c r="M223" s="6" t="s">
        <v>1045</v>
      </c>
      <c r="N223" s="7">
        <v>0.57361111111111107</v>
      </c>
      <c r="O223">
        <v>13</v>
      </c>
      <c r="P223" s="6" t="s">
        <v>21</v>
      </c>
      <c r="Q223">
        <v>434.56</v>
      </c>
      <c r="R223">
        <v>4.7619047620000003</v>
      </c>
      <c r="S223">
        <v>21.728000000000002</v>
      </c>
      <c r="T223">
        <v>5.4</v>
      </c>
    </row>
    <row r="224" spans="1:20" x14ac:dyDescent="0.3">
      <c r="A224" s="6" t="s">
        <v>254</v>
      </c>
      <c r="B224" s="6" t="s">
        <v>23</v>
      </c>
      <c r="C224" s="6" t="s">
        <v>24</v>
      </c>
      <c r="D224">
        <v>0</v>
      </c>
      <c r="E224" s="6" t="s">
        <v>1032</v>
      </c>
      <c r="F224" s="6" t="s">
        <v>25</v>
      </c>
      <c r="G224">
        <v>11.81</v>
      </c>
      <c r="H224">
        <v>5</v>
      </c>
      <c r="I224">
        <v>2.9525000000000001</v>
      </c>
      <c r="J224">
        <v>62.002499999999998</v>
      </c>
      <c r="K224" s="1">
        <v>43513</v>
      </c>
      <c r="L224" s="6" t="s">
        <v>1042</v>
      </c>
      <c r="M224" s="6" t="s">
        <v>1041</v>
      </c>
      <c r="N224" s="7">
        <v>0.75416666666666665</v>
      </c>
      <c r="O224">
        <v>18</v>
      </c>
      <c r="P224" s="6" t="s">
        <v>26</v>
      </c>
      <c r="Q224">
        <v>59.05</v>
      </c>
      <c r="R224">
        <v>4.7619047620000003</v>
      </c>
      <c r="S224">
        <v>2.9525000000000001</v>
      </c>
      <c r="T224">
        <v>9.4</v>
      </c>
    </row>
    <row r="225" spans="1:20" x14ac:dyDescent="0.3">
      <c r="A225" s="6" t="s">
        <v>255</v>
      </c>
      <c r="B225" s="6" t="s">
        <v>23</v>
      </c>
      <c r="C225" s="6" t="s">
        <v>24</v>
      </c>
      <c r="D225">
        <v>1</v>
      </c>
      <c r="E225" s="6" t="s">
        <v>1033</v>
      </c>
      <c r="F225" s="6" t="s">
        <v>42</v>
      </c>
      <c r="G225">
        <v>12.54</v>
      </c>
      <c r="H225">
        <v>1</v>
      </c>
      <c r="I225">
        <v>0.627</v>
      </c>
      <c r="J225">
        <v>13.167</v>
      </c>
      <c r="K225" s="1">
        <v>43517</v>
      </c>
      <c r="L225" s="6" t="s">
        <v>1042</v>
      </c>
      <c r="M225" s="6" t="s">
        <v>1044</v>
      </c>
      <c r="N225" s="7">
        <v>0.52638888888888891</v>
      </c>
      <c r="O225">
        <v>12</v>
      </c>
      <c r="P225" s="6" t="s">
        <v>26</v>
      </c>
      <c r="Q225">
        <v>12.54</v>
      </c>
      <c r="R225">
        <v>4.7619047620000003</v>
      </c>
      <c r="S225">
        <v>0.627</v>
      </c>
      <c r="T225">
        <v>8.1999999999999993</v>
      </c>
    </row>
    <row r="226" spans="1:20" x14ac:dyDescent="0.3">
      <c r="A226" s="6" t="s">
        <v>256</v>
      </c>
      <c r="B226" s="6" t="s">
        <v>18</v>
      </c>
      <c r="C226" s="6" t="s">
        <v>19</v>
      </c>
      <c r="D226">
        <v>0</v>
      </c>
      <c r="E226" s="6" t="s">
        <v>1032</v>
      </c>
      <c r="F226" s="6" t="s">
        <v>40</v>
      </c>
      <c r="G226">
        <v>43.25</v>
      </c>
      <c r="H226">
        <v>2</v>
      </c>
      <c r="I226">
        <v>4.3250000000000002</v>
      </c>
      <c r="J226">
        <v>90.825000000000003</v>
      </c>
      <c r="K226" s="1">
        <v>43544</v>
      </c>
      <c r="L226" s="6" t="s">
        <v>1039</v>
      </c>
      <c r="M226" s="6" t="s">
        <v>1045</v>
      </c>
      <c r="N226" s="7">
        <v>0.66388888888888886</v>
      </c>
      <c r="O226">
        <v>15</v>
      </c>
      <c r="P226" s="6" t="s">
        <v>26</v>
      </c>
      <c r="Q226">
        <v>86.5</v>
      </c>
      <c r="R226">
        <v>4.7619047620000003</v>
      </c>
      <c r="S226">
        <v>4.3250000000000002</v>
      </c>
      <c r="T226">
        <v>6.2</v>
      </c>
    </row>
    <row r="227" spans="1:20" x14ac:dyDescent="0.3">
      <c r="A227" s="6" t="s">
        <v>257</v>
      </c>
      <c r="B227" s="6" t="s">
        <v>23</v>
      </c>
      <c r="C227" s="6" t="s">
        <v>24</v>
      </c>
      <c r="D227">
        <v>1</v>
      </c>
      <c r="E227" s="6" t="s">
        <v>1033</v>
      </c>
      <c r="F227" s="6" t="s">
        <v>32</v>
      </c>
      <c r="G227">
        <v>87.16</v>
      </c>
      <c r="H227">
        <v>2</v>
      </c>
      <c r="I227">
        <v>8.7159999999999993</v>
      </c>
      <c r="J227">
        <v>183.036</v>
      </c>
      <c r="K227" s="1">
        <v>43476</v>
      </c>
      <c r="L227" s="6" t="s">
        <v>1037</v>
      </c>
      <c r="M227" s="6" t="s">
        <v>1040</v>
      </c>
      <c r="N227" s="7">
        <v>0.60347222222222219</v>
      </c>
      <c r="O227">
        <v>14</v>
      </c>
      <c r="P227" s="6" t="s">
        <v>29</v>
      </c>
      <c r="Q227">
        <v>174.32</v>
      </c>
      <c r="R227">
        <v>4.7619047620000003</v>
      </c>
      <c r="S227">
        <v>8.7159999999999993</v>
      </c>
      <c r="T227">
        <v>9.6999999999999993</v>
      </c>
    </row>
    <row r="228" spans="1:20" x14ac:dyDescent="0.3">
      <c r="A228" s="6" t="s">
        <v>258</v>
      </c>
      <c r="B228" s="6" t="s">
        <v>38</v>
      </c>
      <c r="C228" s="6" t="s">
        <v>39</v>
      </c>
      <c r="D228">
        <v>1</v>
      </c>
      <c r="E228" s="6" t="s">
        <v>1032</v>
      </c>
      <c r="F228" s="6" t="s">
        <v>20</v>
      </c>
      <c r="G228">
        <v>69.37</v>
      </c>
      <c r="H228">
        <v>9</v>
      </c>
      <c r="I228">
        <v>31.2165</v>
      </c>
      <c r="J228">
        <v>655.54650000000004</v>
      </c>
      <c r="K228" s="1">
        <v>43491</v>
      </c>
      <c r="L228" s="6" t="s">
        <v>1037</v>
      </c>
      <c r="M228" s="6" t="s">
        <v>1038</v>
      </c>
      <c r="N228" s="7">
        <v>0.80138888888888893</v>
      </c>
      <c r="O228">
        <v>19</v>
      </c>
      <c r="P228" s="6" t="s">
        <v>21</v>
      </c>
      <c r="Q228">
        <v>624.33000000000004</v>
      </c>
      <c r="R228">
        <v>4.7619047620000003</v>
      </c>
      <c r="S228">
        <v>31.2165</v>
      </c>
      <c r="T228">
        <v>4</v>
      </c>
    </row>
    <row r="229" spans="1:20" x14ac:dyDescent="0.3">
      <c r="A229" s="6" t="s">
        <v>259</v>
      </c>
      <c r="B229" s="6" t="s">
        <v>23</v>
      </c>
      <c r="C229" s="6" t="s">
        <v>24</v>
      </c>
      <c r="D229">
        <v>1</v>
      </c>
      <c r="E229" s="6" t="s">
        <v>1032</v>
      </c>
      <c r="F229" s="6" t="s">
        <v>25</v>
      </c>
      <c r="G229">
        <v>37.06</v>
      </c>
      <c r="H229">
        <v>4</v>
      </c>
      <c r="I229">
        <v>7.4119999999999999</v>
      </c>
      <c r="J229">
        <v>155.65199999999999</v>
      </c>
      <c r="K229" s="1">
        <v>43496</v>
      </c>
      <c r="L229" s="6" t="s">
        <v>1037</v>
      </c>
      <c r="M229" s="6" t="s">
        <v>1044</v>
      </c>
      <c r="N229" s="7">
        <v>0.68333333333333335</v>
      </c>
      <c r="O229">
        <v>16</v>
      </c>
      <c r="P229" s="6" t="s">
        <v>21</v>
      </c>
      <c r="Q229">
        <v>148.24</v>
      </c>
      <c r="R229">
        <v>4.7619047620000003</v>
      </c>
      <c r="S229">
        <v>7.4119999999999999</v>
      </c>
      <c r="T229">
        <v>9.6999999999999993</v>
      </c>
    </row>
    <row r="230" spans="1:20" x14ac:dyDescent="0.3">
      <c r="A230" s="6" t="s">
        <v>260</v>
      </c>
      <c r="B230" s="6" t="s">
        <v>38</v>
      </c>
      <c r="C230" s="6" t="s">
        <v>39</v>
      </c>
      <c r="D230">
        <v>1</v>
      </c>
      <c r="E230" s="6" t="s">
        <v>1033</v>
      </c>
      <c r="F230" s="6" t="s">
        <v>25</v>
      </c>
      <c r="G230">
        <v>90.7</v>
      </c>
      <c r="H230">
        <v>6</v>
      </c>
      <c r="I230">
        <v>27.21</v>
      </c>
      <c r="J230">
        <v>571.41</v>
      </c>
      <c r="K230" s="1">
        <v>43522</v>
      </c>
      <c r="L230" s="6" t="s">
        <v>1042</v>
      </c>
      <c r="M230" s="6" t="s">
        <v>1046</v>
      </c>
      <c r="N230" s="7">
        <v>0.45277777777777778</v>
      </c>
      <c r="O230">
        <v>10</v>
      </c>
      <c r="P230" s="6" t="s">
        <v>26</v>
      </c>
      <c r="Q230">
        <v>544.20000000000005</v>
      </c>
      <c r="R230">
        <v>4.7619047620000003</v>
      </c>
      <c r="S230">
        <v>27.21</v>
      </c>
      <c r="T230">
        <v>5.3</v>
      </c>
    </row>
    <row r="231" spans="1:20" x14ac:dyDescent="0.3">
      <c r="A231" s="6" t="s">
        <v>261</v>
      </c>
      <c r="B231" s="6" t="s">
        <v>18</v>
      </c>
      <c r="C231" s="6" t="s">
        <v>19</v>
      </c>
      <c r="D231">
        <v>0</v>
      </c>
      <c r="E231" s="6" t="s">
        <v>1033</v>
      </c>
      <c r="F231" s="6" t="s">
        <v>28</v>
      </c>
      <c r="G231">
        <v>63.42</v>
      </c>
      <c r="H231">
        <v>8</v>
      </c>
      <c r="I231">
        <v>25.367999999999999</v>
      </c>
      <c r="J231">
        <v>532.72799999999995</v>
      </c>
      <c r="K231" s="1">
        <v>43535</v>
      </c>
      <c r="L231" s="6" t="s">
        <v>1039</v>
      </c>
      <c r="M231" s="6" t="s">
        <v>1043</v>
      </c>
      <c r="N231" s="7">
        <v>0.53819444444444442</v>
      </c>
      <c r="O231">
        <v>12</v>
      </c>
      <c r="P231" s="6" t="s">
        <v>21</v>
      </c>
      <c r="Q231">
        <v>507.36</v>
      </c>
      <c r="R231">
        <v>4.7619047620000003</v>
      </c>
      <c r="S231">
        <v>25.367999999999999</v>
      </c>
      <c r="T231">
        <v>7.4</v>
      </c>
    </row>
    <row r="232" spans="1:20" x14ac:dyDescent="0.3">
      <c r="A232" s="6" t="s">
        <v>262</v>
      </c>
      <c r="B232" s="6" t="s">
        <v>38</v>
      </c>
      <c r="C232" s="6" t="s">
        <v>39</v>
      </c>
      <c r="D232">
        <v>0</v>
      </c>
      <c r="E232" s="6" t="s">
        <v>1033</v>
      </c>
      <c r="F232" s="6" t="s">
        <v>42</v>
      </c>
      <c r="G232">
        <v>81.37</v>
      </c>
      <c r="H232">
        <v>2</v>
      </c>
      <c r="I232">
        <v>8.1370000000000005</v>
      </c>
      <c r="J232">
        <v>170.87700000000001</v>
      </c>
      <c r="K232" s="1">
        <v>43491</v>
      </c>
      <c r="L232" s="6" t="s">
        <v>1037</v>
      </c>
      <c r="M232" s="6" t="s">
        <v>1038</v>
      </c>
      <c r="N232" s="7">
        <v>0.81111111111111112</v>
      </c>
      <c r="O232">
        <v>19</v>
      </c>
      <c r="P232" s="6" t="s">
        <v>26</v>
      </c>
      <c r="Q232">
        <v>162.74</v>
      </c>
      <c r="R232">
        <v>4.7619047620000003</v>
      </c>
      <c r="S232">
        <v>8.1370000000000005</v>
      </c>
      <c r="T232">
        <v>6.5</v>
      </c>
    </row>
    <row r="233" spans="1:20" x14ac:dyDescent="0.3">
      <c r="A233" s="6" t="s">
        <v>263</v>
      </c>
      <c r="B233" s="6" t="s">
        <v>38</v>
      </c>
      <c r="C233" s="6" t="s">
        <v>39</v>
      </c>
      <c r="D233">
        <v>1</v>
      </c>
      <c r="E233" s="6" t="s">
        <v>1033</v>
      </c>
      <c r="F233" s="6" t="s">
        <v>25</v>
      </c>
      <c r="G233">
        <v>10.59</v>
      </c>
      <c r="H233">
        <v>3</v>
      </c>
      <c r="I233">
        <v>1.5885</v>
      </c>
      <c r="J233">
        <v>33.358499999999999</v>
      </c>
      <c r="K233" s="1">
        <v>43536</v>
      </c>
      <c r="L233" s="6" t="s">
        <v>1039</v>
      </c>
      <c r="M233" s="6" t="s">
        <v>1046</v>
      </c>
      <c r="N233" s="7">
        <v>0.57777777777777772</v>
      </c>
      <c r="O233">
        <v>13</v>
      </c>
      <c r="P233" s="6" t="s">
        <v>29</v>
      </c>
      <c r="Q233">
        <v>31.77</v>
      </c>
      <c r="R233">
        <v>4.7619047620000003</v>
      </c>
      <c r="S233">
        <v>1.5885</v>
      </c>
      <c r="T233">
        <v>8.6999999999999993</v>
      </c>
    </row>
    <row r="234" spans="1:20" x14ac:dyDescent="0.3">
      <c r="A234" s="6" t="s">
        <v>264</v>
      </c>
      <c r="B234" s="6" t="s">
        <v>38</v>
      </c>
      <c r="C234" s="6" t="s">
        <v>39</v>
      </c>
      <c r="D234">
        <v>0</v>
      </c>
      <c r="E234" s="6" t="s">
        <v>1033</v>
      </c>
      <c r="F234" s="6" t="s">
        <v>20</v>
      </c>
      <c r="G234">
        <v>84.09</v>
      </c>
      <c r="H234">
        <v>9</v>
      </c>
      <c r="I234">
        <v>37.840499999999999</v>
      </c>
      <c r="J234">
        <v>794.65049999999997</v>
      </c>
      <c r="K234" s="1">
        <v>43507</v>
      </c>
      <c r="L234" s="6" t="s">
        <v>1042</v>
      </c>
      <c r="M234" s="6" t="s">
        <v>1043</v>
      </c>
      <c r="N234" s="7">
        <v>0.45416666666666666</v>
      </c>
      <c r="O234">
        <v>10</v>
      </c>
      <c r="P234" s="6" t="s">
        <v>26</v>
      </c>
      <c r="Q234">
        <v>756.81</v>
      </c>
      <c r="R234">
        <v>4.7619047620000003</v>
      </c>
      <c r="S234">
        <v>37.840499999999999</v>
      </c>
      <c r="T234">
        <v>8</v>
      </c>
    </row>
    <row r="235" spans="1:20" x14ac:dyDescent="0.3">
      <c r="A235" s="6" t="s">
        <v>265</v>
      </c>
      <c r="B235" s="6" t="s">
        <v>38</v>
      </c>
      <c r="C235" s="6" t="s">
        <v>39</v>
      </c>
      <c r="D235">
        <v>1</v>
      </c>
      <c r="E235" s="6" t="s">
        <v>1032</v>
      </c>
      <c r="F235" s="6" t="s">
        <v>42</v>
      </c>
      <c r="G235">
        <v>73.819999999999993</v>
      </c>
      <c r="H235">
        <v>4</v>
      </c>
      <c r="I235">
        <v>14.763999999999999</v>
      </c>
      <c r="J235">
        <v>310.04399999999998</v>
      </c>
      <c r="K235" s="1">
        <v>43517</v>
      </c>
      <c r="L235" s="6" t="s">
        <v>1042</v>
      </c>
      <c r="M235" s="6" t="s">
        <v>1044</v>
      </c>
      <c r="N235" s="7">
        <v>0.77152777777777781</v>
      </c>
      <c r="O235">
        <v>18</v>
      </c>
      <c r="P235" s="6" t="s">
        <v>26</v>
      </c>
      <c r="Q235">
        <v>295.27999999999997</v>
      </c>
      <c r="R235">
        <v>4.7619047620000003</v>
      </c>
      <c r="S235">
        <v>14.763999999999999</v>
      </c>
      <c r="T235">
        <v>6.7</v>
      </c>
    </row>
    <row r="236" spans="1:20" x14ac:dyDescent="0.3">
      <c r="A236" s="6" t="s">
        <v>266</v>
      </c>
      <c r="B236" s="6" t="s">
        <v>18</v>
      </c>
      <c r="C236" s="6" t="s">
        <v>19</v>
      </c>
      <c r="D236">
        <v>1</v>
      </c>
      <c r="E236" s="6" t="s">
        <v>1032</v>
      </c>
      <c r="F236" s="6" t="s">
        <v>20</v>
      </c>
      <c r="G236">
        <v>51.94</v>
      </c>
      <c r="H236">
        <v>10</v>
      </c>
      <c r="I236">
        <v>25.97</v>
      </c>
      <c r="J236">
        <v>545.37</v>
      </c>
      <c r="K236" s="1">
        <v>43533</v>
      </c>
      <c r="L236" s="6" t="s">
        <v>1039</v>
      </c>
      <c r="M236" s="6" t="s">
        <v>1038</v>
      </c>
      <c r="N236" s="7">
        <v>0.76666666666666672</v>
      </c>
      <c r="O236">
        <v>18</v>
      </c>
      <c r="P236" s="6" t="s">
        <v>21</v>
      </c>
      <c r="Q236">
        <v>519.4</v>
      </c>
      <c r="R236">
        <v>4.7619047620000003</v>
      </c>
      <c r="S236">
        <v>25.97</v>
      </c>
      <c r="T236">
        <v>6.5</v>
      </c>
    </row>
    <row r="237" spans="1:20" x14ac:dyDescent="0.3">
      <c r="A237" s="6" t="s">
        <v>267</v>
      </c>
      <c r="B237" s="6" t="s">
        <v>18</v>
      </c>
      <c r="C237" s="6" t="s">
        <v>19</v>
      </c>
      <c r="D237">
        <v>0</v>
      </c>
      <c r="E237" s="6" t="s">
        <v>1033</v>
      </c>
      <c r="F237" s="6" t="s">
        <v>32</v>
      </c>
      <c r="G237">
        <v>93.14</v>
      </c>
      <c r="H237">
        <v>2</v>
      </c>
      <c r="I237">
        <v>9.3140000000000001</v>
      </c>
      <c r="J237">
        <v>195.59399999999999</v>
      </c>
      <c r="K237" s="1">
        <v>43485</v>
      </c>
      <c r="L237" s="6" t="s">
        <v>1037</v>
      </c>
      <c r="M237" s="6" t="s">
        <v>1041</v>
      </c>
      <c r="N237" s="7">
        <v>0.75624999999999998</v>
      </c>
      <c r="O237">
        <v>18</v>
      </c>
      <c r="P237" s="6" t="s">
        <v>21</v>
      </c>
      <c r="Q237">
        <v>186.28</v>
      </c>
      <c r="R237">
        <v>4.7619047620000003</v>
      </c>
      <c r="S237">
        <v>9.3140000000000001</v>
      </c>
      <c r="T237">
        <v>4.0999999999999996</v>
      </c>
    </row>
    <row r="238" spans="1:20" x14ac:dyDescent="0.3">
      <c r="A238" s="6" t="s">
        <v>268</v>
      </c>
      <c r="B238" s="6" t="s">
        <v>23</v>
      </c>
      <c r="C238" s="6" t="s">
        <v>24</v>
      </c>
      <c r="D238">
        <v>0</v>
      </c>
      <c r="E238" s="6" t="s">
        <v>1032</v>
      </c>
      <c r="F238" s="6" t="s">
        <v>20</v>
      </c>
      <c r="G238">
        <v>17.41</v>
      </c>
      <c r="H238">
        <v>5</v>
      </c>
      <c r="I238">
        <v>4.3525</v>
      </c>
      <c r="J238">
        <v>91.402500000000003</v>
      </c>
      <c r="K238" s="1">
        <v>43493</v>
      </c>
      <c r="L238" s="6" t="s">
        <v>1037</v>
      </c>
      <c r="M238" s="6" t="s">
        <v>1043</v>
      </c>
      <c r="N238" s="7">
        <v>0.63611111111111107</v>
      </c>
      <c r="O238">
        <v>15</v>
      </c>
      <c r="P238" s="6" t="s">
        <v>29</v>
      </c>
      <c r="Q238">
        <v>87.05</v>
      </c>
      <c r="R238">
        <v>4.7619047620000003</v>
      </c>
      <c r="S238">
        <v>4.3525</v>
      </c>
      <c r="T238">
        <v>4.9000000000000004</v>
      </c>
    </row>
    <row r="239" spans="1:20" x14ac:dyDescent="0.3">
      <c r="A239" s="6" t="s">
        <v>269</v>
      </c>
      <c r="B239" s="6" t="s">
        <v>23</v>
      </c>
      <c r="C239" s="6" t="s">
        <v>24</v>
      </c>
      <c r="D239">
        <v>1</v>
      </c>
      <c r="E239" s="6" t="s">
        <v>1033</v>
      </c>
      <c r="F239" s="6" t="s">
        <v>42</v>
      </c>
      <c r="G239">
        <v>44.22</v>
      </c>
      <c r="H239">
        <v>5</v>
      </c>
      <c r="I239">
        <v>11.055</v>
      </c>
      <c r="J239">
        <v>232.155</v>
      </c>
      <c r="K239" s="1">
        <v>43529</v>
      </c>
      <c r="L239" s="6" t="s">
        <v>1039</v>
      </c>
      <c r="M239" s="6" t="s">
        <v>1046</v>
      </c>
      <c r="N239" s="7">
        <v>0.71319444444444446</v>
      </c>
      <c r="O239">
        <v>17</v>
      </c>
      <c r="P239" s="6" t="s">
        <v>29</v>
      </c>
      <c r="Q239">
        <v>221.1</v>
      </c>
      <c r="R239">
        <v>4.7619047620000003</v>
      </c>
      <c r="S239">
        <v>11.055</v>
      </c>
      <c r="T239">
        <v>8.6</v>
      </c>
    </row>
    <row r="240" spans="1:20" x14ac:dyDescent="0.3">
      <c r="A240" s="6" t="s">
        <v>270</v>
      </c>
      <c r="B240" s="6" t="s">
        <v>38</v>
      </c>
      <c r="C240" s="6" t="s">
        <v>39</v>
      </c>
      <c r="D240">
        <v>1</v>
      </c>
      <c r="E240" s="6" t="s">
        <v>1033</v>
      </c>
      <c r="F240" s="6" t="s">
        <v>25</v>
      </c>
      <c r="G240">
        <v>13.22</v>
      </c>
      <c r="H240">
        <v>5</v>
      </c>
      <c r="I240">
        <v>3.3050000000000002</v>
      </c>
      <c r="J240">
        <v>69.405000000000001</v>
      </c>
      <c r="K240" s="1">
        <v>43526</v>
      </c>
      <c r="L240" s="6" t="s">
        <v>1039</v>
      </c>
      <c r="M240" s="6" t="s">
        <v>1038</v>
      </c>
      <c r="N240" s="7">
        <v>0.80972222222222223</v>
      </c>
      <c r="O240">
        <v>19</v>
      </c>
      <c r="P240" s="6" t="s">
        <v>26</v>
      </c>
      <c r="Q240">
        <v>66.099999999999994</v>
      </c>
      <c r="R240">
        <v>4.7619047620000003</v>
      </c>
      <c r="S240">
        <v>3.3050000000000002</v>
      </c>
      <c r="T240">
        <v>4.3</v>
      </c>
    </row>
    <row r="241" spans="1:20" x14ac:dyDescent="0.3">
      <c r="A241" s="6" t="s">
        <v>271</v>
      </c>
      <c r="B241" s="6" t="s">
        <v>18</v>
      </c>
      <c r="C241" s="6" t="s">
        <v>19</v>
      </c>
      <c r="D241">
        <v>0</v>
      </c>
      <c r="E241" s="6" t="s">
        <v>1032</v>
      </c>
      <c r="F241" s="6" t="s">
        <v>42</v>
      </c>
      <c r="G241">
        <v>89.69</v>
      </c>
      <c r="H241">
        <v>1</v>
      </c>
      <c r="I241">
        <v>4.4844999999999997</v>
      </c>
      <c r="J241">
        <v>94.174499999999995</v>
      </c>
      <c r="K241" s="1">
        <v>43476</v>
      </c>
      <c r="L241" s="6" t="s">
        <v>1037</v>
      </c>
      <c r="M241" s="6" t="s">
        <v>1040</v>
      </c>
      <c r="N241" s="7">
        <v>0.47222222222222221</v>
      </c>
      <c r="O241">
        <v>11</v>
      </c>
      <c r="P241" s="6" t="s">
        <v>21</v>
      </c>
      <c r="Q241">
        <v>89.69</v>
      </c>
      <c r="R241">
        <v>4.7619047620000003</v>
      </c>
      <c r="S241">
        <v>4.4844999999999997</v>
      </c>
      <c r="T241">
        <v>4.9000000000000004</v>
      </c>
    </row>
    <row r="242" spans="1:20" x14ac:dyDescent="0.3">
      <c r="A242" s="6" t="s">
        <v>272</v>
      </c>
      <c r="B242" s="6" t="s">
        <v>18</v>
      </c>
      <c r="C242" s="6" t="s">
        <v>19</v>
      </c>
      <c r="D242">
        <v>0</v>
      </c>
      <c r="E242" s="6" t="s">
        <v>1032</v>
      </c>
      <c r="F242" s="6" t="s">
        <v>40</v>
      </c>
      <c r="G242">
        <v>24.94</v>
      </c>
      <c r="H242">
        <v>9</v>
      </c>
      <c r="I242">
        <v>11.223000000000001</v>
      </c>
      <c r="J242">
        <v>235.68299999999999</v>
      </c>
      <c r="K242" s="1">
        <v>43476</v>
      </c>
      <c r="L242" s="6" t="s">
        <v>1037</v>
      </c>
      <c r="M242" s="6" t="s">
        <v>1040</v>
      </c>
      <c r="N242" s="7">
        <v>0.7006944444444444</v>
      </c>
      <c r="O242">
        <v>16</v>
      </c>
      <c r="P242" s="6" t="s">
        <v>29</v>
      </c>
      <c r="Q242">
        <v>224.46</v>
      </c>
      <c r="R242">
        <v>4.7619047620000003</v>
      </c>
      <c r="S242">
        <v>11.223000000000001</v>
      </c>
      <c r="T242">
        <v>5.6</v>
      </c>
    </row>
    <row r="243" spans="1:20" x14ac:dyDescent="0.3">
      <c r="A243" s="6" t="s">
        <v>273</v>
      </c>
      <c r="B243" s="6" t="s">
        <v>18</v>
      </c>
      <c r="C243" s="6" t="s">
        <v>19</v>
      </c>
      <c r="D243">
        <v>0</v>
      </c>
      <c r="E243" s="6" t="s">
        <v>1032</v>
      </c>
      <c r="F243" s="6" t="s">
        <v>20</v>
      </c>
      <c r="G243">
        <v>59.77</v>
      </c>
      <c r="H243">
        <v>2</v>
      </c>
      <c r="I243">
        <v>5.9770000000000003</v>
      </c>
      <c r="J243">
        <v>125.517</v>
      </c>
      <c r="K243" s="1">
        <v>43535</v>
      </c>
      <c r="L243" s="6" t="s">
        <v>1039</v>
      </c>
      <c r="M243" s="6" t="s">
        <v>1043</v>
      </c>
      <c r="N243" s="7">
        <v>0.50069444444444444</v>
      </c>
      <c r="O243">
        <v>12</v>
      </c>
      <c r="P243" s="6" t="s">
        <v>29</v>
      </c>
      <c r="Q243">
        <v>119.54</v>
      </c>
      <c r="R243">
        <v>4.7619047620000003</v>
      </c>
      <c r="S243">
        <v>5.9770000000000003</v>
      </c>
      <c r="T243">
        <v>5.8</v>
      </c>
    </row>
    <row r="244" spans="1:20" x14ac:dyDescent="0.3">
      <c r="A244" s="6" t="s">
        <v>274</v>
      </c>
      <c r="B244" s="6" t="s">
        <v>23</v>
      </c>
      <c r="C244" s="6" t="s">
        <v>24</v>
      </c>
      <c r="D244">
        <v>1</v>
      </c>
      <c r="E244" s="6" t="s">
        <v>1032</v>
      </c>
      <c r="F244" s="6" t="s">
        <v>42</v>
      </c>
      <c r="G244">
        <v>93.2</v>
      </c>
      <c r="H244">
        <v>2</v>
      </c>
      <c r="I244">
        <v>9.32</v>
      </c>
      <c r="J244">
        <v>195.72</v>
      </c>
      <c r="K244" s="1">
        <v>43524</v>
      </c>
      <c r="L244" s="6" t="s">
        <v>1042</v>
      </c>
      <c r="M244" s="6" t="s">
        <v>1044</v>
      </c>
      <c r="N244" s="7">
        <v>0.77569444444444446</v>
      </c>
      <c r="O244">
        <v>18</v>
      </c>
      <c r="P244" s="6" t="s">
        <v>29</v>
      </c>
      <c r="Q244">
        <v>186.4</v>
      </c>
      <c r="R244">
        <v>4.7619047620000003</v>
      </c>
      <c r="S244">
        <v>9.32</v>
      </c>
      <c r="T244">
        <v>6</v>
      </c>
    </row>
    <row r="245" spans="1:20" x14ac:dyDescent="0.3">
      <c r="A245" s="6" t="s">
        <v>275</v>
      </c>
      <c r="B245" s="6" t="s">
        <v>18</v>
      </c>
      <c r="C245" s="6" t="s">
        <v>19</v>
      </c>
      <c r="D245">
        <v>1</v>
      </c>
      <c r="E245" s="6" t="s">
        <v>1032</v>
      </c>
      <c r="F245" s="6" t="s">
        <v>28</v>
      </c>
      <c r="G245">
        <v>62.65</v>
      </c>
      <c r="H245">
        <v>4</v>
      </c>
      <c r="I245">
        <v>12.53</v>
      </c>
      <c r="J245">
        <v>263.13</v>
      </c>
      <c r="K245" s="1">
        <v>43470</v>
      </c>
      <c r="L245" s="6" t="s">
        <v>1037</v>
      </c>
      <c r="M245" s="6" t="s">
        <v>1038</v>
      </c>
      <c r="N245" s="7">
        <v>0.47569444444444442</v>
      </c>
      <c r="O245">
        <v>11</v>
      </c>
      <c r="P245" s="6" t="s">
        <v>26</v>
      </c>
      <c r="Q245">
        <v>250.6</v>
      </c>
      <c r="R245">
        <v>4.7619047620000003</v>
      </c>
      <c r="S245">
        <v>12.53</v>
      </c>
      <c r="T245">
        <v>4.2</v>
      </c>
    </row>
    <row r="246" spans="1:20" x14ac:dyDescent="0.3">
      <c r="A246" s="6" t="s">
        <v>276</v>
      </c>
      <c r="B246" s="6" t="s">
        <v>38</v>
      </c>
      <c r="C246" s="6" t="s">
        <v>39</v>
      </c>
      <c r="D246">
        <v>0</v>
      </c>
      <c r="E246" s="6" t="s">
        <v>1032</v>
      </c>
      <c r="F246" s="6" t="s">
        <v>28</v>
      </c>
      <c r="G246">
        <v>93.87</v>
      </c>
      <c r="H246">
        <v>8</v>
      </c>
      <c r="I246">
        <v>37.548000000000002</v>
      </c>
      <c r="J246">
        <v>788.50800000000004</v>
      </c>
      <c r="K246" s="1">
        <v>43498</v>
      </c>
      <c r="L246" s="6" t="s">
        <v>1042</v>
      </c>
      <c r="M246" s="6" t="s">
        <v>1038</v>
      </c>
      <c r="N246" s="7">
        <v>0.77916666666666667</v>
      </c>
      <c r="O246">
        <v>18</v>
      </c>
      <c r="P246" s="6" t="s">
        <v>29</v>
      </c>
      <c r="Q246">
        <v>750.96</v>
      </c>
      <c r="R246">
        <v>4.7619047620000003</v>
      </c>
      <c r="S246">
        <v>37.548000000000002</v>
      </c>
      <c r="T246">
        <v>8.3000000000000007</v>
      </c>
    </row>
    <row r="247" spans="1:20" x14ac:dyDescent="0.3">
      <c r="A247" s="6" t="s">
        <v>277</v>
      </c>
      <c r="B247" s="6" t="s">
        <v>18</v>
      </c>
      <c r="C247" s="6" t="s">
        <v>19</v>
      </c>
      <c r="D247">
        <v>1</v>
      </c>
      <c r="E247" s="6" t="s">
        <v>1032</v>
      </c>
      <c r="F247" s="6" t="s">
        <v>28</v>
      </c>
      <c r="G247">
        <v>47.59</v>
      </c>
      <c r="H247">
        <v>8</v>
      </c>
      <c r="I247">
        <v>19.036000000000001</v>
      </c>
      <c r="J247">
        <v>399.75599999999997</v>
      </c>
      <c r="K247" s="1">
        <v>43466</v>
      </c>
      <c r="L247" s="6" t="s">
        <v>1037</v>
      </c>
      <c r="M247" s="6" t="s">
        <v>1046</v>
      </c>
      <c r="N247" s="7">
        <v>0.61597222222222225</v>
      </c>
      <c r="O247">
        <v>14</v>
      </c>
      <c r="P247" s="6" t="s">
        <v>26</v>
      </c>
      <c r="Q247">
        <v>380.72</v>
      </c>
      <c r="R247">
        <v>4.7619047620000003</v>
      </c>
      <c r="S247">
        <v>19.036000000000001</v>
      </c>
      <c r="T247">
        <v>5.7</v>
      </c>
    </row>
    <row r="248" spans="1:20" x14ac:dyDescent="0.3">
      <c r="A248" s="6" t="s">
        <v>278</v>
      </c>
      <c r="B248" s="6" t="s">
        <v>38</v>
      </c>
      <c r="C248" s="6" t="s">
        <v>39</v>
      </c>
      <c r="D248">
        <v>1</v>
      </c>
      <c r="E248" s="6" t="s">
        <v>1033</v>
      </c>
      <c r="F248" s="6" t="s">
        <v>25</v>
      </c>
      <c r="G248">
        <v>81.400000000000006</v>
      </c>
      <c r="H248">
        <v>3</v>
      </c>
      <c r="I248">
        <v>12.21</v>
      </c>
      <c r="J248">
        <v>256.41000000000003</v>
      </c>
      <c r="K248" s="1">
        <v>43505</v>
      </c>
      <c r="L248" s="6" t="s">
        <v>1042</v>
      </c>
      <c r="M248" s="6" t="s">
        <v>1038</v>
      </c>
      <c r="N248" s="7">
        <v>0.82152777777777775</v>
      </c>
      <c r="O248">
        <v>19</v>
      </c>
      <c r="P248" s="6" t="s">
        <v>26</v>
      </c>
      <c r="Q248">
        <v>244.2</v>
      </c>
      <c r="R248">
        <v>4.7619047620000003</v>
      </c>
      <c r="S248">
        <v>12.21</v>
      </c>
      <c r="T248">
        <v>4.8</v>
      </c>
    </row>
    <row r="249" spans="1:20" x14ac:dyDescent="0.3">
      <c r="A249" s="6" t="s">
        <v>279</v>
      </c>
      <c r="B249" s="6" t="s">
        <v>18</v>
      </c>
      <c r="C249" s="6" t="s">
        <v>19</v>
      </c>
      <c r="D249">
        <v>1</v>
      </c>
      <c r="E249" s="6" t="s">
        <v>1032</v>
      </c>
      <c r="F249" s="6" t="s">
        <v>42</v>
      </c>
      <c r="G249">
        <v>17.940000000000001</v>
      </c>
      <c r="H249">
        <v>5</v>
      </c>
      <c r="I249">
        <v>4.4850000000000003</v>
      </c>
      <c r="J249">
        <v>94.185000000000002</v>
      </c>
      <c r="K249" s="1">
        <v>43488</v>
      </c>
      <c r="L249" s="6" t="s">
        <v>1037</v>
      </c>
      <c r="M249" s="6" t="s">
        <v>1045</v>
      </c>
      <c r="N249" s="7">
        <v>0.58611111111111114</v>
      </c>
      <c r="O249">
        <v>14</v>
      </c>
      <c r="P249" s="6" t="s">
        <v>21</v>
      </c>
      <c r="Q249">
        <v>89.7</v>
      </c>
      <c r="R249">
        <v>4.7619047620000003</v>
      </c>
      <c r="S249">
        <v>4.4850000000000003</v>
      </c>
      <c r="T249">
        <v>6.8</v>
      </c>
    </row>
    <row r="250" spans="1:20" x14ac:dyDescent="0.3">
      <c r="A250" s="6" t="s">
        <v>280</v>
      </c>
      <c r="B250" s="6" t="s">
        <v>18</v>
      </c>
      <c r="C250" s="6" t="s">
        <v>19</v>
      </c>
      <c r="D250">
        <v>1</v>
      </c>
      <c r="E250" s="6" t="s">
        <v>1032</v>
      </c>
      <c r="F250" s="6" t="s">
        <v>25</v>
      </c>
      <c r="G250">
        <v>77.72</v>
      </c>
      <c r="H250">
        <v>4</v>
      </c>
      <c r="I250">
        <v>15.544</v>
      </c>
      <c r="J250">
        <v>326.42399999999998</v>
      </c>
      <c r="K250" s="1">
        <v>43472</v>
      </c>
      <c r="L250" s="6" t="s">
        <v>1037</v>
      </c>
      <c r="M250" s="6" t="s">
        <v>1043</v>
      </c>
      <c r="N250" s="7">
        <v>0.6743055555555556</v>
      </c>
      <c r="O250">
        <v>16</v>
      </c>
      <c r="P250" s="6" t="s">
        <v>29</v>
      </c>
      <c r="Q250">
        <v>310.88</v>
      </c>
      <c r="R250">
        <v>4.7619047620000003</v>
      </c>
      <c r="S250">
        <v>15.544</v>
      </c>
      <c r="T250">
        <v>8.8000000000000007</v>
      </c>
    </row>
    <row r="251" spans="1:20" x14ac:dyDescent="0.3">
      <c r="A251" s="6" t="s">
        <v>281</v>
      </c>
      <c r="B251" s="6" t="s">
        <v>38</v>
      </c>
      <c r="C251" s="6" t="s">
        <v>39</v>
      </c>
      <c r="D251">
        <v>0</v>
      </c>
      <c r="E251" s="6" t="s">
        <v>1032</v>
      </c>
      <c r="F251" s="6" t="s">
        <v>40</v>
      </c>
      <c r="G251">
        <v>73.06</v>
      </c>
      <c r="H251">
        <v>7</v>
      </c>
      <c r="I251">
        <v>25.571000000000002</v>
      </c>
      <c r="J251">
        <v>536.99099999999999</v>
      </c>
      <c r="K251" s="1">
        <v>43479</v>
      </c>
      <c r="L251" s="6" t="s">
        <v>1037</v>
      </c>
      <c r="M251" s="6" t="s">
        <v>1043</v>
      </c>
      <c r="N251" s="7">
        <v>0.79583333333333328</v>
      </c>
      <c r="O251">
        <v>19</v>
      </c>
      <c r="P251" s="6" t="s">
        <v>29</v>
      </c>
      <c r="Q251">
        <v>511.42</v>
      </c>
      <c r="R251">
        <v>4.7619047620000003</v>
      </c>
      <c r="S251">
        <v>25.571000000000002</v>
      </c>
      <c r="T251">
        <v>4.2</v>
      </c>
    </row>
    <row r="252" spans="1:20" x14ac:dyDescent="0.3">
      <c r="A252" s="6" t="s">
        <v>282</v>
      </c>
      <c r="B252" s="6" t="s">
        <v>38</v>
      </c>
      <c r="C252" s="6" t="s">
        <v>39</v>
      </c>
      <c r="D252">
        <v>1</v>
      </c>
      <c r="E252" s="6" t="s">
        <v>1032</v>
      </c>
      <c r="F252" s="6" t="s">
        <v>40</v>
      </c>
      <c r="G252">
        <v>46.55</v>
      </c>
      <c r="H252">
        <v>9</v>
      </c>
      <c r="I252">
        <v>20.947500000000002</v>
      </c>
      <c r="J252">
        <v>439.89749999999998</v>
      </c>
      <c r="K252" s="1">
        <v>43498</v>
      </c>
      <c r="L252" s="6" t="s">
        <v>1042</v>
      </c>
      <c r="M252" s="6" t="s">
        <v>1038</v>
      </c>
      <c r="N252" s="7">
        <v>0.64861111111111114</v>
      </c>
      <c r="O252">
        <v>15</v>
      </c>
      <c r="P252" s="6" t="s">
        <v>21</v>
      </c>
      <c r="Q252">
        <v>418.95</v>
      </c>
      <c r="R252">
        <v>4.7619047620000003</v>
      </c>
      <c r="S252">
        <v>20.947500000000002</v>
      </c>
      <c r="T252">
        <v>6.4</v>
      </c>
    </row>
    <row r="253" spans="1:20" x14ac:dyDescent="0.3">
      <c r="A253" s="6" t="s">
        <v>283</v>
      </c>
      <c r="B253" s="6" t="s">
        <v>23</v>
      </c>
      <c r="C253" s="6" t="s">
        <v>24</v>
      </c>
      <c r="D253">
        <v>1</v>
      </c>
      <c r="E253" s="6" t="s">
        <v>1032</v>
      </c>
      <c r="F253" s="6" t="s">
        <v>42</v>
      </c>
      <c r="G253">
        <v>35.19</v>
      </c>
      <c r="H253">
        <v>10</v>
      </c>
      <c r="I253">
        <v>17.594999999999999</v>
      </c>
      <c r="J253">
        <v>369.495</v>
      </c>
      <c r="K253" s="1">
        <v>43541</v>
      </c>
      <c r="L253" s="6" t="s">
        <v>1039</v>
      </c>
      <c r="M253" s="6" t="s">
        <v>1041</v>
      </c>
      <c r="N253" s="7">
        <v>0.79583333333333328</v>
      </c>
      <c r="O253">
        <v>19</v>
      </c>
      <c r="P253" s="6" t="s">
        <v>29</v>
      </c>
      <c r="Q253">
        <v>351.9</v>
      </c>
      <c r="R253">
        <v>4.7619047620000003</v>
      </c>
      <c r="S253">
        <v>17.594999999999999</v>
      </c>
      <c r="T253">
        <v>8.4</v>
      </c>
    </row>
    <row r="254" spans="1:20" x14ac:dyDescent="0.3">
      <c r="A254" s="6" t="s">
        <v>284</v>
      </c>
      <c r="B254" s="6" t="s">
        <v>23</v>
      </c>
      <c r="C254" s="6" t="s">
        <v>24</v>
      </c>
      <c r="D254">
        <v>0</v>
      </c>
      <c r="E254" s="6" t="s">
        <v>1033</v>
      </c>
      <c r="F254" s="6" t="s">
        <v>32</v>
      </c>
      <c r="G254">
        <v>14.39</v>
      </c>
      <c r="H254">
        <v>2</v>
      </c>
      <c r="I254">
        <v>1.4390000000000001</v>
      </c>
      <c r="J254">
        <v>30.219000000000001</v>
      </c>
      <c r="K254" s="1">
        <v>43526</v>
      </c>
      <c r="L254" s="6" t="s">
        <v>1039</v>
      </c>
      <c r="M254" s="6" t="s">
        <v>1038</v>
      </c>
      <c r="N254" s="7">
        <v>0.82222222222222219</v>
      </c>
      <c r="O254">
        <v>19</v>
      </c>
      <c r="P254" s="6" t="s">
        <v>29</v>
      </c>
      <c r="Q254">
        <v>28.78</v>
      </c>
      <c r="R254">
        <v>4.7619047620000003</v>
      </c>
      <c r="S254">
        <v>1.4390000000000001</v>
      </c>
      <c r="T254">
        <v>7.2</v>
      </c>
    </row>
    <row r="255" spans="1:20" x14ac:dyDescent="0.3">
      <c r="A255" s="6" t="s">
        <v>285</v>
      </c>
      <c r="B255" s="6" t="s">
        <v>18</v>
      </c>
      <c r="C255" s="6" t="s">
        <v>19</v>
      </c>
      <c r="D255">
        <v>0</v>
      </c>
      <c r="E255" s="6" t="s">
        <v>1032</v>
      </c>
      <c r="F255" s="6" t="s">
        <v>28</v>
      </c>
      <c r="G255">
        <v>23.75</v>
      </c>
      <c r="H255">
        <v>4</v>
      </c>
      <c r="I255">
        <v>4.75</v>
      </c>
      <c r="J255">
        <v>99.75</v>
      </c>
      <c r="K255" s="1">
        <v>43540</v>
      </c>
      <c r="L255" s="6" t="s">
        <v>1039</v>
      </c>
      <c r="M255" s="6" t="s">
        <v>1038</v>
      </c>
      <c r="N255" s="7">
        <v>0.47361111111111109</v>
      </c>
      <c r="O255">
        <v>11</v>
      </c>
      <c r="P255" s="6" t="s">
        <v>26</v>
      </c>
      <c r="Q255">
        <v>95</v>
      </c>
      <c r="R255">
        <v>4.7619047620000003</v>
      </c>
      <c r="S255">
        <v>4.75</v>
      </c>
      <c r="T255">
        <v>5.2</v>
      </c>
    </row>
    <row r="256" spans="1:20" x14ac:dyDescent="0.3">
      <c r="A256" s="6" t="s">
        <v>286</v>
      </c>
      <c r="B256" s="6" t="s">
        <v>18</v>
      </c>
      <c r="C256" s="6" t="s">
        <v>19</v>
      </c>
      <c r="D256">
        <v>1</v>
      </c>
      <c r="E256" s="6" t="s">
        <v>1032</v>
      </c>
      <c r="F256" s="6" t="s">
        <v>28</v>
      </c>
      <c r="G256">
        <v>58.9</v>
      </c>
      <c r="H256">
        <v>8</v>
      </c>
      <c r="I256">
        <v>23.56</v>
      </c>
      <c r="J256">
        <v>494.76</v>
      </c>
      <c r="K256" s="1">
        <v>43471</v>
      </c>
      <c r="L256" s="6" t="s">
        <v>1037</v>
      </c>
      <c r="M256" s="6" t="s">
        <v>1041</v>
      </c>
      <c r="N256" s="7">
        <v>0.47430555555555554</v>
      </c>
      <c r="O256">
        <v>11</v>
      </c>
      <c r="P256" s="6" t="s">
        <v>26</v>
      </c>
      <c r="Q256">
        <v>471.2</v>
      </c>
      <c r="R256">
        <v>4.7619047620000003</v>
      </c>
      <c r="S256">
        <v>23.56</v>
      </c>
      <c r="T256">
        <v>8.9</v>
      </c>
    </row>
    <row r="257" spans="1:20" x14ac:dyDescent="0.3">
      <c r="A257" s="6" t="s">
        <v>287</v>
      </c>
      <c r="B257" s="6" t="s">
        <v>38</v>
      </c>
      <c r="C257" s="6" t="s">
        <v>39</v>
      </c>
      <c r="D257">
        <v>1</v>
      </c>
      <c r="E257" s="6" t="s">
        <v>1032</v>
      </c>
      <c r="F257" s="6" t="s">
        <v>42</v>
      </c>
      <c r="G257">
        <v>32.619999999999997</v>
      </c>
      <c r="H257">
        <v>4</v>
      </c>
      <c r="I257">
        <v>6.524</v>
      </c>
      <c r="J257">
        <v>137.00399999999999</v>
      </c>
      <c r="K257" s="1">
        <v>43494</v>
      </c>
      <c r="L257" s="6" t="s">
        <v>1037</v>
      </c>
      <c r="M257" s="6" t="s">
        <v>1046</v>
      </c>
      <c r="N257" s="7">
        <v>0.59166666666666667</v>
      </c>
      <c r="O257">
        <v>14</v>
      </c>
      <c r="P257" s="6" t="s">
        <v>26</v>
      </c>
      <c r="Q257">
        <v>130.47999999999999</v>
      </c>
      <c r="R257">
        <v>4.7619047620000003</v>
      </c>
      <c r="S257">
        <v>6.524</v>
      </c>
      <c r="T257">
        <v>9</v>
      </c>
    </row>
    <row r="258" spans="1:20" x14ac:dyDescent="0.3">
      <c r="A258" s="6" t="s">
        <v>288</v>
      </c>
      <c r="B258" s="6" t="s">
        <v>18</v>
      </c>
      <c r="C258" s="6" t="s">
        <v>19</v>
      </c>
      <c r="D258">
        <v>1</v>
      </c>
      <c r="E258" s="6" t="s">
        <v>1032</v>
      </c>
      <c r="F258" s="6" t="s">
        <v>25</v>
      </c>
      <c r="G258">
        <v>66.349999999999994</v>
      </c>
      <c r="H258">
        <v>1</v>
      </c>
      <c r="I258">
        <v>3.3174999999999999</v>
      </c>
      <c r="J258">
        <v>69.667500000000004</v>
      </c>
      <c r="K258" s="1">
        <v>43496</v>
      </c>
      <c r="L258" s="6" t="s">
        <v>1037</v>
      </c>
      <c r="M258" s="6" t="s">
        <v>1044</v>
      </c>
      <c r="N258" s="7">
        <v>0.44861111111111113</v>
      </c>
      <c r="O258">
        <v>10</v>
      </c>
      <c r="P258" s="6" t="s">
        <v>29</v>
      </c>
      <c r="Q258">
        <v>66.349999999999994</v>
      </c>
      <c r="R258">
        <v>4.7619047620000003</v>
      </c>
      <c r="S258">
        <v>3.3174999999999999</v>
      </c>
      <c r="T258">
        <v>9.6999999999999993</v>
      </c>
    </row>
    <row r="259" spans="1:20" x14ac:dyDescent="0.3">
      <c r="A259" s="6" t="s">
        <v>289</v>
      </c>
      <c r="B259" s="6" t="s">
        <v>18</v>
      </c>
      <c r="C259" s="6" t="s">
        <v>19</v>
      </c>
      <c r="D259">
        <v>1</v>
      </c>
      <c r="E259" s="6" t="s">
        <v>1032</v>
      </c>
      <c r="F259" s="6" t="s">
        <v>28</v>
      </c>
      <c r="G259">
        <v>25.91</v>
      </c>
      <c r="H259">
        <v>6</v>
      </c>
      <c r="I259">
        <v>7.7729999999999997</v>
      </c>
      <c r="J259">
        <v>163.233</v>
      </c>
      <c r="K259" s="1">
        <v>43501</v>
      </c>
      <c r="L259" s="6" t="s">
        <v>1042</v>
      </c>
      <c r="M259" s="6" t="s">
        <v>1046</v>
      </c>
      <c r="N259" s="7">
        <v>0.42777777777777776</v>
      </c>
      <c r="O259">
        <v>10</v>
      </c>
      <c r="P259" s="6" t="s">
        <v>21</v>
      </c>
      <c r="Q259">
        <v>155.46</v>
      </c>
      <c r="R259">
        <v>4.7619047620000003</v>
      </c>
      <c r="S259">
        <v>7.7729999999999997</v>
      </c>
      <c r="T259">
        <v>8.6999999999999993</v>
      </c>
    </row>
    <row r="260" spans="1:20" x14ac:dyDescent="0.3">
      <c r="A260" s="6" t="s">
        <v>290</v>
      </c>
      <c r="B260" s="6" t="s">
        <v>18</v>
      </c>
      <c r="C260" s="6" t="s">
        <v>19</v>
      </c>
      <c r="D260">
        <v>1</v>
      </c>
      <c r="E260" s="6" t="s">
        <v>1032</v>
      </c>
      <c r="F260" s="6" t="s">
        <v>25</v>
      </c>
      <c r="G260">
        <v>32.25</v>
      </c>
      <c r="H260">
        <v>4</v>
      </c>
      <c r="I260">
        <v>6.45</v>
      </c>
      <c r="J260">
        <v>135.44999999999999</v>
      </c>
      <c r="K260" s="1">
        <v>43509</v>
      </c>
      <c r="L260" s="6" t="s">
        <v>1042</v>
      </c>
      <c r="M260" s="6" t="s">
        <v>1045</v>
      </c>
      <c r="N260" s="7">
        <v>0.52638888888888891</v>
      </c>
      <c r="O260">
        <v>12</v>
      </c>
      <c r="P260" s="6" t="s">
        <v>21</v>
      </c>
      <c r="Q260">
        <v>129</v>
      </c>
      <c r="R260">
        <v>4.7619047620000003</v>
      </c>
      <c r="S260">
        <v>6.45</v>
      </c>
      <c r="T260">
        <v>6.5</v>
      </c>
    </row>
    <row r="261" spans="1:20" x14ac:dyDescent="0.3">
      <c r="A261" s="6" t="s">
        <v>291</v>
      </c>
      <c r="B261" s="6" t="s">
        <v>23</v>
      </c>
      <c r="C261" s="6" t="s">
        <v>24</v>
      </c>
      <c r="D261">
        <v>1</v>
      </c>
      <c r="E261" s="6" t="s">
        <v>1032</v>
      </c>
      <c r="F261" s="6" t="s">
        <v>25</v>
      </c>
      <c r="G261">
        <v>65.94</v>
      </c>
      <c r="H261">
        <v>4</v>
      </c>
      <c r="I261">
        <v>13.188000000000001</v>
      </c>
      <c r="J261">
        <v>276.94799999999998</v>
      </c>
      <c r="K261" s="1">
        <v>43503</v>
      </c>
      <c r="L261" s="6" t="s">
        <v>1042</v>
      </c>
      <c r="M261" s="6" t="s">
        <v>1044</v>
      </c>
      <c r="N261" s="7">
        <v>0.54513888888888884</v>
      </c>
      <c r="O261">
        <v>13</v>
      </c>
      <c r="P261" s="6" t="s">
        <v>29</v>
      </c>
      <c r="Q261">
        <v>263.76</v>
      </c>
      <c r="R261">
        <v>4.7619047620000003</v>
      </c>
      <c r="S261">
        <v>13.188000000000001</v>
      </c>
      <c r="T261">
        <v>6.9</v>
      </c>
    </row>
    <row r="262" spans="1:20" x14ac:dyDescent="0.3">
      <c r="A262" s="6" t="s">
        <v>292</v>
      </c>
      <c r="B262" s="6" t="s">
        <v>18</v>
      </c>
      <c r="C262" s="6" t="s">
        <v>19</v>
      </c>
      <c r="D262">
        <v>0</v>
      </c>
      <c r="E262" s="6" t="s">
        <v>1033</v>
      </c>
      <c r="F262" s="6" t="s">
        <v>25</v>
      </c>
      <c r="G262">
        <v>75.06</v>
      </c>
      <c r="H262">
        <v>9</v>
      </c>
      <c r="I262">
        <v>33.777000000000001</v>
      </c>
      <c r="J262">
        <v>709.31700000000001</v>
      </c>
      <c r="K262" s="1">
        <v>43543</v>
      </c>
      <c r="L262" s="6" t="s">
        <v>1039</v>
      </c>
      <c r="M262" s="6" t="s">
        <v>1046</v>
      </c>
      <c r="N262" s="7">
        <v>0.55902777777777779</v>
      </c>
      <c r="O262">
        <v>13</v>
      </c>
      <c r="P262" s="6" t="s">
        <v>21</v>
      </c>
      <c r="Q262">
        <v>675.54</v>
      </c>
      <c r="R262">
        <v>4.7619047620000003</v>
      </c>
      <c r="S262">
        <v>33.777000000000001</v>
      </c>
      <c r="T262">
        <v>6.2</v>
      </c>
    </row>
    <row r="263" spans="1:20" x14ac:dyDescent="0.3">
      <c r="A263" s="6" t="s">
        <v>293</v>
      </c>
      <c r="B263" s="6" t="s">
        <v>23</v>
      </c>
      <c r="C263" s="6" t="s">
        <v>24</v>
      </c>
      <c r="D263">
        <v>0</v>
      </c>
      <c r="E263" s="6" t="s">
        <v>1033</v>
      </c>
      <c r="F263" s="6" t="s">
        <v>42</v>
      </c>
      <c r="G263">
        <v>16.45</v>
      </c>
      <c r="H263">
        <v>4</v>
      </c>
      <c r="I263">
        <v>3.29</v>
      </c>
      <c r="J263">
        <v>69.09</v>
      </c>
      <c r="K263" s="1">
        <v>43531</v>
      </c>
      <c r="L263" s="6" t="s">
        <v>1039</v>
      </c>
      <c r="M263" s="6" t="s">
        <v>1044</v>
      </c>
      <c r="N263" s="7">
        <v>0.62013888888888891</v>
      </c>
      <c r="O263">
        <v>14</v>
      </c>
      <c r="P263" s="6" t="s">
        <v>21</v>
      </c>
      <c r="Q263">
        <v>65.8</v>
      </c>
      <c r="R263">
        <v>4.7619047620000003</v>
      </c>
      <c r="S263">
        <v>3.29</v>
      </c>
      <c r="T263">
        <v>5.6</v>
      </c>
    </row>
    <row r="264" spans="1:20" x14ac:dyDescent="0.3">
      <c r="A264" s="6" t="s">
        <v>294</v>
      </c>
      <c r="B264" s="6" t="s">
        <v>38</v>
      </c>
      <c r="C264" s="6" t="s">
        <v>39</v>
      </c>
      <c r="D264">
        <v>1</v>
      </c>
      <c r="E264" s="6" t="s">
        <v>1033</v>
      </c>
      <c r="F264" s="6" t="s">
        <v>42</v>
      </c>
      <c r="G264">
        <v>38.299999999999997</v>
      </c>
      <c r="H264">
        <v>4</v>
      </c>
      <c r="I264">
        <v>7.66</v>
      </c>
      <c r="J264">
        <v>160.86000000000001</v>
      </c>
      <c r="K264" s="1">
        <v>43537</v>
      </c>
      <c r="L264" s="6" t="s">
        <v>1039</v>
      </c>
      <c r="M264" s="6" t="s">
        <v>1045</v>
      </c>
      <c r="N264" s="7">
        <v>0.80694444444444446</v>
      </c>
      <c r="O264">
        <v>19</v>
      </c>
      <c r="P264" s="6" t="s">
        <v>26</v>
      </c>
      <c r="Q264">
        <v>153.19999999999999</v>
      </c>
      <c r="R264">
        <v>4.7619047620000003</v>
      </c>
      <c r="S264">
        <v>7.66</v>
      </c>
      <c r="T264">
        <v>5.7</v>
      </c>
    </row>
    <row r="265" spans="1:20" x14ac:dyDescent="0.3">
      <c r="A265" s="6" t="s">
        <v>295</v>
      </c>
      <c r="B265" s="6" t="s">
        <v>18</v>
      </c>
      <c r="C265" s="6" t="s">
        <v>19</v>
      </c>
      <c r="D265">
        <v>1</v>
      </c>
      <c r="E265" s="6" t="s">
        <v>1033</v>
      </c>
      <c r="F265" s="6" t="s">
        <v>32</v>
      </c>
      <c r="G265">
        <v>22.24</v>
      </c>
      <c r="H265">
        <v>10</v>
      </c>
      <c r="I265">
        <v>11.12</v>
      </c>
      <c r="J265">
        <v>233.52</v>
      </c>
      <c r="K265" s="1">
        <v>43505</v>
      </c>
      <c r="L265" s="6" t="s">
        <v>1042</v>
      </c>
      <c r="M265" s="6" t="s">
        <v>1038</v>
      </c>
      <c r="N265" s="7">
        <v>0.45833333333333331</v>
      </c>
      <c r="O265">
        <v>11</v>
      </c>
      <c r="P265" s="6" t="s">
        <v>26</v>
      </c>
      <c r="Q265">
        <v>222.4</v>
      </c>
      <c r="R265">
        <v>4.7619047620000003</v>
      </c>
      <c r="S265">
        <v>11.12</v>
      </c>
      <c r="T265">
        <v>4.2</v>
      </c>
    </row>
    <row r="266" spans="1:20" x14ac:dyDescent="0.3">
      <c r="A266" s="6" t="s">
        <v>296</v>
      </c>
      <c r="B266" s="6" t="s">
        <v>38</v>
      </c>
      <c r="C266" s="6" t="s">
        <v>39</v>
      </c>
      <c r="D266">
        <v>0</v>
      </c>
      <c r="E266" s="6" t="s">
        <v>1032</v>
      </c>
      <c r="F266" s="6" t="s">
        <v>32</v>
      </c>
      <c r="G266">
        <v>54.45</v>
      </c>
      <c r="H266">
        <v>1</v>
      </c>
      <c r="I266">
        <v>2.7225000000000001</v>
      </c>
      <c r="J266">
        <v>57.172499999999999</v>
      </c>
      <c r="K266" s="1">
        <v>43522</v>
      </c>
      <c r="L266" s="6" t="s">
        <v>1042</v>
      </c>
      <c r="M266" s="6" t="s">
        <v>1046</v>
      </c>
      <c r="N266" s="7">
        <v>0.80833333333333335</v>
      </c>
      <c r="O266">
        <v>19</v>
      </c>
      <c r="P266" s="6" t="s">
        <v>21</v>
      </c>
      <c r="Q266">
        <v>54.45</v>
      </c>
      <c r="R266">
        <v>4.7619047620000003</v>
      </c>
      <c r="S266">
        <v>2.7225000000000001</v>
      </c>
      <c r="T266">
        <v>7.9</v>
      </c>
    </row>
    <row r="267" spans="1:20" x14ac:dyDescent="0.3">
      <c r="A267" s="6" t="s">
        <v>297</v>
      </c>
      <c r="B267" s="6" t="s">
        <v>18</v>
      </c>
      <c r="C267" s="6" t="s">
        <v>19</v>
      </c>
      <c r="D267">
        <v>1</v>
      </c>
      <c r="E267" s="6" t="s">
        <v>1033</v>
      </c>
      <c r="F267" s="6" t="s">
        <v>32</v>
      </c>
      <c r="G267">
        <v>98.4</v>
      </c>
      <c r="H267">
        <v>7</v>
      </c>
      <c r="I267">
        <v>34.44</v>
      </c>
      <c r="J267">
        <v>723.24</v>
      </c>
      <c r="K267" s="1">
        <v>43536</v>
      </c>
      <c r="L267" s="6" t="s">
        <v>1039</v>
      </c>
      <c r="M267" s="6" t="s">
        <v>1046</v>
      </c>
      <c r="N267" s="7">
        <v>0.52986111111111112</v>
      </c>
      <c r="O267">
        <v>12</v>
      </c>
      <c r="P267" s="6" t="s">
        <v>29</v>
      </c>
      <c r="Q267">
        <v>688.8</v>
      </c>
      <c r="R267">
        <v>4.7619047620000003</v>
      </c>
      <c r="S267">
        <v>34.44</v>
      </c>
      <c r="T267">
        <v>8.6999999999999993</v>
      </c>
    </row>
    <row r="268" spans="1:20" x14ac:dyDescent="0.3">
      <c r="A268" s="6" t="s">
        <v>298</v>
      </c>
      <c r="B268" s="6" t="s">
        <v>23</v>
      </c>
      <c r="C268" s="6" t="s">
        <v>24</v>
      </c>
      <c r="D268">
        <v>0</v>
      </c>
      <c r="E268" s="6" t="s">
        <v>1032</v>
      </c>
      <c r="F268" s="6" t="s">
        <v>28</v>
      </c>
      <c r="G268">
        <v>35.47</v>
      </c>
      <c r="H268">
        <v>4</v>
      </c>
      <c r="I268">
        <v>7.0940000000000003</v>
      </c>
      <c r="J268">
        <v>148.97399999999999</v>
      </c>
      <c r="K268" s="1">
        <v>43538</v>
      </c>
      <c r="L268" s="6" t="s">
        <v>1039</v>
      </c>
      <c r="M268" s="6" t="s">
        <v>1044</v>
      </c>
      <c r="N268" s="7">
        <v>0.72361111111111109</v>
      </c>
      <c r="O268">
        <v>17</v>
      </c>
      <c r="P268" s="6" t="s">
        <v>29</v>
      </c>
      <c r="Q268">
        <v>141.88</v>
      </c>
      <c r="R268">
        <v>4.7619047620000003</v>
      </c>
      <c r="S268">
        <v>7.0940000000000003</v>
      </c>
      <c r="T268">
        <v>6.9</v>
      </c>
    </row>
    <row r="269" spans="1:20" x14ac:dyDescent="0.3">
      <c r="A269" s="6" t="s">
        <v>299</v>
      </c>
      <c r="B269" s="6" t="s">
        <v>38</v>
      </c>
      <c r="C269" s="6" t="s">
        <v>39</v>
      </c>
      <c r="D269">
        <v>1</v>
      </c>
      <c r="E269" s="6" t="s">
        <v>1033</v>
      </c>
      <c r="F269" s="6" t="s">
        <v>40</v>
      </c>
      <c r="G269">
        <v>74.599999999999994</v>
      </c>
      <c r="H269">
        <v>10</v>
      </c>
      <c r="I269">
        <v>37.299999999999997</v>
      </c>
      <c r="J269">
        <v>783.3</v>
      </c>
      <c r="K269" s="1">
        <v>43473</v>
      </c>
      <c r="L269" s="6" t="s">
        <v>1037</v>
      </c>
      <c r="M269" s="6" t="s">
        <v>1046</v>
      </c>
      <c r="N269" s="7">
        <v>0.87152777777777779</v>
      </c>
      <c r="O269">
        <v>20</v>
      </c>
      <c r="P269" s="6" t="s">
        <v>26</v>
      </c>
      <c r="Q269">
        <v>746</v>
      </c>
      <c r="R269">
        <v>4.7619047620000003</v>
      </c>
      <c r="S269">
        <v>37.299999999999997</v>
      </c>
      <c r="T269">
        <v>9.5</v>
      </c>
    </row>
    <row r="270" spans="1:20" x14ac:dyDescent="0.3">
      <c r="A270" s="6" t="s">
        <v>300</v>
      </c>
      <c r="B270" s="6" t="s">
        <v>18</v>
      </c>
      <c r="C270" s="6" t="s">
        <v>19</v>
      </c>
      <c r="D270">
        <v>1</v>
      </c>
      <c r="E270" s="6" t="s">
        <v>1032</v>
      </c>
      <c r="F270" s="6" t="s">
        <v>28</v>
      </c>
      <c r="G270">
        <v>70.739999999999995</v>
      </c>
      <c r="H270">
        <v>4</v>
      </c>
      <c r="I270">
        <v>14.148</v>
      </c>
      <c r="J270">
        <v>297.108</v>
      </c>
      <c r="K270" s="1">
        <v>43470</v>
      </c>
      <c r="L270" s="6" t="s">
        <v>1037</v>
      </c>
      <c r="M270" s="6" t="s">
        <v>1038</v>
      </c>
      <c r="N270" s="7">
        <v>0.67013888888888884</v>
      </c>
      <c r="O270">
        <v>16</v>
      </c>
      <c r="P270" s="6" t="s">
        <v>29</v>
      </c>
      <c r="Q270">
        <v>282.95999999999998</v>
      </c>
      <c r="R270">
        <v>4.7619047620000003</v>
      </c>
      <c r="S270">
        <v>14.148</v>
      </c>
      <c r="T270">
        <v>4.4000000000000004</v>
      </c>
    </row>
    <row r="271" spans="1:20" x14ac:dyDescent="0.3">
      <c r="A271" s="6" t="s">
        <v>301</v>
      </c>
      <c r="B271" s="6" t="s">
        <v>18</v>
      </c>
      <c r="C271" s="6" t="s">
        <v>19</v>
      </c>
      <c r="D271">
        <v>1</v>
      </c>
      <c r="E271" s="6" t="s">
        <v>1033</v>
      </c>
      <c r="F271" s="6" t="s">
        <v>28</v>
      </c>
      <c r="G271">
        <v>35.54</v>
      </c>
      <c r="H271">
        <v>10</v>
      </c>
      <c r="I271">
        <v>17.77</v>
      </c>
      <c r="J271">
        <v>373.17</v>
      </c>
      <c r="K271" s="1">
        <v>43469</v>
      </c>
      <c r="L271" s="6" t="s">
        <v>1037</v>
      </c>
      <c r="M271" s="6" t="s">
        <v>1040</v>
      </c>
      <c r="N271" s="7">
        <v>0.56527777777777777</v>
      </c>
      <c r="O271">
        <v>13</v>
      </c>
      <c r="P271" s="6" t="s">
        <v>21</v>
      </c>
      <c r="Q271">
        <v>355.4</v>
      </c>
      <c r="R271">
        <v>4.7619047620000003</v>
      </c>
      <c r="S271">
        <v>17.77</v>
      </c>
      <c r="T271">
        <v>7</v>
      </c>
    </row>
    <row r="272" spans="1:20" x14ac:dyDescent="0.3">
      <c r="A272" s="6" t="s">
        <v>302</v>
      </c>
      <c r="B272" s="6" t="s">
        <v>38</v>
      </c>
      <c r="C272" s="6" t="s">
        <v>39</v>
      </c>
      <c r="D272">
        <v>0</v>
      </c>
      <c r="E272" s="6" t="s">
        <v>1033</v>
      </c>
      <c r="F272" s="6" t="s">
        <v>32</v>
      </c>
      <c r="G272">
        <v>67.430000000000007</v>
      </c>
      <c r="H272">
        <v>5</v>
      </c>
      <c r="I272">
        <v>16.857500000000002</v>
      </c>
      <c r="J272">
        <v>354.00749999999999</v>
      </c>
      <c r="K272" s="1">
        <v>43530</v>
      </c>
      <c r="L272" s="6" t="s">
        <v>1039</v>
      </c>
      <c r="M272" s="6" t="s">
        <v>1045</v>
      </c>
      <c r="N272" s="7">
        <v>0.75902777777777775</v>
      </c>
      <c r="O272">
        <v>18</v>
      </c>
      <c r="P272" s="6" t="s">
        <v>21</v>
      </c>
      <c r="Q272">
        <v>337.15</v>
      </c>
      <c r="R272">
        <v>4.7619047620000003</v>
      </c>
      <c r="S272">
        <v>16.857500000000002</v>
      </c>
      <c r="T272">
        <v>6.3</v>
      </c>
    </row>
    <row r="273" spans="1:20" x14ac:dyDescent="0.3">
      <c r="A273" s="6" t="s">
        <v>303</v>
      </c>
      <c r="B273" s="6" t="s">
        <v>23</v>
      </c>
      <c r="C273" s="6" t="s">
        <v>24</v>
      </c>
      <c r="D273">
        <v>1</v>
      </c>
      <c r="E273" s="6" t="s">
        <v>1033</v>
      </c>
      <c r="F273" s="6" t="s">
        <v>20</v>
      </c>
      <c r="G273">
        <v>21.12</v>
      </c>
      <c r="H273">
        <v>2</v>
      </c>
      <c r="I273">
        <v>2.1120000000000001</v>
      </c>
      <c r="J273">
        <v>44.351999999999997</v>
      </c>
      <c r="K273" s="1">
        <v>43468</v>
      </c>
      <c r="L273" s="6" t="s">
        <v>1037</v>
      </c>
      <c r="M273" s="6" t="s">
        <v>1044</v>
      </c>
      <c r="N273" s="7">
        <v>0.80347222222222225</v>
      </c>
      <c r="O273">
        <v>19</v>
      </c>
      <c r="P273" s="6" t="s">
        <v>26</v>
      </c>
      <c r="Q273">
        <v>42.24</v>
      </c>
      <c r="R273">
        <v>4.7619047620000003</v>
      </c>
      <c r="S273">
        <v>2.1120000000000001</v>
      </c>
      <c r="T273">
        <v>9.6999999999999993</v>
      </c>
    </row>
    <row r="274" spans="1:20" x14ac:dyDescent="0.3">
      <c r="A274" s="6" t="s">
        <v>304</v>
      </c>
      <c r="B274" s="6" t="s">
        <v>18</v>
      </c>
      <c r="C274" s="6" t="s">
        <v>19</v>
      </c>
      <c r="D274">
        <v>1</v>
      </c>
      <c r="E274" s="6" t="s">
        <v>1033</v>
      </c>
      <c r="F274" s="6" t="s">
        <v>28</v>
      </c>
      <c r="G274">
        <v>21.54</v>
      </c>
      <c r="H274">
        <v>9</v>
      </c>
      <c r="I274">
        <v>9.6929999999999996</v>
      </c>
      <c r="J274">
        <v>203.553</v>
      </c>
      <c r="K274" s="1">
        <v>43472</v>
      </c>
      <c r="L274" s="6" t="s">
        <v>1037</v>
      </c>
      <c r="M274" s="6" t="s">
        <v>1043</v>
      </c>
      <c r="N274" s="7">
        <v>0.48888888888888887</v>
      </c>
      <c r="O274">
        <v>11</v>
      </c>
      <c r="P274" s="6" t="s">
        <v>29</v>
      </c>
      <c r="Q274">
        <v>193.86</v>
      </c>
      <c r="R274">
        <v>4.7619047620000003</v>
      </c>
      <c r="S274">
        <v>9.6929999999999996</v>
      </c>
      <c r="T274">
        <v>8.8000000000000007</v>
      </c>
    </row>
    <row r="275" spans="1:20" x14ac:dyDescent="0.3">
      <c r="A275" s="6" t="s">
        <v>305</v>
      </c>
      <c r="B275" s="6" t="s">
        <v>18</v>
      </c>
      <c r="C275" s="6" t="s">
        <v>19</v>
      </c>
      <c r="D275">
        <v>0</v>
      </c>
      <c r="E275" s="6" t="s">
        <v>1033</v>
      </c>
      <c r="F275" s="6" t="s">
        <v>28</v>
      </c>
      <c r="G275">
        <v>12.03</v>
      </c>
      <c r="H275">
        <v>2</v>
      </c>
      <c r="I275">
        <v>1.2030000000000001</v>
      </c>
      <c r="J275">
        <v>25.263000000000002</v>
      </c>
      <c r="K275" s="1">
        <v>43492</v>
      </c>
      <c r="L275" s="6" t="s">
        <v>1037</v>
      </c>
      <c r="M275" s="6" t="s">
        <v>1041</v>
      </c>
      <c r="N275" s="7">
        <v>0.66041666666666665</v>
      </c>
      <c r="O275">
        <v>15</v>
      </c>
      <c r="P275" s="6" t="s">
        <v>26</v>
      </c>
      <c r="Q275">
        <v>24.06</v>
      </c>
      <c r="R275">
        <v>4.7619047620000003</v>
      </c>
      <c r="S275">
        <v>1.2030000000000001</v>
      </c>
      <c r="T275">
        <v>5.0999999999999996</v>
      </c>
    </row>
    <row r="276" spans="1:20" x14ac:dyDescent="0.3">
      <c r="A276" s="6" t="s">
        <v>306</v>
      </c>
      <c r="B276" s="6" t="s">
        <v>38</v>
      </c>
      <c r="C276" s="6" t="s">
        <v>39</v>
      </c>
      <c r="D276">
        <v>0</v>
      </c>
      <c r="E276" s="6" t="s">
        <v>1033</v>
      </c>
      <c r="F276" s="6" t="s">
        <v>20</v>
      </c>
      <c r="G276">
        <v>99.71</v>
      </c>
      <c r="H276">
        <v>6</v>
      </c>
      <c r="I276">
        <v>29.913</v>
      </c>
      <c r="J276">
        <v>628.173</v>
      </c>
      <c r="K276" s="1">
        <v>43522</v>
      </c>
      <c r="L276" s="6" t="s">
        <v>1042</v>
      </c>
      <c r="M276" s="6" t="s">
        <v>1046</v>
      </c>
      <c r="N276" s="7">
        <v>0.70277777777777772</v>
      </c>
      <c r="O276">
        <v>16</v>
      </c>
      <c r="P276" s="6" t="s">
        <v>21</v>
      </c>
      <c r="Q276">
        <v>598.26</v>
      </c>
      <c r="R276">
        <v>4.7619047620000003</v>
      </c>
      <c r="S276">
        <v>29.913</v>
      </c>
      <c r="T276">
        <v>7.9</v>
      </c>
    </row>
    <row r="277" spans="1:20" x14ac:dyDescent="0.3">
      <c r="A277" s="6" t="s">
        <v>307</v>
      </c>
      <c r="B277" s="6" t="s">
        <v>38</v>
      </c>
      <c r="C277" s="6" t="s">
        <v>39</v>
      </c>
      <c r="D277">
        <v>0</v>
      </c>
      <c r="E277" s="6" t="s">
        <v>1032</v>
      </c>
      <c r="F277" s="6" t="s">
        <v>42</v>
      </c>
      <c r="G277">
        <v>47.97</v>
      </c>
      <c r="H277">
        <v>7</v>
      </c>
      <c r="I277">
        <v>16.7895</v>
      </c>
      <c r="J277">
        <v>352.5795</v>
      </c>
      <c r="K277" s="1">
        <v>43472</v>
      </c>
      <c r="L277" s="6" t="s">
        <v>1037</v>
      </c>
      <c r="M277" s="6" t="s">
        <v>1043</v>
      </c>
      <c r="N277" s="7">
        <v>0.86944444444444446</v>
      </c>
      <c r="O277">
        <v>20</v>
      </c>
      <c r="P277" s="6" t="s">
        <v>26</v>
      </c>
      <c r="Q277">
        <v>335.79</v>
      </c>
      <c r="R277">
        <v>4.7619047620000003</v>
      </c>
      <c r="S277">
        <v>16.7895</v>
      </c>
      <c r="T277">
        <v>6.2</v>
      </c>
    </row>
    <row r="278" spans="1:20" x14ac:dyDescent="0.3">
      <c r="A278" s="6" t="s">
        <v>308</v>
      </c>
      <c r="B278" s="6" t="s">
        <v>23</v>
      </c>
      <c r="C278" s="6" t="s">
        <v>24</v>
      </c>
      <c r="D278">
        <v>1</v>
      </c>
      <c r="E278" s="6" t="s">
        <v>1033</v>
      </c>
      <c r="F278" s="6" t="s">
        <v>28</v>
      </c>
      <c r="G278">
        <v>21.82</v>
      </c>
      <c r="H278">
        <v>10</v>
      </c>
      <c r="I278">
        <v>10.91</v>
      </c>
      <c r="J278">
        <v>229.11</v>
      </c>
      <c r="K278" s="1">
        <v>43472</v>
      </c>
      <c r="L278" s="6" t="s">
        <v>1037</v>
      </c>
      <c r="M278" s="6" t="s">
        <v>1043</v>
      </c>
      <c r="N278" s="7">
        <v>0.73333333333333328</v>
      </c>
      <c r="O278">
        <v>17</v>
      </c>
      <c r="P278" s="6" t="s">
        <v>26</v>
      </c>
      <c r="Q278">
        <v>218.2</v>
      </c>
      <c r="R278">
        <v>4.7619047620000003</v>
      </c>
      <c r="S278">
        <v>10.91</v>
      </c>
      <c r="T278">
        <v>7.1</v>
      </c>
    </row>
    <row r="279" spans="1:20" x14ac:dyDescent="0.3">
      <c r="A279" s="6" t="s">
        <v>309</v>
      </c>
      <c r="B279" s="6" t="s">
        <v>23</v>
      </c>
      <c r="C279" s="6" t="s">
        <v>24</v>
      </c>
      <c r="D279">
        <v>0</v>
      </c>
      <c r="E279" s="6" t="s">
        <v>1033</v>
      </c>
      <c r="F279" s="6" t="s">
        <v>42</v>
      </c>
      <c r="G279">
        <v>95.42</v>
      </c>
      <c r="H279">
        <v>4</v>
      </c>
      <c r="I279">
        <v>19.084</v>
      </c>
      <c r="J279">
        <v>400.76400000000001</v>
      </c>
      <c r="K279" s="1">
        <v>43498</v>
      </c>
      <c r="L279" s="6" t="s">
        <v>1042</v>
      </c>
      <c r="M279" s="6" t="s">
        <v>1038</v>
      </c>
      <c r="N279" s="7">
        <v>0.55763888888888891</v>
      </c>
      <c r="O279">
        <v>13</v>
      </c>
      <c r="P279" s="6" t="s">
        <v>21</v>
      </c>
      <c r="Q279">
        <v>381.68</v>
      </c>
      <c r="R279">
        <v>4.7619047620000003</v>
      </c>
      <c r="S279">
        <v>19.084</v>
      </c>
      <c r="T279">
        <v>6.4</v>
      </c>
    </row>
    <row r="280" spans="1:20" x14ac:dyDescent="0.3">
      <c r="A280" s="6" t="s">
        <v>310</v>
      </c>
      <c r="B280" s="6" t="s">
        <v>23</v>
      </c>
      <c r="C280" s="6" t="s">
        <v>24</v>
      </c>
      <c r="D280">
        <v>1</v>
      </c>
      <c r="E280" s="6" t="s">
        <v>1032</v>
      </c>
      <c r="F280" s="6" t="s">
        <v>42</v>
      </c>
      <c r="G280">
        <v>70.989999999999995</v>
      </c>
      <c r="H280">
        <v>10</v>
      </c>
      <c r="I280">
        <v>35.494999999999997</v>
      </c>
      <c r="J280">
        <v>745.39499999999998</v>
      </c>
      <c r="K280" s="1">
        <v>43544</v>
      </c>
      <c r="L280" s="6" t="s">
        <v>1039</v>
      </c>
      <c r="M280" s="6" t="s">
        <v>1045</v>
      </c>
      <c r="N280" s="7">
        <v>0.68611111111111112</v>
      </c>
      <c r="O280">
        <v>16</v>
      </c>
      <c r="P280" s="6" t="s">
        <v>26</v>
      </c>
      <c r="Q280">
        <v>709.9</v>
      </c>
      <c r="R280">
        <v>4.7619047620000003</v>
      </c>
      <c r="S280">
        <v>35.494999999999997</v>
      </c>
      <c r="T280">
        <v>5.7</v>
      </c>
    </row>
    <row r="281" spans="1:20" x14ac:dyDescent="0.3">
      <c r="A281" s="6" t="s">
        <v>311</v>
      </c>
      <c r="B281" s="6" t="s">
        <v>18</v>
      </c>
      <c r="C281" s="6" t="s">
        <v>19</v>
      </c>
      <c r="D281">
        <v>1</v>
      </c>
      <c r="E281" s="6" t="s">
        <v>1032</v>
      </c>
      <c r="F281" s="6" t="s">
        <v>32</v>
      </c>
      <c r="G281">
        <v>44.02</v>
      </c>
      <c r="H281">
        <v>10</v>
      </c>
      <c r="I281">
        <v>22.01</v>
      </c>
      <c r="J281">
        <v>462.21</v>
      </c>
      <c r="K281" s="1">
        <v>43544</v>
      </c>
      <c r="L281" s="6" t="s">
        <v>1039</v>
      </c>
      <c r="M281" s="6" t="s">
        <v>1045</v>
      </c>
      <c r="N281" s="7">
        <v>0.83125000000000004</v>
      </c>
      <c r="O281">
        <v>19</v>
      </c>
      <c r="P281" s="6" t="s">
        <v>29</v>
      </c>
      <c r="Q281">
        <v>440.2</v>
      </c>
      <c r="R281">
        <v>4.7619047620000003</v>
      </c>
      <c r="S281">
        <v>22.01</v>
      </c>
      <c r="T281">
        <v>9.6</v>
      </c>
    </row>
    <row r="282" spans="1:20" x14ac:dyDescent="0.3">
      <c r="A282" s="6" t="s">
        <v>312</v>
      </c>
      <c r="B282" s="6" t="s">
        <v>18</v>
      </c>
      <c r="C282" s="6" t="s">
        <v>19</v>
      </c>
      <c r="D282">
        <v>0</v>
      </c>
      <c r="E282" s="6" t="s">
        <v>1033</v>
      </c>
      <c r="F282" s="6" t="s">
        <v>28</v>
      </c>
      <c r="G282">
        <v>69.959999999999994</v>
      </c>
      <c r="H282">
        <v>8</v>
      </c>
      <c r="I282">
        <v>27.984000000000002</v>
      </c>
      <c r="J282">
        <v>587.66399999999999</v>
      </c>
      <c r="K282" s="1">
        <v>43511</v>
      </c>
      <c r="L282" s="6" t="s">
        <v>1042</v>
      </c>
      <c r="M282" s="6" t="s">
        <v>1040</v>
      </c>
      <c r="N282" s="7">
        <v>0.70902777777777781</v>
      </c>
      <c r="O282">
        <v>17</v>
      </c>
      <c r="P282" s="6" t="s">
        <v>29</v>
      </c>
      <c r="Q282">
        <v>559.67999999999995</v>
      </c>
      <c r="R282">
        <v>4.7619047620000003</v>
      </c>
      <c r="S282">
        <v>27.984000000000002</v>
      </c>
      <c r="T282">
        <v>6.4</v>
      </c>
    </row>
    <row r="283" spans="1:20" x14ac:dyDescent="0.3">
      <c r="A283" s="6" t="s">
        <v>313</v>
      </c>
      <c r="B283" s="6" t="s">
        <v>23</v>
      </c>
      <c r="C283" s="6" t="s">
        <v>24</v>
      </c>
      <c r="D283">
        <v>0</v>
      </c>
      <c r="E283" s="6" t="s">
        <v>1032</v>
      </c>
      <c r="F283" s="6" t="s">
        <v>28</v>
      </c>
      <c r="G283">
        <v>37</v>
      </c>
      <c r="H283">
        <v>1</v>
      </c>
      <c r="I283">
        <v>1.85</v>
      </c>
      <c r="J283">
        <v>38.85</v>
      </c>
      <c r="K283" s="1">
        <v>43530</v>
      </c>
      <c r="L283" s="6" t="s">
        <v>1039</v>
      </c>
      <c r="M283" s="6" t="s">
        <v>1045</v>
      </c>
      <c r="N283" s="7">
        <v>0.56180555555555556</v>
      </c>
      <c r="O283">
        <v>13</v>
      </c>
      <c r="P283" s="6" t="s">
        <v>29</v>
      </c>
      <c r="Q283">
        <v>37</v>
      </c>
      <c r="R283">
        <v>4.7619047620000003</v>
      </c>
      <c r="S283">
        <v>1.85</v>
      </c>
      <c r="T283">
        <v>7.9</v>
      </c>
    </row>
    <row r="284" spans="1:20" x14ac:dyDescent="0.3">
      <c r="A284" s="6" t="s">
        <v>314</v>
      </c>
      <c r="B284" s="6" t="s">
        <v>18</v>
      </c>
      <c r="C284" s="6" t="s">
        <v>19</v>
      </c>
      <c r="D284">
        <v>0</v>
      </c>
      <c r="E284" s="6" t="s">
        <v>1033</v>
      </c>
      <c r="F284" s="6" t="s">
        <v>32</v>
      </c>
      <c r="G284">
        <v>15.34</v>
      </c>
      <c r="H284">
        <v>1</v>
      </c>
      <c r="I284">
        <v>0.76700000000000002</v>
      </c>
      <c r="J284">
        <v>16.106999999999999</v>
      </c>
      <c r="K284" s="1">
        <v>43471</v>
      </c>
      <c r="L284" s="6" t="s">
        <v>1037</v>
      </c>
      <c r="M284" s="6" t="s">
        <v>1041</v>
      </c>
      <c r="N284" s="7">
        <v>0.46458333333333335</v>
      </c>
      <c r="O284">
        <v>11</v>
      </c>
      <c r="P284" s="6" t="s">
        <v>26</v>
      </c>
      <c r="Q284">
        <v>15.34</v>
      </c>
      <c r="R284">
        <v>4.7619047620000003</v>
      </c>
      <c r="S284">
        <v>0.76700000000000002</v>
      </c>
      <c r="T284">
        <v>6.5</v>
      </c>
    </row>
    <row r="285" spans="1:20" x14ac:dyDescent="0.3">
      <c r="A285" s="6" t="s">
        <v>315</v>
      </c>
      <c r="B285" s="6" t="s">
        <v>18</v>
      </c>
      <c r="C285" s="6" t="s">
        <v>19</v>
      </c>
      <c r="D285">
        <v>1</v>
      </c>
      <c r="E285" s="6" t="s">
        <v>1032</v>
      </c>
      <c r="F285" s="6" t="s">
        <v>20</v>
      </c>
      <c r="G285">
        <v>99.83</v>
      </c>
      <c r="H285">
        <v>6</v>
      </c>
      <c r="I285">
        <v>29.949000000000002</v>
      </c>
      <c r="J285">
        <v>628.92899999999997</v>
      </c>
      <c r="K285" s="1">
        <v>43528</v>
      </c>
      <c r="L285" s="6" t="s">
        <v>1039</v>
      </c>
      <c r="M285" s="6" t="s">
        <v>1043</v>
      </c>
      <c r="N285" s="7">
        <v>0.62638888888888888</v>
      </c>
      <c r="O285">
        <v>15</v>
      </c>
      <c r="P285" s="6" t="s">
        <v>21</v>
      </c>
      <c r="Q285">
        <v>598.98</v>
      </c>
      <c r="R285">
        <v>4.7619047620000003</v>
      </c>
      <c r="S285">
        <v>29.949000000000002</v>
      </c>
      <c r="T285">
        <v>8.5</v>
      </c>
    </row>
    <row r="286" spans="1:20" x14ac:dyDescent="0.3">
      <c r="A286" s="6" t="s">
        <v>316</v>
      </c>
      <c r="B286" s="6" t="s">
        <v>18</v>
      </c>
      <c r="C286" s="6" t="s">
        <v>19</v>
      </c>
      <c r="D286">
        <v>1</v>
      </c>
      <c r="E286" s="6" t="s">
        <v>1033</v>
      </c>
      <c r="F286" s="6" t="s">
        <v>20</v>
      </c>
      <c r="G286">
        <v>47.67</v>
      </c>
      <c r="H286">
        <v>4</v>
      </c>
      <c r="I286">
        <v>9.5340000000000007</v>
      </c>
      <c r="J286">
        <v>200.214</v>
      </c>
      <c r="K286" s="1">
        <v>43536</v>
      </c>
      <c r="L286" s="6" t="s">
        <v>1039</v>
      </c>
      <c r="M286" s="6" t="s">
        <v>1046</v>
      </c>
      <c r="N286" s="7">
        <v>0.59791666666666665</v>
      </c>
      <c r="O286">
        <v>14</v>
      </c>
      <c r="P286" s="6" t="s">
        <v>26</v>
      </c>
      <c r="Q286">
        <v>190.68</v>
      </c>
      <c r="R286">
        <v>4.7619047620000003</v>
      </c>
      <c r="S286">
        <v>9.5340000000000007</v>
      </c>
      <c r="T286">
        <v>9.1</v>
      </c>
    </row>
    <row r="287" spans="1:20" x14ac:dyDescent="0.3">
      <c r="A287" s="6" t="s">
        <v>317</v>
      </c>
      <c r="B287" s="6" t="s">
        <v>38</v>
      </c>
      <c r="C287" s="6" t="s">
        <v>39</v>
      </c>
      <c r="D287">
        <v>0</v>
      </c>
      <c r="E287" s="6" t="s">
        <v>1032</v>
      </c>
      <c r="F287" s="6" t="s">
        <v>20</v>
      </c>
      <c r="G287">
        <v>66.680000000000007</v>
      </c>
      <c r="H287">
        <v>5</v>
      </c>
      <c r="I287">
        <v>16.670000000000002</v>
      </c>
      <c r="J287">
        <v>350.07</v>
      </c>
      <c r="K287" s="1">
        <v>43516</v>
      </c>
      <c r="L287" s="6" t="s">
        <v>1042</v>
      </c>
      <c r="M287" s="6" t="s">
        <v>1045</v>
      </c>
      <c r="N287" s="7">
        <v>0.75069444444444444</v>
      </c>
      <c r="O287">
        <v>18</v>
      </c>
      <c r="P287" s="6" t="s">
        <v>26</v>
      </c>
      <c r="Q287">
        <v>333.4</v>
      </c>
      <c r="R287">
        <v>4.7619047620000003</v>
      </c>
      <c r="S287">
        <v>16.670000000000002</v>
      </c>
      <c r="T287">
        <v>7.6</v>
      </c>
    </row>
    <row r="288" spans="1:20" x14ac:dyDescent="0.3">
      <c r="A288" s="6" t="s">
        <v>318</v>
      </c>
      <c r="B288" s="6" t="s">
        <v>23</v>
      </c>
      <c r="C288" s="6" t="s">
        <v>24</v>
      </c>
      <c r="D288">
        <v>1</v>
      </c>
      <c r="E288" s="6" t="s">
        <v>1032</v>
      </c>
      <c r="F288" s="6" t="s">
        <v>28</v>
      </c>
      <c r="G288">
        <v>74.86</v>
      </c>
      <c r="H288">
        <v>1</v>
      </c>
      <c r="I288">
        <v>3.7429999999999999</v>
      </c>
      <c r="J288">
        <v>78.602999999999994</v>
      </c>
      <c r="K288" s="1">
        <v>43548</v>
      </c>
      <c r="L288" s="6" t="s">
        <v>1039</v>
      </c>
      <c r="M288" s="6" t="s">
        <v>1041</v>
      </c>
      <c r="N288" s="7">
        <v>0.61736111111111114</v>
      </c>
      <c r="O288">
        <v>14</v>
      </c>
      <c r="P288" s="6" t="s">
        <v>26</v>
      </c>
      <c r="Q288">
        <v>74.86</v>
      </c>
      <c r="R288">
        <v>4.7619047620000003</v>
      </c>
      <c r="S288">
        <v>3.7429999999999999</v>
      </c>
      <c r="T288">
        <v>6.9</v>
      </c>
    </row>
    <row r="289" spans="1:20" x14ac:dyDescent="0.3">
      <c r="A289" s="6" t="s">
        <v>319</v>
      </c>
      <c r="B289" s="6" t="s">
        <v>23</v>
      </c>
      <c r="C289" s="6" t="s">
        <v>24</v>
      </c>
      <c r="D289">
        <v>0</v>
      </c>
      <c r="E289" s="6" t="s">
        <v>1033</v>
      </c>
      <c r="F289" s="6" t="s">
        <v>32</v>
      </c>
      <c r="G289">
        <v>23.75</v>
      </c>
      <c r="H289">
        <v>9</v>
      </c>
      <c r="I289">
        <v>10.6875</v>
      </c>
      <c r="J289">
        <v>224.4375</v>
      </c>
      <c r="K289" s="1">
        <v>43496</v>
      </c>
      <c r="L289" s="6" t="s">
        <v>1037</v>
      </c>
      <c r="M289" s="6" t="s">
        <v>1044</v>
      </c>
      <c r="N289" s="7">
        <v>0.50138888888888888</v>
      </c>
      <c r="O289">
        <v>12</v>
      </c>
      <c r="P289" s="6" t="s">
        <v>26</v>
      </c>
      <c r="Q289">
        <v>213.75</v>
      </c>
      <c r="R289">
        <v>4.7619047620000003</v>
      </c>
      <c r="S289">
        <v>10.6875</v>
      </c>
      <c r="T289">
        <v>9.5</v>
      </c>
    </row>
    <row r="290" spans="1:20" x14ac:dyDescent="0.3">
      <c r="A290" s="6" t="s">
        <v>320</v>
      </c>
      <c r="B290" s="6" t="s">
        <v>38</v>
      </c>
      <c r="C290" s="6" t="s">
        <v>39</v>
      </c>
      <c r="D290">
        <v>0</v>
      </c>
      <c r="E290" s="6" t="s">
        <v>1033</v>
      </c>
      <c r="F290" s="6" t="s">
        <v>40</v>
      </c>
      <c r="G290">
        <v>48.51</v>
      </c>
      <c r="H290">
        <v>7</v>
      </c>
      <c r="I290">
        <v>16.9785</v>
      </c>
      <c r="J290">
        <v>356.54849999999999</v>
      </c>
      <c r="K290" s="1">
        <v>43490</v>
      </c>
      <c r="L290" s="6" t="s">
        <v>1037</v>
      </c>
      <c r="M290" s="6" t="s">
        <v>1040</v>
      </c>
      <c r="N290" s="7">
        <v>0.5625</v>
      </c>
      <c r="O290">
        <v>13</v>
      </c>
      <c r="P290" s="6" t="s">
        <v>29</v>
      </c>
      <c r="Q290">
        <v>339.57</v>
      </c>
      <c r="R290">
        <v>4.7619047620000003</v>
      </c>
      <c r="S290">
        <v>16.9785</v>
      </c>
      <c r="T290">
        <v>5.2</v>
      </c>
    </row>
    <row r="291" spans="1:20" x14ac:dyDescent="0.3">
      <c r="A291" s="6" t="s">
        <v>321</v>
      </c>
      <c r="B291" s="6" t="s">
        <v>18</v>
      </c>
      <c r="C291" s="6" t="s">
        <v>19</v>
      </c>
      <c r="D291">
        <v>1</v>
      </c>
      <c r="E291" s="6" t="s">
        <v>1033</v>
      </c>
      <c r="F291" s="6" t="s">
        <v>28</v>
      </c>
      <c r="G291">
        <v>94.88</v>
      </c>
      <c r="H291">
        <v>7</v>
      </c>
      <c r="I291">
        <v>33.207999999999998</v>
      </c>
      <c r="J291">
        <v>697.36800000000005</v>
      </c>
      <c r="K291" s="1">
        <v>43499</v>
      </c>
      <c r="L291" s="6" t="s">
        <v>1042</v>
      </c>
      <c r="M291" s="6" t="s">
        <v>1041</v>
      </c>
      <c r="N291" s="7">
        <v>0.60972222222222228</v>
      </c>
      <c r="O291">
        <v>14</v>
      </c>
      <c r="P291" s="6" t="s">
        <v>26</v>
      </c>
      <c r="Q291">
        <v>664.16</v>
      </c>
      <c r="R291">
        <v>4.7619047620000003</v>
      </c>
      <c r="S291">
        <v>33.207999999999998</v>
      </c>
      <c r="T291">
        <v>4.2</v>
      </c>
    </row>
    <row r="292" spans="1:20" x14ac:dyDescent="0.3">
      <c r="A292" s="6" t="s">
        <v>322</v>
      </c>
      <c r="B292" s="6" t="s">
        <v>38</v>
      </c>
      <c r="C292" s="6" t="s">
        <v>39</v>
      </c>
      <c r="D292">
        <v>1</v>
      </c>
      <c r="E292" s="6" t="s">
        <v>1032</v>
      </c>
      <c r="F292" s="6" t="s">
        <v>25</v>
      </c>
      <c r="G292">
        <v>40.299999999999997</v>
      </c>
      <c r="H292">
        <v>10</v>
      </c>
      <c r="I292">
        <v>20.149999999999999</v>
      </c>
      <c r="J292">
        <v>423.15</v>
      </c>
      <c r="K292" s="1">
        <v>43489</v>
      </c>
      <c r="L292" s="6" t="s">
        <v>1037</v>
      </c>
      <c r="M292" s="6" t="s">
        <v>1044</v>
      </c>
      <c r="N292" s="7">
        <v>0.73402777777777772</v>
      </c>
      <c r="O292">
        <v>17</v>
      </c>
      <c r="P292" s="6" t="s">
        <v>29</v>
      </c>
      <c r="Q292">
        <v>403</v>
      </c>
      <c r="R292">
        <v>4.7619047620000003</v>
      </c>
      <c r="S292">
        <v>20.149999999999999</v>
      </c>
      <c r="T292">
        <v>7</v>
      </c>
    </row>
    <row r="293" spans="1:20" x14ac:dyDescent="0.3">
      <c r="A293" s="6" t="s">
        <v>323</v>
      </c>
      <c r="B293" s="6" t="s">
        <v>23</v>
      </c>
      <c r="C293" s="6" t="s">
        <v>24</v>
      </c>
      <c r="D293">
        <v>0</v>
      </c>
      <c r="E293" s="6" t="s">
        <v>1032</v>
      </c>
      <c r="F293" s="6" t="s">
        <v>25</v>
      </c>
      <c r="G293">
        <v>27.85</v>
      </c>
      <c r="H293">
        <v>7</v>
      </c>
      <c r="I293">
        <v>9.7475000000000005</v>
      </c>
      <c r="J293">
        <v>204.69749999999999</v>
      </c>
      <c r="K293" s="1">
        <v>43538</v>
      </c>
      <c r="L293" s="6" t="s">
        <v>1039</v>
      </c>
      <c r="M293" s="6" t="s">
        <v>1044</v>
      </c>
      <c r="N293" s="7">
        <v>0.72222222222222221</v>
      </c>
      <c r="O293">
        <v>17</v>
      </c>
      <c r="P293" s="6" t="s">
        <v>21</v>
      </c>
      <c r="Q293">
        <v>194.95</v>
      </c>
      <c r="R293">
        <v>4.7619047620000003</v>
      </c>
      <c r="S293">
        <v>9.7475000000000005</v>
      </c>
      <c r="T293">
        <v>6</v>
      </c>
    </row>
    <row r="294" spans="1:20" x14ac:dyDescent="0.3">
      <c r="A294" s="6" t="s">
        <v>324</v>
      </c>
      <c r="B294" s="6" t="s">
        <v>18</v>
      </c>
      <c r="C294" s="6" t="s">
        <v>19</v>
      </c>
      <c r="D294">
        <v>1</v>
      </c>
      <c r="E294" s="6" t="s">
        <v>1033</v>
      </c>
      <c r="F294" s="6" t="s">
        <v>25</v>
      </c>
      <c r="G294">
        <v>62.48</v>
      </c>
      <c r="H294">
        <v>1</v>
      </c>
      <c r="I294">
        <v>3.1240000000000001</v>
      </c>
      <c r="J294">
        <v>65.603999999999999</v>
      </c>
      <c r="K294" s="1">
        <v>43514</v>
      </c>
      <c r="L294" s="6" t="s">
        <v>1042</v>
      </c>
      <c r="M294" s="6" t="s">
        <v>1043</v>
      </c>
      <c r="N294" s="7">
        <v>0.85347222222222219</v>
      </c>
      <c r="O294">
        <v>20</v>
      </c>
      <c r="P294" s="6" t="s">
        <v>26</v>
      </c>
      <c r="Q294">
        <v>62.48</v>
      </c>
      <c r="R294">
        <v>4.7619047620000003</v>
      </c>
      <c r="S294">
        <v>3.1240000000000001</v>
      </c>
      <c r="T294">
        <v>4.7</v>
      </c>
    </row>
    <row r="295" spans="1:20" x14ac:dyDescent="0.3">
      <c r="A295" s="6" t="s">
        <v>325</v>
      </c>
      <c r="B295" s="6" t="s">
        <v>18</v>
      </c>
      <c r="C295" s="6" t="s">
        <v>19</v>
      </c>
      <c r="D295">
        <v>1</v>
      </c>
      <c r="E295" s="6" t="s">
        <v>1033</v>
      </c>
      <c r="F295" s="6" t="s">
        <v>40</v>
      </c>
      <c r="G295">
        <v>36.36</v>
      </c>
      <c r="H295">
        <v>2</v>
      </c>
      <c r="I295">
        <v>3.6360000000000001</v>
      </c>
      <c r="J295">
        <v>76.355999999999995</v>
      </c>
      <c r="K295" s="1">
        <v>43486</v>
      </c>
      <c r="L295" s="6" t="s">
        <v>1037</v>
      </c>
      <c r="M295" s="6" t="s">
        <v>1043</v>
      </c>
      <c r="N295" s="7">
        <v>0.41666666666666669</v>
      </c>
      <c r="O295">
        <v>10</v>
      </c>
      <c r="P295" s="6" t="s">
        <v>26</v>
      </c>
      <c r="Q295">
        <v>72.72</v>
      </c>
      <c r="R295">
        <v>4.7619047620000003</v>
      </c>
      <c r="S295">
        <v>3.6360000000000001</v>
      </c>
      <c r="T295">
        <v>7.1</v>
      </c>
    </row>
    <row r="296" spans="1:20" x14ac:dyDescent="0.3">
      <c r="A296" s="6" t="s">
        <v>326</v>
      </c>
      <c r="B296" s="6" t="s">
        <v>38</v>
      </c>
      <c r="C296" s="6" t="s">
        <v>39</v>
      </c>
      <c r="D296">
        <v>0</v>
      </c>
      <c r="E296" s="6" t="s">
        <v>1032</v>
      </c>
      <c r="F296" s="6" t="s">
        <v>20</v>
      </c>
      <c r="G296">
        <v>18.11</v>
      </c>
      <c r="H296">
        <v>10</v>
      </c>
      <c r="I296">
        <v>9.0549999999999997</v>
      </c>
      <c r="J296">
        <v>190.155</v>
      </c>
      <c r="K296" s="1">
        <v>43537</v>
      </c>
      <c r="L296" s="6" t="s">
        <v>1039</v>
      </c>
      <c r="M296" s="6" t="s">
        <v>1045</v>
      </c>
      <c r="N296" s="7">
        <v>0.49027777777777776</v>
      </c>
      <c r="O296">
        <v>11</v>
      </c>
      <c r="P296" s="6" t="s">
        <v>21</v>
      </c>
      <c r="Q296">
        <v>181.1</v>
      </c>
      <c r="R296">
        <v>4.7619047620000003</v>
      </c>
      <c r="S296">
        <v>9.0549999999999997</v>
      </c>
      <c r="T296">
        <v>5.9</v>
      </c>
    </row>
    <row r="297" spans="1:20" x14ac:dyDescent="0.3">
      <c r="A297" s="6" t="s">
        <v>327</v>
      </c>
      <c r="B297" s="6" t="s">
        <v>23</v>
      </c>
      <c r="C297" s="6" t="s">
        <v>24</v>
      </c>
      <c r="D297">
        <v>1</v>
      </c>
      <c r="E297" s="6" t="s">
        <v>1033</v>
      </c>
      <c r="F297" s="6" t="s">
        <v>25</v>
      </c>
      <c r="G297">
        <v>51.92</v>
      </c>
      <c r="H297">
        <v>5</v>
      </c>
      <c r="I297">
        <v>12.98</v>
      </c>
      <c r="J297">
        <v>272.58</v>
      </c>
      <c r="K297" s="1">
        <v>43527</v>
      </c>
      <c r="L297" s="6" t="s">
        <v>1039</v>
      </c>
      <c r="M297" s="6" t="s">
        <v>1041</v>
      </c>
      <c r="N297" s="7">
        <v>0.5708333333333333</v>
      </c>
      <c r="O297">
        <v>13</v>
      </c>
      <c r="P297" s="6" t="s">
        <v>26</v>
      </c>
      <c r="Q297">
        <v>259.60000000000002</v>
      </c>
      <c r="R297">
        <v>4.7619047620000003</v>
      </c>
      <c r="S297">
        <v>12.98</v>
      </c>
      <c r="T297">
        <v>7.5</v>
      </c>
    </row>
    <row r="298" spans="1:20" x14ac:dyDescent="0.3">
      <c r="A298" s="6" t="s">
        <v>328</v>
      </c>
      <c r="B298" s="6" t="s">
        <v>23</v>
      </c>
      <c r="C298" s="6" t="s">
        <v>24</v>
      </c>
      <c r="D298">
        <v>0</v>
      </c>
      <c r="E298" s="6" t="s">
        <v>1032</v>
      </c>
      <c r="F298" s="6" t="s">
        <v>25</v>
      </c>
      <c r="G298">
        <v>28.84</v>
      </c>
      <c r="H298">
        <v>4</v>
      </c>
      <c r="I298">
        <v>5.7679999999999998</v>
      </c>
      <c r="J298">
        <v>121.128</v>
      </c>
      <c r="K298" s="1">
        <v>43553</v>
      </c>
      <c r="L298" s="6" t="s">
        <v>1039</v>
      </c>
      <c r="M298" s="6" t="s">
        <v>1040</v>
      </c>
      <c r="N298" s="7">
        <v>0.61388888888888893</v>
      </c>
      <c r="O298">
        <v>14</v>
      </c>
      <c r="P298" s="6" t="s">
        <v>26</v>
      </c>
      <c r="Q298">
        <v>115.36</v>
      </c>
      <c r="R298">
        <v>4.7619047620000003</v>
      </c>
      <c r="S298">
        <v>5.7679999999999998</v>
      </c>
      <c r="T298">
        <v>6.4</v>
      </c>
    </row>
    <row r="299" spans="1:20" x14ac:dyDescent="0.3">
      <c r="A299" s="6" t="s">
        <v>329</v>
      </c>
      <c r="B299" s="6" t="s">
        <v>18</v>
      </c>
      <c r="C299" s="6" t="s">
        <v>19</v>
      </c>
      <c r="D299">
        <v>1</v>
      </c>
      <c r="E299" s="6" t="s">
        <v>1032</v>
      </c>
      <c r="F299" s="6" t="s">
        <v>28</v>
      </c>
      <c r="G299">
        <v>78.38</v>
      </c>
      <c r="H299">
        <v>6</v>
      </c>
      <c r="I299">
        <v>23.513999999999999</v>
      </c>
      <c r="J299">
        <v>493.79399999999998</v>
      </c>
      <c r="K299" s="1">
        <v>43475</v>
      </c>
      <c r="L299" s="6" t="s">
        <v>1037</v>
      </c>
      <c r="M299" s="6" t="s">
        <v>1044</v>
      </c>
      <c r="N299" s="7">
        <v>0.59444444444444444</v>
      </c>
      <c r="O299">
        <v>14</v>
      </c>
      <c r="P299" s="6" t="s">
        <v>21</v>
      </c>
      <c r="Q299">
        <v>470.28</v>
      </c>
      <c r="R299">
        <v>4.7619047620000003</v>
      </c>
      <c r="S299">
        <v>23.513999999999999</v>
      </c>
      <c r="T299">
        <v>5.8</v>
      </c>
    </row>
    <row r="300" spans="1:20" x14ac:dyDescent="0.3">
      <c r="A300" s="6" t="s">
        <v>330</v>
      </c>
      <c r="B300" s="6" t="s">
        <v>18</v>
      </c>
      <c r="C300" s="6" t="s">
        <v>19</v>
      </c>
      <c r="D300">
        <v>1</v>
      </c>
      <c r="E300" s="6" t="s">
        <v>1032</v>
      </c>
      <c r="F300" s="6" t="s">
        <v>28</v>
      </c>
      <c r="G300">
        <v>60.01</v>
      </c>
      <c r="H300">
        <v>4</v>
      </c>
      <c r="I300">
        <v>12.002000000000001</v>
      </c>
      <c r="J300">
        <v>252.042</v>
      </c>
      <c r="K300" s="1">
        <v>43490</v>
      </c>
      <c r="L300" s="6" t="s">
        <v>1037</v>
      </c>
      <c r="M300" s="6" t="s">
        <v>1040</v>
      </c>
      <c r="N300" s="7">
        <v>0.66249999999999998</v>
      </c>
      <c r="O300">
        <v>15</v>
      </c>
      <c r="P300" s="6" t="s">
        <v>26</v>
      </c>
      <c r="Q300">
        <v>240.04</v>
      </c>
      <c r="R300">
        <v>4.7619047620000003</v>
      </c>
      <c r="S300">
        <v>12.002000000000001</v>
      </c>
      <c r="T300">
        <v>4.5</v>
      </c>
    </row>
    <row r="301" spans="1:20" x14ac:dyDescent="0.3">
      <c r="A301" s="6" t="s">
        <v>331</v>
      </c>
      <c r="B301" s="6" t="s">
        <v>23</v>
      </c>
      <c r="C301" s="6" t="s">
        <v>24</v>
      </c>
      <c r="D301">
        <v>1</v>
      </c>
      <c r="E301" s="6" t="s">
        <v>1033</v>
      </c>
      <c r="F301" s="6" t="s">
        <v>28</v>
      </c>
      <c r="G301">
        <v>88.61</v>
      </c>
      <c r="H301">
        <v>1</v>
      </c>
      <c r="I301">
        <v>4.4305000000000003</v>
      </c>
      <c r="J301">
        <v>93.040499999999994</v>
      </c>
      <c r="K301" s="1">
        <v>43484</v>
      </c>
      <c r="L301" s="6" t="s">
        <v>1037</v>
      </c>
      <c r="M301" s="6" t="s">
        <v>1038</v>
      </c>
      <c r="N301" s="7">
        <v>0.43125000000000002</v>
      </c>
      <c r="O301">
        <v>10</v>
      </c>
      <c r="P301" s="6" t="s">
        <v>26</v>
      </c>
      <c r="Q301">
        <v>88.61</v>
      </c>
      <c r="R301">
        <v>4.7619047620000003</v>
      </c>
      <c r="S301">
        <v>4.4305000000000003</v>
      </c>
      <c r="T301">
        <v>7.7</v>
      </c>
    </row>
    <row r="302" spans="1:20" x14ac:dyDescent="0.3">
      <c r="A302" s="6" t="s">
        <v>332</v>
      </c>
      <c r="B302" s="6" t="s">
        <v>23</v>
      </c>
      <c r="C302" s="6" t="s">
        <v>24</v>
      </c>
      <c r="D302">
        <v>0</v>
      </c>
      <c r="E302" s="6" t="s">
        <v>1032</v>
      </c>
      <c r="F302" s="6" t="s">
        <v>42</v>
      </c>
      <c r="G302">
        <v>99.82</v>
      </c>
      <c r="H302">
        <v>2</v>
      </c>
      <c r="I302">
        <v>9.9819999999999993</v>
      </c>
      <c r="J302">
        <v>209.62200000000001</v>
      </c>
      <c r="K302" s="1">
        <v>43467</v>
      </c>
      <c r="L302" s="6" t="s">
        <v>1037</v>
      </c>
      <c r="M302" s="6" t="s">
        <v>1045</v>
      </c>
      <c r="N302" s="7">
        <v>0.75624999999999998</v>
      </c>
      <c r="O302">
        <v>18</v>
      </c>
      <c r="P302" s="6" t="s">
        <v>29</v>
      </c>
      <c r="Q302">
        <v>199.64</v>
      </c>
      <c r="R302">
        <v>4.7619047620000003</v>
      </c>
      <c r="S302">
        <v>9.9819999999999993</v>
      </c>
      <c r="T302">
        <v>6.7</v>
      </c>
    </row>
    <row r="303" spans="1:20" x14ac:dyDescent="0.3">
      <c r="A303" s="6" t="s">
        <v>333</v>
      </c>
      <c r="B303" s="6" t="s">
        <v>38</v>
      </c>
      <c r="C303" s="6" t="s">
        <v>39</v>
      </c>
      <c r="D303">
        <v>1</v>
      </c>
      <c r="E303" s="6" t="s">
        <v>1032</v>
      </c>
      <c r="F303" s="6" t="s">
        <v>20</v>
      </c>
      <c r="G303">
        <v>39.01</v>
      </c>
      <c r="H303">
        <v>1</v>
      </c>
      <c r="I303">
        <v>1.9504999999999999</v>
      </c>
      <c r="J303">
        <v>40.960500000000003</v>
      </c>
      <c r="K303" s="1">
        <v>43536</v>
      </c>
      <c r="L303" s="6" t="s">
        <v>1039</v>
      </c>
      <c r="M303" s="6" t="s">
        <v>1046</v>
      </c>
      <c r="N303" s="7">
        <v>0.69861111111111107</v>
      </c>
      <c r="O303">
        <v>16</v>
      </c>
      <c r="P303" s="6" t="s">
        <v>29</v>
      </c>
      <c r="Q303">
        <v>39.01</v>
      </c>
      <c r="R303">
        <v>4.7619047620000003</v>
      </c>
      <c r="S303">
        <v>1.9504999999999999</v>
      </c>
      <c r="T303">
        <v>4.7</v>
      </c>
    </row>
    <row r="304" spans="1:20" x14ac:dyDescent="0.3">
      <c r="A304" s="6" t="s">
        <v>334</v>
      </c>
      <c r="B304" s="6" t="s">
        <v>23</v>
      </c>
      <c r="C304" s="6" t="s">
        <v>24</v>
      </c>
      <c r="D304">
        <v>0</v>
      </c>
      <c r="E304" s="6" t="s">
        <v>1032</v>
      </c>
      <c r="F304" s="6" t="s">
        <v>40</v>
      </c>
      <c r="G304">
        <v>48.61</v>
      </c>
      <c r="H304">
        <v>1</v>
      </c>
      <c r="I304">
        <v>2.4304999999999999</v>
      </c>
      <c r="J304">
        <v>51.040500000000002</v>
      </c>
      <c r="K304" s="1">
        <v>43521</v>
      </c>
      <c r="L304" s="6" t="s">
        <v>1042</v>
      </c>
      <c r="M304" s="6" t="s">
        <v>1043</v>
      </c>
      <c r="N304" s="7">
        <v>0.64652777777777781</v>
      </c>
      <c r="O304">
        <v>15</v>
      </c>
      <c r="P304" s="6" t="s">
        <v>26</v>
      </c>
      <c r="Q304">
        <v>48.61</v>
      </c>
      <c r="R304">
        <v>4.7619047620000003</v>
      </c>
      <c r="S304">
        <v>2.4304999999999999</v>
      </c>
      <c r="T304">
        <v>4.4000000000000004</v>
      </c>
    </row>
    <row r="305" spans="1:20" x14ac:dyDescent="0.3">
      <c r="A305" s="6" t="s">
        <v>335</v>
      </c>
      <c r="B305" s="6" t="s">
        <v>18</v>
      </c>
      <c r="C305" s="6" t="s">
        <v>19</v>
      </c>
      <c r="D305">
        <v>0</v>
      </c>
      <c r="E305" s="6" t="s">
        <v>1033</v>
      </c>
      <c r="F305" s="6" t="s">
        <v>25</v>
      </c>
      <c r="G305">
        <v>51.19</v>
      </c>
      <c r="H305">
        <v>4</v>
      </c>
      <c r="I305">
        <v>10.238</v>
      </c>
      <c r="J305">
        <v>214.99799999999999</v>
      </c>
      <c r="K305" s="1">
        <v>43542</v>
      </c>
      <c r="L305" s="6" t="s">
        <v>1039</v>
      </c>
      <c r="M305" s="6" t="s">
        <v>1043</v>
      </c>
      <c r="N305" s="7">
        <v>0.71875</v>
      </c>
      <c r="O305">
        <v>17</v>
      </c>
      <c r="P305" s="6" t="s">
        <v>29</v>
      </c>
      <c r="Q305">
        <v>204.76</v>
      </c>
      <c r="R305">
        <v>4.7619047620000003</v>
      </c>
      <c r="S305">
        <v>10.238</v>
      </c>
      <c r="T305">
        <v>4.7</v>
      </c>
    </row>
    <row r="306" spans="1:20" x14ac:dyDescent="0.3">
      <c r="A306" s="6" t="s">
        <v>336</v>
      </c>
      <c r="B306" s="6" t="s">
        <v>38</v>
      </c>
      <c r="C306" s="6" t="s">
        <v>39</v>
      </c>
      <c r="D306">
        <v>0</v>
      </c>
      <c r="E306" s="6" t="s">
        <v>1033</v>
      </c>
      <c r="F306" s="6" t="s">
        <v>25</v>
      </c>
      <c r="G306">
        <v>14.96</v>
      </c>
      <c r="H306">
        <v>8</v>
      </c>
      <c r="I306">
        <v>5.984</v>
      </c>
      <c r="J306">
        <v>125.664</v>
      </c>
      <c r="K306" s="1">
        <v>43519</v>
      </c>
      <c r="L306" s="6" t="s">
        <v>1042</v>
      </c>
      <c r="M306" s="6" t="s">
        <v>1038</v>
      </c>
      <c r="N306" s="7">
        <v>0.52013888888888893</v>
      </c>
      <c r="O306">
        <v>12</v>
      </c>
      <c r="P306" s="6" t="s">
        <v>26</v>
      </c>
      <c r="Q306">
        <v>119.68</v>
      </c>
      <c r="R306">
        <v>4.7619047620000003</v>
      </c>
      <c r="S306">
        <v>5.984</v>
      </c>
      <c r="T306">
        <v>8.6</v>
      </c>
    </row>
    <row r="307" spans="1:20" x14ac:dyDescent="0.3">
      <c r="A307" s="6" t="s">
        <v>337</v>
      </c>
      <c r="B307" s="6" t="s">
        <v>18</v>
      </c>
      <c r="C307" s="6" t="s">
        <v>19</v>
      </c>
      <c r="D307">
        <v>1</v>
      </c>
      <c r="E307" s="6" t="s">
        <v>1032</v>
      </c>
      <c r="F307" s="6" t="s">
        <v>25</v>
      </c>
      <c r="G307">
        <v>72.2</v>
      </c>
      <c r="H307">
        <v>7</v>
      </c>
      <c r="I307">
        <v>25.27</v>
      </c>
      <c r="J307">
        <v>530.66999999999996</v>
      </c>
      <c r="K307" s="1">
        <v>43550</v>
      </c>
      <c r="L307" s="6" t="s">
        <v>1039</v>
      </c>
      <c r="M307" s="6" t="s">
        <v>1046</v>
      </c>
      <c r="N307" s="7">
        <v>0.84305555555555556</v>
      </c>
      <c r="O307">
        <v>20</v>
      </c>
      <c r="P307" s="6" t="s">
        <v>21</v>
      </c>
      <c r="Q307">
        <v>505.4</v>
      </c>
      <c r="R307">
        <v>4.7619047620000003</v>
      </c>
      <c r="S307">
        <v>25.27</v>
      </c>
      <c r="T307">
        <v>4.3</v>
      </c>
    </row>
    <row r="308" spans="1:20" x14ac:dyDescent="0.3">
      <c r="A308" s="6" t="s">
        <v>338</v>
      </c>
      <c r="B308" s="6" t="s">
        <v>18</v>
      </c>
      <c r="C308" s="6" t="s">
        <v>19</v>
      </c>
      <c r="D308">
        <v>0</v>
      </c>
      <c r="E308" s="6" t="s">
        <v>1033</v>
      </c>
      <c r="F308" s="6" t="s">
        <v>32</v>
      </c>
      <c r="G308">
        <v>40.229999999999997</v>
      </c>
      <c r="H308">
        <v>7</v>
      </c>
      <c r="I308">
        <v>14.080500000000001</v>
      </c>
      <c r="J308">
        <v>295.69049999999999</v>
      </c>
      <c r="K308" s="1">
        <v>43554</v>
      </c>
      <c r="L308" s="6" t="s">
        <v>1039</v>
      </c>
      <c r="M308" s="6" t="s">
        <v>1038</v>
      </c>
      <c r="N308" s="7">
        <v>0.55694444444444446</v>
      </c>
      <c r="O308">
        <v>13</v>
      </c>
      <c r="P308" s="6" t="s">
        <v>26</v>
      </c>
      <c r="Q308">
        <v>281.61</v>
      </c>
      <c r="R308">
        <v>4.7619047620000003</v>
      </c>
      <c r="S308">
        <v>14.080500000000001</v>
      </c>
      <c r="T308">
        <v>9.6</v>
      </c>
    </row>
    <row r="309" spans="1:20" x14ac:dyDescent="0.3">
      <c r="A309" s="6" t="s">
        <v>339</v>
      </c>
      <c r="B309" s="6" t="s">
        <v>18</v>
      </c>
      <c r="C309" s="6" t="s">
        <v>19</v>
      </c>
      <c r="D309">
        <v>1</v>
      </c>
      <c r="E309" s="6" t="s">
        <v>1033</v>
      </c>
      <c r="F309" s="6" t="s">
        <v>28</v>
      </c>
      <c r="G309">
        <v>88.79</v>
      </c>
      <c r="H309">
        <v>8</v>
      </c>
      <c r="I309">
        <v>35.515999999999998</v>
      </c>
      <c r="J309">
        <v>745.83600000000001</v>
      </c>
      <c r="K309" s="1">
        <v>43513</v>
      </c>
      <c r="L309" s="6" t="s">
        <v>1042</v>
      </c>
      <c r="M309" s="6" t="s">
        <v>1041</v>
      </c>
      <c r="N309" s="7">
        <v>0.71458333333333335</v>
      </c>
      <c r="O309">
        <v>17</v>
      </c>
      <c r="P309" s="6" t="s">
        <v>26</v>
      </c>
      <c r="Q309">
        <v>710.32</v>
      </c>
      <c r="R309">
        <v>4.7619047620000003</v>
      </c>
      <c r="S309">
        <v>35.515999999999998</v>
      </c>
      <c r="T309">
        <v>4.0999999999999996</v>
      </c>
    </row>
    <row r="310" spans="1:20" x14ac:dyDescent="0.3">
      <c r="A310" s="6" t="s">
        <v>340</v>
      </c>
      <c r="B310" s="6" t="s">
        <v>18</v>
      </c>
      <c r="C310" s="6" t="s">
        <v>19</v>
      </c>
      <c r="D310">
        <v>1</v>
      </c>
      <c r="E310" s="6" t="s">
        <v>1033</v>
      </c>
      <c r="F310" s="6" t="s">
        <v>25</v>
      </c>
      <c r="G310">
        <v>26.48</v>
      </c>
      <c r="H310">
        <v>3</v>
      </c>
      <c r="I310">
        <v>3.972</v>
      </c>
      <c r="J310">
        <v>83.412000000000006</v>
      </c>
      <c r="K310" s="1">
        <v>43545</v>
      </c>
      <c r="L310" s="6" t="s">
        <v>1039</v>
      </c>
      <c r="M310" s="6" t="s">
        <v>1044</v>
      </c>
      <c r="N310" s="7">
        <v>0.44444444444444442</v>
      </c>
      <c r="O310">
        <v>10</v>
      </c>
      <c r="P310" s="6" t="s">
        <v>21</v>
      </c>
      <c r="Q310">
        <v>79.44</v>
      </c>
      <c r="R310">
        <v>4.7619047620000003</v>
      </c>
      <c r="S310">
        <v>3.972</v>
      </c>
      <c r="T310">
        <v>4.7</v>
      </c>
    </row>
    <row r="311" spans="1:20" x14ac:dyDescent="0.3">
      <c r="A311" s="6" t="s">
        <v>341</v>
      </c>
      <c r="B311" s="6" t="s">
        <v>18</v>
      </c>
      <c r="C311" s="6" t="s">
        <v>19</v>
      </c>
      <c r="D311">
        <v>0</v>
      </c>
      <c r="E311" s="6" t="s">
        <v>1033</v>
      </c>
      <c r="F311" s="6" t="s">
        <v>42</v>
      </c>
      <c r="G311">
        <v>81.91</v>
      </c>
      <c r="H311">
        <v>2</v>
      </c>
      <c r="I311">
        <v>8.1910000000000007</v>
      </c>
      <c r="J311">
        <v>172.011</v>
      </c>
      <c r="K311" s="1">
        <v>43529</v>
      </c>
      <c r="L311" s="6" t="s">
        <v>1039</v>
      </c>
      <c r="M311" s="6" t="s">
        <v>1046</v>
      </c>
      <c r="N311" s="7">
        <v>0.73819444444444449</v>
      </c>
      <c r="O311">
        <v>17</v>
      </c>
      <c r="P311" s="6" t="s">
        <v>26</v>
      </c>
      <c r="Q311">
        <v>163.82</v>
      </c>
      <c r="R311">
        <v>4.7619047620000003</v>
      </c>
      <c r="S311">
        <v>8.1910000000000007</v>
      </c>
      <c r="T311">
        <v>7.8</v>
      </c>
    </row>
    <row r="312" spans="1:20" x14ac:dyDescent="0.3">
      <c r="A312" s="6" t="s">
        <v>342</v>
      </c>
      <c r="B312" s="6" t="s">
        <v>38</v>
      </c>
      <c r="C312" s="6" t="s">
        <v>39</v>
      </c>
      <c r="D312">
        <v>1</v>
      </c>
      <c r="E312" s="6" t="s">
        <v>1032</v>
      </c>
      <c r="F312" s="6" t="s">
        <v>32</v>
      </c>
      <c r="G312">
        <v>79.930000000000007</v>
      </c>
      <c r="H312">
        <v>6</v>
      </c>
      <c r="I312">
        <v>23.978999999999999</v>
      </c>
      <c r="J312">
        <v>503.55900000000003</v>
      </c>
      <c r="K312" s="1">
        <v>43496</v>
      </c>
      <c r="L312" s="6" t="s">
        <v>1037</v>
      </c>
      <c r="M312" s="6" t="s">
        <v>1044</v>
      </c>
      <c r="N312" s="7">
        <v>0.58611111111111114</v>
      </c>
      <c r="O312">
        <v>14</v>
      </c>
      <c r="P312" s="6" t="s">
        <v>26</v>
      </c>
      <c r="Q312">
        <v>479.58</v>
      </c>
      <c r="R312">
        <v>4.7619047620000003</v>
      </c>
      <c r="S312">
        <v>23.978999999999999</v>
      </c>
      <c r="T312">
        <v>5.5</v>
      </c>
    </row>
    <row r="313" spans="1:20" x14ac:dyDescent="0.3">
      <c r="A313" s="6" t="s">
        <v>343</v>
      </c>
      <c r="B313" s="6" t="s">
        <v>23</v>
      </c>
      <c r="C313" s="6" t="s">
        <v>24</v>
      </c>
      <c r="D313">
        <v>1</v>
      </c>
      <c r="E313" s="6" t="s">
        <v>1032</v>
      </c>
      <c r="F313" s="6" t="s">
        <v>42</v>
      </c>
      <c r="G313">
        <v>69.33</v>
      </c>
      <c r="H313">
        <v>2</v>
      </c>
      <c r="I313">
        <v>6.9329999999999998</v>
      </c>
      <c r="J313">
        <v>145.59299999999999</v>
      </c>
      <c r="K313" s="1">
        <v>43501</v>
      </c>
      <c r="L313" s="6" t="s">
        <v>1042</v>
      </c>
      <c r="M313" s="6" t="s">
        <v>1046</v>
      </c>
      <c r="N313" s="7">
        <v>0.79513888888888884</v>
      </c>
      <c r="O313">
        <v>19</v>
      </c>
      <c r="P313" s="6" t="s">
        <v>21</v>
      </c>
      <c r="Q313">
        <v>138.66</v>
      </c>
      <c r="R313">
        <v>4.7619047620000003</v>
      </c>
      <c r="S313">
        <v>6.9329999999999998</v>
      </c>
      <c r="T313">
        <v>9.6999999999999993</v>
      </c>
    </row>
    <row r="314" spans="1:20" x14ac:dyDescent="0.3">
      <c r="A314" s="6" t="s">
        <v>344</v>
      </c>
      <c r="B314" s="6" t="s">
        <v>18</v>
      </c>
      <c r="C314" s="6" t="s">
        <v>19</v>
      </c>
      <c r="D314">
        <v>1</v>
      </c>
      <c r="E314" s="6" t="s">
        <v>1033</v>
      </c>
      <c r="F314" s="6" t="s">
        <v>40</v>
      </c>
      <c r="G314">
        <v>14.23</v>
      </c>
      <c r="H314">
        <v>5</v>
      </c>
      <c r="I314">
        <v>3.5575000000000001</v>
      </c>
      <c r="J314">
        <v>74.707499999999996</v>
      </c>
      <c r="K314" s="1">
        <v>43497</v>
      </c>
      <c r="L314" s="6" t="s">
        <v>1042</v>
      </c>
      <c r="M314" s="6" t="s">
        <v>1040</v>
      </c>
      <c r="N314" s="7">
        <v>0.42222222222222222</v>
      </c>
      <c r="O314">
        <v>10</v>
      </c>
      <c r="P314" s="6" t="s">
        <v>29</v>
      </c>
      <c r="Q314">
        <v>71.150000000000006</v>
      </c>
      <c r="R314">
        <v>4.7619047620000003</v>
      </c>
      <c r="S314">
        <v>3.5575000000000001</v>
      </c>
      <c r="T314">
        <v>4.4000000000000004</v>
      </c>
    </row>
    <row r="315" spans="1:20" x14ac:dyDescent="0.3">
      <c r="A315" s="6" t="s">
        <v>345</v>
      </c>
      <c r="B315" s="6" t="s">
        <v>18</v>
      </c>
      <c r="C315" s="6" t="s">
        <v>19</v>
      </c>
      <c r="D315">
        <v>1</v>
      </c>
      <c r="E315" s="6" t="s">
        <v>1033</v>
      </c>
      <c r="F315" s="6" t="s">
        <v>20</v>
      </c>
      <c r="G315">
        <v>15.55</v>
      </c>
      <c r="H315">
        <v>9</v>
      </c>
      <c r="I315">
        <v>6.9974999999999996</v>
      </c>
      <c r="J315">
        <v>146.94749999999999</v>
      </c>
      <c r="K315" s="1">
        <v>43531</v>
      </c>
      <c r="L315" s="6" t="s">
        <v>1039</v>
      </c>
      <c r="M315" s="6" t="s">
        <v>1044</v>
      </c>
      <c r="N315" s="7">
        <v>0.55000000000000004</v>
      </c>
      <c r="O315">
        <v>13</v>
      </c>
      <c r="P315" s="6" t="s">
        <v>26</v>
      </c>
      <c r="Q315">
        <v>139.94999999999999</v>
      </c>
      <c r="R315">
        <v>4.7619047620000003</v>
      </c>
      <c r="S315">
        <v>6.9974999999999996</v>
      </c>
      <c r="T315">
        <v>5</v>
      </c>
    </row>
    <row r="316" spans="1:20" x14ac:dyDescent="0.3">
      <c r="A316" s="6" t="s">
        <v>346</v>
      </c>
      <c r="B316" s="6" t="s">
        <v>23</v>
      </c>
      <c r="C316" s="6" t="s">
        <v>24</v>
      </c>
      <c r="D316">
        <v>1</v>
      </c>
      <c r="E316" s="6" t="s">
        <v>1033</v>
      </c>
      <c r="F316" s="6" t="s">
        <v>25</v>
      </c>
      <c r="G316">
        <v>78.13</v>
      </c>
      <c r="H316">
        <v>10</v>
      </c>
      <c r="I316">
        <v>39.064999999999998</v>
      </c>
      <c r="J316">
        <v>820.36500000000001</v>
      </c>
      <c r="K316" s="1">
        <v>43506</v>
      </c>
      <c r="L316" s="6" t="s">
        <v>1042</v>
      </c>
      <c r="M316" s="6" t="s">
        <v>1041</v>
      </c>
      <c r="N316" s="7">
        <v>0.86875000000000002</v>
      </c>
      <c r="O316">
        <v>20</v>
      </c>
      <c r="P316" s="6" t="s">
        <v>26</v>
      </c>
      <c r="Q316">
        <v>781.3</v>
      </c>
      <c r="R316">
        <v>4.7619047620000003</v>
      </c>
      <c r="S316">
        <v>39.064999999999998</v>
      </c>
      <c r="T316">
        <v>4.4000000000000004</v>
      </c>
    </row>
    <row r="317" spans="1:20" x14ac:dyDescent="0.3">
      <c r="A317" s="6" t="s">
        <v>347</v>
      </c>
      <c r="B317" s="6" t="s">
        <v>23</v>
      </c>
      <c r="C317" s="6" t="s">
        <v>24</v>
      </c>
      <c r="D317">
        <v>1</v>
      </c>
      <c r="E317" s="6" t="s">
        <v>1032</v>
      </c>
      <c r="F317" s="6" t="s">
        <v>40</v>
      </c>
      <c r="G317">
        <v>99.37</v>
      </c>
      <c r="H317">
        <v>2</v>
      </c>
      <c r="I317">
        <v>9.9369999999999994</v>
      </c>
      <c r="J317">
        <v>208.67699999999999</v>
      </c>
      <c r="K317" s="1">
        <v>43510</v>
      </c>
      <c r="L317" s="6" t="s">
        <v>1042</v>
      </c>
      <c r="M317" s="6" t="s">
        <v>1044</v>
      </c>
      <c r="N317" s="7">
        <v>0.72847222222222219</v>
      </c>
      <c r="O317">
        <v>17</v>
      </c>
      <c r="P317" s="6" t="s">
        <v>26</v>
      </c>
      <c r="Q317">
        <v>198.74</v>
      </c>
      <c r="R317">
        <v>4.7619047620000003</v>
      </c>
      <c r="S317">
        <v>9.9369999999999994</v>
      </c>
      <c r="T317">
        <v>5.2</v>
      </c>
    </row>
    <row r="318" spans="1:20" x14ac:dyDescent="0.3">
      <c r="A318" s="6" t="s">
        <v>348</v>
      </c>
      <c r="B318" s="6" t="s">
        <v>23</v>
      </c>
      <c r="C318" s="6" t="s">
        <v>24</v>
      </c>
      <c r="D318">
        <v>1</v>
      </c>
      <c r="E318" s="6" t="s">
        <v>1033</v>
      </c>
      <c r="F318" s="6" t="s">
        <v>40</v>
      </c>
      <c r="G318">
        <v>21.08</v>
      </c>
      <c r="H318">
        <v>3</v>
      </c>
      <c r="I318">
        <v>3.1619999999999999</v>
      </c>
      <c r="J318">
        <v>66.402000000000001</v>
      </c>
      <c r="K318" s="1">
        <v>43505</v>
      </c>
      <c r="L318" s="6" t="s">
        <v>1042</v>
      </c>
      <c r="M318" s="6" t="s">
        <v>1038</v>
      </c>
      <c r="N318" s="7">
        <v>0.43402777777777779</v>
      </c>
      <c r="O318">
        <v>10</v>
      </c>
      <c r="P318" s="6" t="s">
        <v>26</v>
      </c>
      <c r="Q318">
        <v>63.24</v>
      </c>
      <c r="R318">
        <v>4.7619047620000003</v>
      </c>
      <c r="S318">
        <v>3.1619999999999999</v>
      </c>
      <c r="T318">
        <v>7.3</v>
      </c>
    </row>
    <row r="319" spans="1:20" x14ac:dyDescent="0.3">
      <c r="A319" s="6" t="s">
        <v>349</v>
      </c>
      <c r="B319" s="6" t="s">
        <v>23</v>
      </c>
      <c r="C319" s="6" t="s">
        <v>24</v>
      </c>
      <c r="D319">
        <v>1</v>
      </c>
      <c r="E319" s="6" t="s">
        <v>1032</v>
      </c>
      <c r="F319" s="6" t="s">
        <v>25</v>
      </c>
      <c r="G319">
        <v>74.790000000000006</v>
      </c>
      <c r="H319">
        <v>5</v>
      </c>
      <c r="I319">
        <v>18.697500000000002</v>
      </c>
      <c r="J319">
        <v>392.64749999999998</v>
      </c>
      <c r="K319" s="1">
        <v>43475</v>
      </c>
      <c r="L319" s="6" t="s">
        <v>1037</v>
      </c>
      <c r="M319" s="6" t="s">
        <v>1044</v>
      </c>
      <c r="N319" s="7">
        <v>0.48194444444444445</v>
      </c>
      <c r="O319">
        <v>11</v>
      </c>
      <c r="P319" s="6" t="s">
        <v>26</v>
      </c>
      <c r="Q319">
        <v>373.95</v>
      </c>
      <c r="R319">
        <v>4.7619047620000003</v>
      </c>
      <c r="S319">
        <v>18.697500000000002</v>
      </c>
      <c r="T319">
        <v>4.9000000000000004</v>
      </c>
    </row>
    <row r="320" spans="1:20" x14ac:dyDescent="0.3">
      <c r="A320" s="6" t="s">
        <v>350</v>
      </c>
      <c r="B320" s="6" t="s">
        <v>23</v>
      </c>
      <c r="C320" s="6" t="s">
        <v>24</v>
      </c>
      <c r="D320">
        <v>1</v>
      </c>
      <c r="E320" s="6" t="s">
        <v>1033</v>
      </c>
      <c r="F320" s="6" t="s">
        <v>20</v>
      </c>
      <c r="G320">
        <v>29.67</v>
      </c>
      <c r="H320">
        <v>7</v>
      </c>
      <c r="I320">
        <v>10.384499999999999</v>
      </c>
      <c r="J320">
        <v>218.0745</v>
      </c>
      <c r="K320" s="1">
        <v>43535</v>
      </c>
      <c r="L320" s="6" t="s">
        <v>1039</v>
      </c>
      <c r="M320" s="6" t="s">
        <v>1043</v>
      </c>
      <c r="N320" s="7">
        <v>0.79027777777777775</v>
      </c>
      <c r="O320">
        <v>18</v>
      </c>
      <c r="P320" s="6" t="s">
        <v>29</v>
      </c>
      <c r="Q320">
        <v>207.69</v>
      </c>
      <c r="R320">
        <v>4.7619047620000003</v>
      </c>
      <c r="S320">
        <v>10.384499999999999</v>
      </c>
      <c r="T320">
        <v>8.1</v>
      </c>
    </row>
    <row r="321" spans="1:20" x14ac:dyDescent="0.3">
      <c r="A321" s="6" t="s">
        <v>351</v>
      </c>
      <c r="B321" s="6" t="s">
        <v>23</v>
      </c>
      <c r="C321" s="6" t="s">
        <v>24</v>
      </c>
      <c r="D321">
        <v>1</v>
      </c>
      <c r="E321" s="6" t="s">
        <v>1032</v>
      </c>
      <c r="F321" s="6" t="s">
        <v>20</v>
      </c>
      <c r="G321">
        <v>44.07</v>
      </c>
      <c r="H321">
        <v>4</v>
      </c>
      <c r="I321">
        <v>8.8140000000000001</v>
      </c>
      <c r="J321">
        <v>185.09399999999999</v>
      </c>
      <c r="K321" s="1">
        <v>43514</v>
      </c>
      <c r="L321" s="6" t="s">
        <v>1042</v>
      </c>
      <c r="M321" s="6" t="s">
        <v>1043</v>
      </c>
      <c r="N321" s="7">
        <v>0.68611111111111112</v>
      </c>
      <c r="O321">
        <v>16</v>
      </c>
      <c r="P321" s="6" t="s">
        <v>21</v>
      </c>
      <c r="Q321">
        <v>176.28</v>
      </c>
      <c r="R321">
        <v>4.7619047620000003</v>
      </c>
      <c r="S321">
        <v>8.8140000000000001</v>
      </c>
      <c r="T321">
        <v>8.4</v>
      </c>
    </row>
    <row r="322" spans="1:20" x14ac:dyDescent="0.3">
      <c r="A322" s="6" t="s">
        <v>352</v>
      </c>
      <c r="B322" s="6" t="s">
        <v>23</v>
      </c>
      <c r="C322" s="6" t="s">
        <v>24</v>
      </c>
      <c r="D322">
        <v>0</v>
      </c>
      <c r="E322" s="6" t="s">
        <v>1033</v>
      </c>
      <c r="F322" s="6" t="s">
        <v>40</v>
      </c>
      <c r="G322">
        <v>22.93</v>
      </c>
      <c r="H322">
        <v>9</v>
      </c>
      <c r="I322">
        <v>10.3185</v>
      </c>
      <c r="J322">
        <v>216.6885</v>
      </c>
      <c r="K322" s="1">
        <v>43522</v>
      </c>
      <c r="L322" s="6" t="s">
        <v>1042</v>
      </c>
      <c r="M322" s="6" t="s">
        <v>1046</v>
      </c>
      <c r="N322" s="7">
        <v>0.85138888888888886</v>
      </c>
      <c r="O322">
        <v>20</v>
      </c>
      <c r="P322" s="6" t="s">
        <v>26</v>
      </c>
      <c r="Q322">
        <v>206.37</v>
      </c>
      <c r="R322">
        <v>4.7619047620000003</v>
      </c>
      <c r="S322">
        <v>10.3185</v>
      </c>
      <c r="T322">
        <v>5.5</v>
      </c>
    </row>
    <row r="323" spans="1:20" x14ac:dyDescent="0.3">
      <c r="A323" s="6" t="s">
        <v>353</v>
      </c>
      <c r="B323" s="6" t="s">
        <v>23</v>
      </c>
      <c r="C323" s="6" t="s">
        <v>24</v>
      </c>
      <c r="D323">
        <v>0</v>
      </c>
      <c r="E323" s="6" t="s">
        <v>1033</v>
      </c>
      <c r="F323" s="6" t="s">
        <v>20</v>
      </c>
      <c r="G323">
        <v>39.42</v>
      </c>
      <c r="H323">
        <v>1</v>
      </c>
      <c r="I323">
        <v>1.9710000000000001</v>
      </c>
      <c r="J323">
        <v>41.390999999999998</v>
      </c>
      <c r="K323" s="1">
        <v>43483</v>
      </c>
      <c r="L323" s="6" t="s">
        <v>1037</v>
      </c>
      <c r="M323" s="6" t="s">
        <v>1040</v>
      </c>
      <c r="N323" s="7">
        <v>0.63055555555555554</v>
      </c>
      <c r="O323">
        <v>15</v>
      </c>
      <c r="P323" s="6" t="s">
        <v>26</v>
      </c>
      <c r="Q323">
        <v>39.42</v>
      </c>
      <c r="R323">
        <v>4.7619047620000003</v>
      </c>
      <c r="S323">
        <v>1.9710000000000001</v>
      </c>
      <c r="T323">
        <v>8.4</v>
      </c>
    </row>
    <row r="324" spans="1:20" x14ac:dyDescent="0.3">
      <c r="A324" s="6" t="s">
        <v>354</v>
      </c>
      <c r="B324" s="6" t="s">
        <v>18</v>
      </c>
      <c r="C324" s="6" t="s">
        <v>19</v>
      </c>
      <c r="D324">
        <v>0</v>
      </c>
      <c r="E324" s="6" t="s">
        <v>1032</v>
      </c>
      <c r="F324" s="6" t="s">
        <v>20</v>
      </c>
      <c r="G324">
        <v>15.26</v>
      </c>
      <c r="H324">
        <v>6</v>
      </c>
      <c r="I324">
        <v>4.5780000000000003</v>
      </c>
      <c r="J324">
        <v>96.138000000000005</v>
      </c>
      <c r="K324" s="1">
        <v>43511</v>
      </c>
      <c r="L324" s="6" t="s">
        <v>1042</v>
      </c>
      <c r="M324" s="6" t="s">
        <v>1040</v>
      </c>
      <c r="N324" s="7">
        <v>0.75208333333333333</v>
      </c>
      <c r="O324">
        <v>18</v>
      </c>
      <c r="P324" s="6" t="s">
        <v>21</v>
      </c>
      <c r="Q324">
        <v>91.56</v>
      </c>
      <c r="R324">
        <v>4.7619047620000003</v>
      </c>
      <c r="S324">
        <v>4.5780000000000003</v>
      </c>
      <c r="T324">
        <v>9.8000000000000007</v>
      </c>
    </row>
    <row r="325" spans="1:20" x14ac:dyDescent="0.3">
      <c r="A325" s="6" t="s">
        <v>355</v>
      </c>
      <c r="B325" s="6" t="s">
        <v>18</v>
      </c>
      <c r="C325" s="6" t="s">
        <v>19</v>
      </c>
      <c r="D325">
        <v>0</v>
      </c>
      <c r="E325" s="6" t="s">
        <v>1033</v>
      </c>
      <c r="F325" s="6" t="s">
        <v>42</v>
      </c>
      <c r="G325">
        <v>61.77</v>
      </c>
      <c r="H325">
        <v>5</v>
      </c>
      <c r="I325">
        <v>15.442500000000001</v>
      </c>
      <c r="J325">
        <v>324.29250000000002</v>
      </c>
      <c r="K325" s="1">
        <v>43532</v>
      </c>
      <c r="L325" s="6" t="s">
        <v>1039</v>
      </c>
      <c r="M325" s="6" t="s">
        <v>1040</v>
      </c>
      <c r="N325" s="7">
        <v>0.55625000000000002</v>
      </c>
      <c r="O325">
        <v>13</v>
      </c>
      <c r="P325" s="6" t="s">
        <v>26</v>
      </c>
      <c r="Q325">
        <v>308.85000000000002</v>
      </c>
      <c r="R325">
        <v>4.7619047620000003</v>
      </c>
      <c r="S325">
        <v>15.442500000000001</v>
      </c>
      <c r="T325">
        <v>6.7</v>
      </c>
    </row>
    <row r="326" spans="1:20" x14ac:dyDescent="0.3">
      <c r="A326" s="6" t="s">
        <v>356</v>
      </c>
      <c r="B326" s="6" t="s">
        <v>18</v>
      </c>
      <c r="C326" s="6" t="s">
        <v>19</v>
      </c>
      <c r="D326">
        <v>0</v>
      </c>
      <c r="E326" s="6" t="s">
        <v>1032</v>
      </c>
      <c r="F326" s="6" t="s">
        <v>28</v>
      </c>
      <c r="G326">
        <v>21.52</v>
      </c>
      <c r="H326">
        <v>6</v>
      </c>
      <c r="I326">
        <v>6.4560000000000004</v>
      </c>
      <c r="J326">
        <v>135.57599999999999</v>
      </c>
      <c r="K326" s="1">
        <v>43482</v>
      </c>
      <c r="L326" s="6" t="s">
        <v>1037</v>
      </c>
      <c r="M326" s="6" t="s">
        <v>1044</v>
      </c>
      <c r="N326" s="7">
        <v>0.53333333333333333</v>
      </c>
      <c r="O326">
        <v>12</v>
      </c>
      <c r="P326" s="6" t="s">
        <v>29</v>
      </c>
      <c r="Q326">
        <v>129.12</v>
      </c>
      <c r="R326">
        <v>4.7619047620000003</v>
      </c>
      <c r="S326">
        <v>6.4560000000000004</v>
      </c>
      <c r="T326">
        <v>9.4</v>
      </c>
    </row>
    <row r="327" spans="1:20" x14ac:dyDescent="0.3">
      <c r="A327" s="6" t="s">
        <v>357</v>
      </c>
      <c r="B327" s="6" t="s">
        <v>38</v>
      </c>
      <c r="C327" s="6" t="s">
        <v>39</v>
      </c>
      <c r="D327">
        <v>0</v>
      </c>
      <c r="E327" s="6" t="s">
        <v>1032</v>
      </c>
      <c r="F327" s="6" t="s">
        <v>32</v>
      </c>
      <c r="G327">
        <v>97.74</v>
      </c>
      <c r="H327">
        <v>4</v>
      </c>
      <c r="I327">
        <v>19.547999999999998</v>
      </c>
      <c r="J327">
        <v>410.50799999999998</v>
      </c>
      <c r="K327" s="1">
        <v>43536</v>
      </c>
      <c r="L327" s="6" t="s">
        <v>1039</v>
      </c>
      <c r="M327" s="6" t="s">
        <v>1046</v>
      </c>
      <c r="N327" s="7">
        <v>0.82847222222222228</v>
      </c>
      <c r="O327">
        <v>19</v>
      </c>
      <c r="P327" s="6" t="s">
        <v>21</v>
      </c>
      <c r="Q327">
        <v>390.96</v>
      </c>
      <c r="R327">
        <v>4.7619047620000003</v>
      </c>
      <c r="S327">
        <v>19.547999999999998</v>
      </c>
      <c r="T327">
        <v>6.4</v>
      </c>
    </row>
    <row r="328" spans="1:20" x14ac:dyDescent="0.3">
      <c r="A328" s="6" t="s">
        <v>358</v>
      </c>
      <c r="B328" s="6" t="s">
        <v>18</v>
      </c>
      <c r="C328" s="6" t="s">
        <v>19</v>
      </c>
      <c r="D328">
        <v>1</v>
      </c>
      <c r="E328" s="6" t="s">
        <v>1032</v>
      </c>
      <c r="F328" s="6" t="s">
        <v>40</v>
      </c>
      <c r="G328">
        <v>99.78</v>
      </c>
      <c r="H328">
        <v>5</v>
      </c>
      <c r="I328">
        <v>24.945</v>
      </c>
      <c r="J328">
        <v>523.84500000000003</v>
      </c>
      <c r="K328" s="1">
        <v>43533</v>
      </c>
      <c r="L328" s="6" t="s">
        <v>1039</v>
      </c>
      <c r="M328" s="6" t="s">
        <v>1038</v>
      </c>
      <c r="N328" s="7">
        <v>0.79791666666666672</v>
      </c>
      <c r="O328">
        <v>19</v>
      </c>
      <c r="P328" s="6" t="s">
        <v>26</v>
      </c>
      <c r="Q328">
        <v>498.9</v>
      </c>
      <c r="R328">
        <v>4.7619047620000003</v>
      </c>
      <c r="S328">
        <v>24.945</v>
      </c>
      <c r="T328">
        <v>5.4</v>
      </c>
    </row>
    <row r="329" spans="1:20" x14ac:dyDescent="0.3">
      <c r="A329" s="6" t="s">
        <v>359</v>
      </c>
      <c r="B329" s="6" t="s">
        <v>23</v>
      </c>
      <c r="C329" s="6" t="s">
        <v>24</v>
      </c>
      <c r="D329">
        <v>1</v>
      </c>
      <c r="E329" s="6" t="s">
        <v>1032</v>
      </c>
      <c r="F329" s="6" t="s">
        <v>40</v>
      </c>
      <c r="G329">
        <v>94.26</v>
      </c>
      <c r="H329">
        <v>4</v>
      </c>
      <c r="I329">
        <v>18.852</v>
      </c>
      <c r="J329">
        <v>395.892</v>
      </c>
      <c r="K329" s="1">
        <v>43536</v>
      </c>
      <c r="L329" s="6" t="s">
        <v>1039</v>
      </c>
      <c r="M329" s="6" t="s">
        <v>1046</v>
      </c>
      <c r="N329" s="7">
        <v>0.6875</v>
      </c>
      <c r="O329">
        <v>16</v>
      </c>
      <c r="P329" s="6" t="s">
        <v>26</v>
      </c>
      <c r="Q329">
        <v>377.04</v>
      </c>
      <c r="R329">
        <v>4.7619047620000003</v>
      </c>
      <c r="S329">
        <v>18.852</v>
      </c>
      <c r="T329">
        <v>8.6</v>
      </c>
    </row>
    <row r="330" spans="1:20" x14ac:dyDescent="0.3">
      <c r="A330" s="6" t="s">
        <v>360</v>
      </c>
      <c r="B330" s="6" t="s">
        <v>38</v>
      </c>
      <c r="C330" s="6" t="s">
        <v>39</v>
      </c>
      <c r="D330">
        <v>1</v>
      </c>
      <c r="E330" s="6" t="s">
        <v>1032</v>
      </c>
      <c r="F330" s="6" t="s">
        <v>20</v>
      </c>
      <c r="G330">
        <v>51.13</v>
      </c>
      <c r="H330">
        <v>4</v>
      </c>
      <c r="I330">
        <v>10.226000000000001</v>
      </c>
      <c r="J330">
        <v>214.74600000000001</v>
      </c>
      <c r="K330" s="1">
        <v>43490</v>
      </c>
      <c r="L330" s="6" t="s">
        <v>1037</v>
      </c>
      <c r="M330" s="6" t="s">
        <v>1040</v>
      </c>
      <c r="N330" s="7">
        <v>0.42430555555555555</v>
      </c>
      <c r="O330">
        <v>10</v>
      </c>
      <c r="P330" s="6" t="s">
        <v>29</v>
      </c>
      <c r="Q330">
        <v>204.52</v>
      </c>
      <c r="R330">
        <v>4.7619047620000003</v>
      </c>
      <c r="S330">
        <v>10.226000000000001</v>
      </c>
      <c r="T330">
        <v>4</v>
      </c>
    </row>
    <row r="331" spans="1:20" x14ac:dyDescent="0.3">
      <c r="A331" s="6" t="s">
        <v>361</v>
      </c>
      <c r="B331" s="6" t="s">
        <v>18</v>
      </c>
      <c r="C331" s="6" t="s">
        <v>19</v>
      </c>
      <c r="D331">
        <v>1</v>
      </c>
      <c r="E331" s="6" t="s">
        <v>1032</v>
      </c>
      <c r="F331" s="6" t="s">
        <v>25</v>
      </c>
      <c r="G331">
        <v>36.36</v>
      </c>
      <c r="H331">
        <v>4</v>
      </c>
      <c r="I331">
        <v>7.2720000000000002</v>
      </c>
      <c r="J331">
        <v>152.71199999999999</v>
      </c>
      <c r="K331" s="1">
        <v>43549</v>
      </c>
      <c r="L331" s="6" t="s">
        <v>1039</v>
      </c>
      <c r="M331" s="6" t="s">
        <v>1043</v>
      </c>
      <c r="N331" s="7">
        <v>0.54652777777777772</v>
      </c>
      <c r="O331">
        <v>13</v>
      </c>
      <c r="P331" s="6" t="s">
        <v>26</v>
      </c>
      <c r="Q331">
        <v>145.44</v>
      </c>
      <c r="R331">
        <v>4.7619047620000003</v>
      </c>
      <c r="S331">
        <v>7.2720000000000002</v>
      </c>
      <c r="T331">
        <v>7.6</v>
      </c>
    </row>
    <row r="332" spans="1:20" x14ac:dyDescent="0.3">
      <c r="A332" s="6" t="s">
        <v>362</v>
      </c>
      <c r="B332" s="6" t="s">
        <v>38</v>
      </c>
      <c r="C332" s="6" t="s">
        <v>39</v>
      </c>
      <c r="D332">
        <v>0</v>
      </c>
      <c r="E332" s="6" t="s">
        <v>1032</v>
      </c>
      <c r="F332" s="6" t="s">
        <v>28</v>
      </c>
      <c r="G332">
        <v>22.02</v>
      </c>
      <c r="H332">
        <v>9</v>
      </c>
      <c r="I332">
        <v>9.9090000000000007</v>
      </c>
      <c r="J332">
        <v>208.089</v>
      </c>
      <c r="K332" s="1">
        <v>43503</v>
      </c>
      <c r="L332" s="6" t="s">
        <v>1042</v>
      </c>
      <c r="M332" s="6" t="s">
        <v>1044</v>
      </c>
      <c r="N332" s="7">
        <v>0.78333333333333333</v>
      </c>
      <c r="O332">
        <v>18</v>
      </c>
      <c r="P332" s="6" t="s">
        <v>26</v>
      </c>
      <c r="Q332">
        <v>198.18</v>
      </c>
      <c r="R332">
        <v>4.7619047620000003</v>
      </c>
      <c r="S332">
        <v>9.9090000000000007</v>
      </c>
      <c r="T332">
        <v>6.8</v>
      </c>
    </row>
    <row r="333" spans="1:20" x14ac:dyDescent="0.3">
      <c r="A333" s="6" t="s">
        <v>363</v>
      </c>
      <c r="B333" s="6" t="s">
        <v>18</v>
      </c>
      <c r="C333" s="6" t="s">
        <v>19</v>
      </c>
      <c r="D333">
        <v>0</v>
      </c>
      <c r="E333" s="6" t="s">
        <v>1032</v>
      </c>
      <c r="F333" s="6" t="s">
        <v>40</v>
      </c>
      <c r="G333">
        <v>32.9</v>
      </c>
      <c r="H333">
        <v>3</v>
      </c>
      <c r="I333">
        <v>4.9349999999999996</v>
      </c>
      <c r="J333">
        <v>103.63500000000001</v>
      </c>
      <c r="K333" s="1">
        <v>43513</v>
      </c>
      <c r="L333" s="6" t="s">
        <v>1042</v>
      </c>
      <c r="M333" s="6" t="s">
        <v>1041</v>
      </c>
      <c r="N333" s="7">
        <v>0.7270833333333333</v>
      </c>
      <c r="O333">
        <v>17</v>
      </c>
      <c r="P333" s="6" t="s">
        <v>29</v>
      </c>
      <c r="Q333">
        <v>98.7</v>
      </c>
      <c r="R333">
        <v>4.7619047620000003</v>
      </c>
      <c r="S333">
        <v>4.9349999999999996</v>
      </c>
      <c r="T333">
        <v>9.1</v>
      </c>
    </row>
    <row r="334" spans="1:20" x14ac:dyDescent="0.3">
      <c r="A334" s="6" t="s">
        <v>364</v>
      </c>
      <c r="B334" s="6" t="s">
        <v>18</v>
      </c>
      <c r="C334" s="6" t="s">
        <v>19</v>
      </c>
      <c r="D334">
        <v>0</v>
      </c>
      <c r="E334" s="6" t="s">
        <v>1032</v>
      </c>
      <c r="F334" s="6" t="s">
        <v>42</v>
      </c>
      <c r="G334">
        <v>77.02</v>
      </c>
      <c r="H334">
        <v>5</v>
      </c>
      <c r="I334">
        <v>19.254999999999999</v>
      </c>
      <c r="J334">
        <v>404.35500000000002</v>
      </c>
      <c r="K334" s="1">
        <v>43499</v>
      </c>
      <c r="L334" s="6" t="s">
        <v>1042</v>
      </c>
      <c r="M334" s="6" t="s">
        <v>1041</v>
      </c>
      <c r="N334" s="7">
        <v>0.66597222222222219</v>
      </c>
      <c r="O334">
        <v>15</v>
      </c>
      <c r="P334" s="6" t="s">
        <v>26</v>
      </c>
      <c r="Q334">
        <v>385.1</v>
      </c>
      <c r="R334">
        <v>4.7619047620000003</v>
      </c>
      <c r="S334">
        <v>19.254999999999999</v>
      </c>
      <c r="T334">
        <v>5.5</v>
      </c>
    </row>
    <row r="335" spans="1:20" x14ac:dyDescent="0.3">
      <c r="A335" s="6" t="s">
        <v>365</v>
      </c>
      <c r="B335" s="6" t="s">
        <v>18</v>
      </c>
      <c r="C335" s="6" t="s">
        <v>19</v>
      </c>
      <c r="D335">
        <v>1</v>
      </c>
      <c r="E335" s="6" t="s">
        <v>1032</v>
      </c>
      <c r="F335" s="6" t="s">
        <v>40</v>
      </c>
      <c r="G335">
        <v>23.48</v>
      </c>
      <c r="H335">
        <v>2</v>
      </c>
      <c r="I335">
        <v>2.3479999999999999</v>
      </c>
      <c r="J335">
        <v>49.308</v>
      </c>
      <c r="K335" s="1">
        <v>43538</v>
      </c>
      <c r="L335" s="6" t="s">
        <v>1039</v>
      </c>
      <c r="M335" s="6" t="s">
        <v>1044</v>
      </c>
      <c r="N335" s="7">
        <v>0.47291666666666665</v>
      </c>
      <c r="O335">
        <v>11</v>
      </c>
      <c r="P335" s="6" t="s">
        <v>29</v>
      </c>
      <c r="Q335">
        <v>46.96</v>
      </c>
      <c r="R335">
        <v>4.7619047620000003</v>
      </c>
      <c r="S335">
        <v>2.3479999999999999</v>
      </c>
      <c r="T335">
        <v>7.9</v>
      </c>
    </row>
    <row r="336" spans="1:20" x14ac:dyDescent="0.3">
      <c r="A336" s="6" t="s">
        <v>366</v>
      </c>
      <c r="B336" s="6" t="s">
        <v>23</v>
      </c>
      <c r="C336" s="6" t="s">
        <v>24</v>
      </c>
      <c r="D336">
        <v>1</v>
      </c>
      <c r="E336" s="6" t="s">
        <v>1032</v>
      </c>
      <c r="F336" s="6" t="s">
        <v>32</v>
      </c>
      <c r="G336">
        <v>14.7</v>
      </c>
      <c r="H336">
        <v>5</v>
      </c>
      <c r="I336">
        <v>3.6749999999999998</v>
      </c>
      <c r="J336">
        <v>77.174999999999997</v>
      </c>
      <c r="K336" s="1">
        <v>43548</v>
      </c>
      <c r="L336" s="6" t="s">
        <v>1039</v>
      </c>
      <c r="M336" s="6" t="s">
        <v>1041</v>
      </c>
      <c r="N336" s="7">
        <v>0.57499999999999996</v>
      </c>
      <c r="O336">
        <v>13</v>
      </c>
      <c r="P336" s="6" t="s">
        <v>21</v>
      </c>
      <c r="Q336">
        <v>73.5</v>
      </c>
      <c r="R336">
        <v>4.7619047620000003</v>
      </c>
      <c r="S336">
        <v>3.6749999999999998</v>
      </c>
      <c r="T336">
        <v>8.5</v>
      </c>
    </row>
    <row r="337" spans="1:20" x14ac:dyDescent="0.3">
      <c r="A337" s="6" t="s">
        <v>367</v>
      </c>
      <c r="B337" s="6" t="s">
        <v>18</v>
      </c>
      <c r="C337" s="6" t="s">
        <v>19</v>
      </c>
      <c r="D337">
        <v>1</v>
      </c>
      <c r="E337" s="6" t="s">
        <v>1033</v>
      </c>
      <c r="F337" s="6" t="s">
        <v>25</v>
      </c>
      <c r="G337">
        <v>28.45</v>
      </c>
      <c r="H337">
        <v>5</v>
      </c>
      <c r="I337">
        <v>7.1124999999999998</v>
      </c>
      <c r="J337">
        <v>149.36250000000001</v>
      </c>
      <c r="K337" s="1">
        <v>43545</v>
      </c>
      <c r="L337" s="6" t="s">
        <v>1039</v>
      </c>
      <c r="M337" s="6" t="s">
        <v>1044</v>
      </c>
      <c r="N337" s="7">
        <v>0.4284722222222222</v>
      </c>
      <c r="O337">
        <v>10</v>
      </c>
      <c r="P337" s="6" t="s">
        <v>29</v>
      </c>
      <c r="Q337">
        <v>142.25</v>
      </c>
      <c r="R337">
        <v>4.7619047620000003</v>
      </c>
      <c r="S337">
        <v>7.1124999999999998</v>
      </c>
      <c r="T337">
        <v>9.1</v>
      </c>
    </row>
    <row r="338" spans="1:20" x14ac:dyDescent="0.3">
      <c r="A338" s="6" t="s">
        <v>368</v>
      </c>
      <c r="B338" s="6" t="s">
        <v>18</v>
      </c>
      <c r="C338" s="6" t="s">
        <v>19</v>
      </c>
      <c r="D338">
        <v>0</v>
      </c>
      <c r="E338" s="6" t="s">
        <v>1032</v>
      </c>
      <c r="F338" s="6" t="s">
        <v>42</v>
      </c>
      <c r="G338">
        <v>76.400000000000006</v>
      </c>
      <c r="H338">
        <v>9</v>
      </c>
      <c r="I338">
        <v>34.380000000000003</v>
      </c>
      <c r="J338">
        <v>721.98</v>
      </c>
      <c r="K338" s="1">
        <v>43543</v>
      </c>
      <c r="L338" s="6" t="s">
        <v>1039</v>
      </c>
      <c r="M338" s="6" t="s">
        <v>1046</v>
      </c>
      <c r="N338" s="7">
        <v>0.65902777777777777</v>
      </c>
      <c r="O338">
        <v>15</v>
      </c>
      <c r="P338" s="6" t="s">
        <v>21</v>
      </c>
      <c r="Q338">
        <v>687.6</v>
      </c>
      <c r="R338">
        <v>4.7619047620000003</v>
      </c>
      <c r="S338">
        <v>34.380000000000003</v>
      </c>
      <c r="T338">
        <v>7.5</v>
      </c>
    </row>
    <row r="339" spans="1:20" x14ac:dyDescent="0.3">
      <c r="A339" s="6" t="s">
        <v>369</v>
      </c>
      <c r="B339" s="6" t="s">
        <v>38</v>
      </c>
      <c r="C339" s="6" t="s">
        <v>39</v>
      </c>
      <c r="D339">
        <v>0</v>
      </c>
      <c r="E339" s="6" t="s">
        <v>1033</v>
      </c>
      <c r="F339" s="6" t="s">
        <v>32</v>
      </c>
      <c r="G339">
        <v>57.95</v>
      </c>
      <c r="H339">
        <v>6</v>
      </c>
      <c r="I339">
        <v>17.385000000000002</v>
      </c>
      <c r="J339">
        <v>365.08499999999998</v>
      </c>
      <c r="K339" s="1">
        <v>43520</v>
      </c>
      <c r="L339" s="6" t="s">
        <v>1042</v>
      </c>
      <c r="M339" s="6" t="s">
        <v>1041</v>
      </c>
      <c r="N339" s="7">
        <v>0.54305555555555551</v>
      </c>
      <c r="O339">
        <v>13</v>
      </c>
      <c r="P339" s="6" t="s">
        <v>26</v>
      </c>
      <c r="Q339">
        <v>347.7</v>
      </c>
      <c r="R339">
        <v>4.7619047620000003</v>
      </c>
      <c r="S339">
        <v>17.385000000000002</v>
      </c>
      <c r="T339">
        <v>5.2</v>
      </c>
    </row>
    <row r="340" spans="1:20" x14ac:dyDescent="0.3">
      <c r="A340" s="6" t="s">
        <v>370</v>
      </c>
      <c r="B340" s="6" t="s">
        <v>23</v>
      </c>
      <c r="C340" s="6" t="s">
        <v>24</v>
      </c>
      <c r="D340">
        <v>0</v>
      </c>
      <c r="E340" s="6" t="s">
        <v>1033</v>
      </c>
      <c r="F340" s="6" t="s">
        <v>25</v>
      </c>
      <c r="G340">
        <v>47.65</v>
      </c>
      <c r="H340">
        <v>3</v>
      </c>
      <c r="I340">
        <v>7.1475</v>
      </c>
      <c r="J340">
        <v>150.0975</v>
      </c>
      <c r="K340" s="1">
        <v>43552</v>
      </c>
      <c r="L340" s="6" t="s">
        <v>1039</v>
      </c>
      <c r="M340" s="6" t="s">
        <v>1044</v>
      </c>
      <c r="N340" s="7">
        <v>0.54027777777777775</v>
      </c>
      <c r="O340">
        <v>12</v>
      </c>
      <c r="P340" s="6" t="s">
        <v>29</v>
      </c>
      <c r="Q340">
        <v>142.94999999999999</v>
      </c>
      <c r="R340">
        <v>4.7619047620000003</v>
      </c>
      <c r="S340">
        <v>7.1475</v>
      </c>
      <c r="T340">
        <v>9.5</v>
      </c>
    </row>
    <row r="341" spans="1:20" x14ac:dyDescent="0.3">
      <c r="A341" s="6" t="s">
        <v>371</v>
      </c>
      <c r="B341" s="6" t="s">
        <v>38</v>
      </c>
      <c r="C341" s="6" t="s">
        <v>39</v>
      </c>
      <c r="D341">
        <v>1</v>
      </c>
      <c r="E341" s="6" t="s">
        <v>1033</v>
      </c>
      <c r="F341" s="6" t="s">
        <v>40</v>
      </c>
      <c r="G341">
        <v>42.82</v>
      </c>
      <c r="H341">
        <v>9</v>
      </c>
      <c r="I341">
        <v>19.268999999999998</v>
      </c>
      <c r="J341">
        <v>404.649</v>
      </c>
      <c r="K341" s="1">
        <v>43501</v>
      </c>
      <c r="L341" s="6" t="s">
        <v>1042</v>
      </c>
      <c r="M341" s="6" t="s">
        <v>1046</v>
      </c>
      <c r="N341" s="7">
        <v>0.6430555555555556</v>
      </c>
      <c r="O341">
        <v>15</v>
      </c>
      <c r="P341" s="6" t="s">
        <v>29</v>
      </c>
      <c r="Q341">
        <v>385.38</v>
      </c>
      <c r="R341">
        <v>4.7619047620000003</v>
      </c>
      <c r="S341">
        <v>19.268999999999998</v>
      </c>
      <c r="T341">
        <v>8.9</v>
      </c>
    </row>
    <row r="342" spans="1:20" x14ac:dyDescent="0.3">
      <c r="A342" s="6" t="s">
        <v>372</v>
      </c>
      <c r="B342" s="6" t="s">
        <v>38</v>
      </c>
      <c r="C342" s="6" t="s">
        <v>39</v>
      </c>
      <c r="D342">
        <v>1</v>
      </c>
      <c r="E342" s="6" t="s">
        <v>1032</v>
      </c>
      <c r="F342" s="6" t="s">
        <v>25</v>
      </c>
      <c r="G342">
        <v>48.09</v>
      </c>
      <c r="H342">
        <v>3</v>
      </c>
      <c r="I342">
        <v>7.2134999999999998</v>
      </c>
      <c r="J342">
        <v>151.48349999999999</v>
      </c>
      <c r="K342" s="1">
        <v>43506</v>
      </c>
      <c r="L342" s="6" t="s">
        <v>1042</v>
      </c>
      <c r="M342" s="6" t="s">
        <v>1041</v>
      </c>
      <c r="N342" s="7">
        <v>0.76597222222222228</v>
      </c>
      <c r="O342">
        <v>18</v>
      </c>
      <c r="P342" s="6" t="s">
        <v>29</v>
      </c>
      <c r="Q342">
        <v>144.27000000000001</v>
      </c>
      <c r="R342">
        <v>4.7619047620000003</v>
      </c>
      <c r="S342">
        <v>7.2134999999999998</v>
      </c>
      <c r="T342">
        <v>7.8</v>
      </c>
    </row>
    <row r="343" spans="1:20" x14ac:dyDescent="0.3">
      <c r="A343" s="6" t="s">
        <v>373</v>
      </c>
      <c r="B343" s="6" t="s">
        <v>38</v>
      </c>
      <c r="C343" s="6" t="s">
        <v>39</v>
      </c>
      <c r="D343">
        <v>1</v>
      </c>
      <c r="E343" s="6" t="s">
        <v>1033</v>
      </c>
      <c r="F343" s="6" t="s">
        <v>20</v>
      </c>
      <c r="G343">
        <v>55.97</v>
      </c>
      <c r="H343">
        <v>7</v>
      </c>
      <c r="I343">
        <v>19.589500000000001</v>
      </c>
      <c r="J343">
        <v>411.37950000000001</v>
      </c>
      <c r="K343" s="1">
        <v>43529</v>
      </c>
      <c r="L343" s="6" t="s">
        <v>1039</v>
      </c>
      <c r="M343" s="6" t="s">
        <v>1046</v>
      </c>
      <c r="N343" s="7">
        <v>0.79583333333333328</v>
      </c>
      <c r="O343">
        <v>19</v>
      </c>
      <c r="P343" s="6" t="s">
        <v>21</v>
      </c>
      <c r="Q343">
        <v>391.79</v>
      </c>
      <c r="R343">
        <v>4.7619047620000003</v>
      </c>
      <c r="S343">
        <v>19.589500000000001</v>
      </c>
      <c r="T343">
        <v>8.9</v>
      </c>
    </row>
    <row r="344" spans="1:20" x14ac:dyDescent="0.3">
      <c r="A344" s="6" t="s">
        <v>374</v>
      </c>
      <c r="B344" s="6" t="s">
        <v>38</v>
      </c>
      <c r="C344" s="6" t="s">
        <v>39</v>
      </c>
      <c r="D344">
        <v>1</v>
      </c>
      <c r="E344" s="6" t="s">
        <v>1033</v>
      </c>
      <c r="F344" s="6" t="s">
        <v>20</v>
      </c>
      <c r="G344">
        <v>76.900000000000006</v>
      </c>
      <c r="H344">
        <v>7</v>
      </c>
      <c r="I344">
        <v>26.914999999999999</v>
      </c>
      <c r="J344">
        <v>565.21500000000003</v>
      </c>
      <c r="K344" s="1">
        <v>43511</v>
      </c>
      <c r="L344" s="6" t="s">
        <v>1042</v>
      </c>
      <c r="M344" s="6" t="s">
        <v>1040</v>
      </c>
      <c r="N344" s="7">
        <v>0.84791666666666665</v>
      </c>
      <c r="O344">
        <v>20</v>
      </c>
      <c r="P344" s="6" t="s">
        <v>26</v>
      </c>
      <c r="Q344">
        <v>538.29999999999995</v>
      </c>
      <c r="R344">
        <v>4.7619047620000003</v>
      </c>
      <c r="S344">
        <v>26.914999999999999</v>
      </c>
      <c r="T344">
        <v>7.7</v>
      </c>
    </row>
    <row r="345" spans="1:20" x14ac:dyDescent="0.3">
      <c r="A345" s="6" t="s">
        <v>375</v>
      </c>
      <c r="B345" s="6" t="s">
        <v>23</v>
      </c>
      <c r="C345" s="6" t="s">
        <v>24</v>
      </c>
      <c r="D345">
        <v>0</v>
      </c>
      <c r="E345" s="6" t="s">
        <v>1033</v>
      </c>
      <c r="F345" s="6" t="s">
        <v>40</v>
      </c>
      <c r="G345">
        <v>97.03</v>
      </c>
      <c r="H345">
        <v>5</v>
      </c>
      <c r="I345">
        <v>24.2575</v>
      </c>
      <c r="J345">
        <v>509.40750000000003</v>
      </c>
      <c r="K345" s="1">
        <v>43495</v>
      </c>
      <c r="L345" s="6" t="s">
        <v>1037</v>
      </c>
      <c r="M345" s="6" t="s">
        <v>1045</v>
      </c>
      <c r="N345" s="7">
        <v>0.68333333333333335</v>
      </c>
      <c r="O345">
        <v>16</v>
      </c>
      <c r="P345" s="6" t="s">
        <v>21</v>
      </c>
      <c r="Q345">
        <v>485.15</v>
      </c>
      <c r="R345">
        <v>4.7619047620000003</v>
      </c>
      <c r="S345">
        <v>24.2575</v>
      </c>
      <c r="T345">
        <v>9.3000000000000007</v>
      </c>
    </row>
    <row r="346" spans="1:20" x14ac:dyDescent="0.3">
      <c r="A346" s="6" t="s">
        <v>376</v>
      </c>
      <c r="B346" s="6" t="s">
        <v>18</v>
      </c>
      <c r="C346" s="6" t="s">
        <v>19</v>
      </c>
      <c r="D346">
        <v>0</v>
      </c>
      <c r="E346" s="6" t="s">
        <v>1032</v>
      </c>
      <c r="F346" s="6" t="s">
        <v>32</v>
      </c>
      <c r="G346">
        <v>44.65</v>
      </c>
      <c r="H346">
        <v>3</v>
      </c>
      <c r="I346">
        <v>6.6974999999999998</v>
      </c>
      <c r="J346">
        <v>140.64750000000001</v>
      </c>
      <c r="K346" s="1">
        <v>43510</v>
      </c>
      <c r="L346" s="6" t="s">
        <v>1042</v>
      </c>
      <c r="M346" s="6" t="s">
        <v>1044</v>
      </c>
      <c r="N346" s="7">
        <v>0.62777777777777777</v>
      </c>
      <c r="O346">
        <v>15</v>
      </c>
      <c r="P346" s="6" t="s">
        <v>26</v>
      </c>
      <c r="Q346">
        <v>133.94999999999999</v>
      </c>
      <c r="R346">
        <v>4.7619047620000003</v>
      </c>
      <c r="S346">
        <v>6.6974999999999998</v>
      </c>
      <c r="T346">
        <v>6.2</v>
      </c>
    </row>
    <row r="347" spans="1:20" x14ac:dyDescent="0.3">
      <c r="A347" s="6" t="s">
        <v>377</v>
      </c>
      <c r="B347" s="6" t="s">
        <v>18</v>
      </c>
      <c r="C347" s="6" t="s">
        <v>19</v>
      </c>
      <c r="D347">
        <v>0</v>
      </c>
      <c r="E347" s="6" t="s">
        <v>1033</v>
      </c>
      <c r="F347" s="6" t="s">
        <v>42</v>
      </c>
      <c r="G347">
        <v>77.930000000000007</v>
      </c>
      <c r="H347">
        <v>9</v>
      </c>
      <c r="I347">
        <v>35.0685</v>
      </c>
      <c r="J347">
        <v>736.43849999999998</v>
      </c>
      <c r="K347" s="1">
        <v>43523</v>
      </c>
      <c r="L347" s="6" t="s">
        <v>1042</v>
      </c>
      <c r="M347" s="6" t="s">
        <v>1045</v>
      </c>
      <c r="N347" s="7">
        <v>0.67361111111111116</v>
      </c>
      <c r="O347">
        <v>16</v>
      </c>
      <c r="P347" s="6" t="s">
        <v>21</v>
      </c>
      <c r="Q347">
        <v>701.37</v>
      </c>
      <c r="R347">
        <v>4.7619047620000003</v>
      </c>
      <c r="S347">
        <v>35.0685</v>
      </c>
      <c r="T347">
        <v>7.6</v>
      </c>
    </row>
    <row r="348" spans="1:20" x14ac:dyDescent="0.3">
      <c r="A348" s="6" t="s">
        <v>378</v>
      </c>
      <c r="B348" s="6" t="s">
        <v>18</v>
      </c>
      <c r="C348" s="6" t="s">
        <v>19</v>
      </c>
      <c r="D348">
        <v>1</v>
      </c>
      <c r="E348" s="6" t="s">
        <v>1032</v>
      </c>
      <c r="F348" s="6" t="s">
        <v>25</v>
      </c>
      <c r="G348">
        <v>71.95</v>
      </c>
      <c r="H348">
        <v>1</v>
      </c>
      <c r="I348">
        <v>3.5975000000000001</v>
      </c>
      <c r="J348">
        <v>75.547499999999999</v>
      </c>
      <c r="K348" s="1">
        <v>43500</v>
      </c>
      <c r="L348" s="6" t="s">
        <v>1042</v>
      </c>
      <c r="M348" s="6" t="s">
        <v>1043</v>
      </c>
      <c r="N348" s="7">
        <v>0.50972222222222219</v>
      </c>
      <c r="O348">
        <v>12</v>
      </c>
      <c r="P348" s="6" t="s">
        <v>26</v>
      </c>
      <c r="Q348">
        <v>71.95</v>
      </c>
      <c r="R348">
        <v>4.7619047620000003</v>
      </c>
      <c r="S348">
        <v>3.5975000000000001</v>
      </c>
      <c r="T348">
        <v>7.3</v>
      </c>
    </row>
    <row r="349" spans="1:20" x14ac:dyDescent="0.3">
      <c r="A349" s="6" t="s">
        <v>379</v>
      </c>
      <c r="B349" s="6" t="s">
        <v>23</v>
      </c>
      <c r="C349" s="6" t="s">
        <v>24</v>
      </c>
      <c r="D349">
        <v>1</v>
      </c>
      <c r="E349" s="6" t="s">
        <v>1033</v>
      </c>
      <c r="F349" s="6" t="s">
        <v>28</v>
      </c>
      <c r="G349">
        <v>89.25</v>
      </c>
      <c r="H349">
        <v>8</v>
      </c>
      <c r="I349">
        <v>35.700000000000003</v>
      </c>
      <c r="J349">
        <v>749.7</v>
      </c>
      <c r="K349" s="1">
        <v>43485</v>
      </c>
      <c r="L349" s="6" t="s">
        <v>1037</v>
      </c>
      <c r="M349" s="6" t="s">
        <v>1041</v>
      </c>
      <c r="N349" s="7">
        <v>0.42569444444444443</v>
      </c>
      <c r="O349">
        <v>10</v>
      </c>
      <c r="P349" s="6" t="s">
        <v>26</v>
      </c>
      <c r="Q349">
        <v>714</v>
      </c>
      <c r="R349">
        <v>4.7619047620000003</v>
      </c>
      <c r="S349">
        <v>35.700000000000003</v>
      </c>
      <c r="T349">
        <v>4.7</v>
      </c>
    </row>
    <row r="350" spans="1:20" x14ac:dyDescent="0.3">
      <c r="A350" s="6" t="s">
        <v>380</v>
      </c>
      <c r="B350" s="6" t="s">
        <v>18</v>
      </c>
      <c r="C350" s="6" t="s">
        <v>19</v>
      </c>
      <c r="D350">
        <v>0</v>
      </c>
      <c r="E350" s="6" t="s">
        <v>1032</v>
      </c>
      <c r="F350" s="6" t="s">
        <v>25</v>
      </c>
      <c r="G350">
        <v>26.02</v>
      </c>
      <c r="H350">
        <v>7</v>
      </c>
      <c r="I350">
        <v>9.1069999999999993</v>
      </c>
      <c r="J350">
        <v>191.24700000000001</v>
      </c>
      <c r="K350" s="1">
        <v>43552</v>
      </c>
      <c r="L350" s="6" t="s">
        <v>1039</v>
      </c>
      <c r="M350" s="6" t="s">
        <v>1044</v>
      </c>
      <c r="N350" s="7">
        <v>0.73472222222222228</v>
      </c>
      <c r="O350">
        <v>17</v>
      </c>
      <c r="P350" s="6" t="s">
        <v>26</v>
      </c>
      <c r="Q350">
        <v>182.14</v>
      </c>
      <c r="R350">
        <v>4.7619047620000003</v>
      </c>
      <c r="S350">
        <v>9.1069999999999993</v>
      </c>
      <c r="T350">
        <v>5.0999999999999996</v>
      </c>
    </row>
    <row r="351" spans="1:20" x14ac:dyDescent="0.3">
      <c r="A351" s="6" t="s">
        <v>381</v>
      </c>
      <c r="B351" s="6" t="s">
        <v>38</v>
      </c>
      <c r="C351" s="6" t="s">
        <v>39</v>
      </c>
      <c r="D351">
        <v>0</v>
      </c>
      <c r="E351" s="6" t="s">
        <v>1033</v>
      </c>
      <c r="F351" s="6" t="s">
        <v>20</v>
      </c>
      <c r="G351">
        <v>13.5</v>
      </c>
      <c r="H351">
        <v>10</v>
      </c>
      <c r="I351">
        <v>6.75</v>
      </c>
      <c r="J351">
        <v>141.75</v>
      </c>
      <c r="K351" s="1">
        <v>43523</v>
      </c>
      <c r="L351" s="6" t="s">
        <v>1042</v>
      </c>
      <c r="M351" s="6" t="s">
        <v>1045</v>
      </c>
      <c r="N351" s="7">
        <v>0.46250000000000002</v>
      </c>
      <c r="O351">
        <v>11</v>
      </c>
      <c r="P351" s="6" t="s">
        <v>29</v>
      </c>
      <c r="Q351">
        <v>135</v>
      </c>
      <c r="R351">
        <v>4.7619047620000003</v>
      </c>
      <c r="S351">
        <v>6.75</v>
      </c>
      <c r="T351">
        <v>4.8</v>
      </c>
    </row>
    <row r="352" spans="1:20" x14ac:dyDescent="0.3">
      <c r="A352" s="6" t="s">
        <v>382</v>
      </c>
      <c r="B352" s="6" t="s">
        <v>23</v>
      </c>
      <c r="C352" s="6" t="s">
        <v>24</v>
      </c>
      <c r="D352">
        <v>1</v>
      </c>
      <c r="E352" s="6" t="s">
        <v>1033</v>
      </c>
      <c r="F352" s="6" t="s">
        <v>42</v>
      </c>
      <c r="G352">
        <v>99.3</v>
      </c>
      <c r="H352">
        <v>10</v>
      </c>
      <c r="I352">
        <v>49.65</v>
      </c>
      <c r="J352">
        <v>1042.6500000000001</v>
      </c>
      <c r="K352" s="1">
        <v>43511</v>
      </c>
      <c r="L352" s="6" t="s">
        <v>1042</v>
      </c>
      <c r="M352" s="6" t="s">
        <v>1040</v>
      </c>
      <c r="N352" s="7">
        <v>0.62013888888888891</v>
      </c>
      <c r="O352">
        <v>14</v>
      </c>
      <c r="P352" s="6" t="s">
        <v>29</v>
      </c>
      <c r="Q352">
        <v>993</v>
      </c>
      <c r="R352">
        <v>4.7619047620000003</v>
      </c>
      <c r="S352">
        <v>49.65</v>
      </c>
      <c r="T352">
        <v>6.6</v>
      </c>
    </row>
    <row r="353" spans="1:20" x14ac:dyDescent="0.3">
      <c r="A353" s="6" t="s">
        <v>383</v>
      </c>
      <c r="B353" s="6" t="s">
        <v>18</v>
      </c>
      <c r="C353" s="6" t="s">
        <v>19</v>
      </c>
      <c r="D353">
        <v>0</v>
      </c>
      <c r="E353" s="6" t="s">
        <v>1032</v>
      </c>
      <c r="F353" s="6" t="s">
        <v>25</v>
      </c>
      <c r="G353">
        <v>51.69</v>
      </c>
      <c r="H353">
        <v>7</v>
      </c>
      <c r="I353">
        <v>18.0915</v>
      </c>
      <c r="J353">
        <v>379.92149999999998</v>
      </c>
      <c r="K353" s="1">
        <v>43491</v>
      </c>
      <c r="L353" s="6" t="s">
        <v>1037</v>
      </c>
      <c r="M353" s="6" t="s">
        <v>1038</v>
      </c>
      <c r="N353" s="7">
        <v>0.76527777777777772</v>
      </c>
      <c r="O353">
        <v>18</v>
      </c>
      <c r="P353" s="6" t="s">
        <v>26</v>
      </c>
      <c r="Q353">
        <v>361.83</v>
      </c>
      <c r="R353">
        <v>4.7619047620000003</v>
      </c>
      <c r="S353">
        <v>18.0915</v>
      </c>
      <c r="T353">
        <v>5.5</v>
      </c>
    </row>
    <row r="354" spans="1:20" x14ac:dyDescent="0.3">
      <c r="A354" s="6" t="s">
        <v>384</v>
      </c>
      <c r="B354" s="6" t="s">
        <v>38</v>
      </c>
      <c r="C354" s="6" t="s">
        <v>39</v>
      </c>
      <c r="D354">
        <v>1</v>
      </c>
      <c r="E354" s="6" t="s">
        <v>1033</v>
      </c>
      <c r="F354" s="6" t="s">
        <v>42</v>
      </c>
      <c r="G354">
        <v>54.73</v>
      </c>
      <c r="H354">
        <v>7</v>
      </c>
      <c r="I354">
        <v>19.1555</v>
      </c>
      <c r="J354">
        <v>402.26549999999997</v>
      </c>
      <c r="K354" s="1">
        <v>43538</v>
      </c>
      <c r="L354" s="6" t="s">
        <v>1039</v>
      </c>
      <c r="M354" s="6" t="s">
        <v>1044</v>
      </c>
      <c r="N354" s="7">
        <v>0.79305555555555551</v>
      </c>
      <c r="O354">
        <v>19</v>
      </c>
      <c r="P354" s="6" t="s">
        <v>29</v>
      </c>
      <c r="Q354">
        <v>383.11</v>
      </c>
      <c r="R354">
        <v>4.7619047620000003</v>
      </c>
      <c r="S354">
        <v>19.1555</v>
      </c>
      <c r="T354">
        <v>8.5</v>
      </c>
    </row>
    <row r="355" spans="1:20" x14ac:dyDescent="0.3">
      <c r="A355" s="6" t="s">
        <v>385</v>
      </c>
      <c r="B355" s="6" t="s">
        <v>38</v>
      </c>
      <c r="C355" s="6" t="s">
        <v>39</v>
      </c>
      <c r="D355">
        <v>1</v>
      </c>
      <c r="E355" s="6" t="s">
        <v>1032</v>
      </c>
      <c r="F355" s="6" t="s">
        <v>28</v>
      </c>
      <c r="G355">
        <v>27</v>
      </c>
      <c r="H355">
        <v>9</v>
      </c>
      <c r="I355">
        <v>12.15</v>
      </c>
      <c r="J355">
        <v>255.15</v>
      </c>
      <c r="K355" s="1">
        <v>43526</v>
      </c>
      <c r="L355" s="6" t="s">
        <v>1039</v>
      </c>
      <c r="M355" s="6" t="s">
        <v>1038</v>
      </c>
      <c r="N355" s="7">
        <v>0.59444444444444444</v>
      </c>
      <c r="O355">
        <v>14</v>
      </c>
      <c r="P355" s="6" t="s">
        <v>26</v>
      </c>
      <c r="Q355">
        <v>243</v>
      </c>
      <c r="R355">
        <v>4.7619047620000003</v>
      </c>
      <c r="S355">
        <v>12.15</v>
      </c>
      <c r="T355">
        <v>4.8</v>
      </c>
    </row>
    <row r="356" spans="1:20" x14ac:dyDescent="0.3">
      <c r="A356" s="6" t="s">
        <v>386</v>
      </c>
      <c r="B356" s="6" t="s">
        <v>23</v>
      </c>
      <c r="C356" s="6" t="s">
        <v>24</v>
      </c>
      <c r="D356">
        <v>0</v>
      </c>
      <c r="E356" s="6" t="s">
        <v>1033</v>
      </c>
      <c r="F356" s="6" t="s">
        <v>25</v>
      </c>
      <c r="G356">
        <v>30.24</v>
      </c>
      <c r="H356">
        <v>1</v>
      </c>
      <c r="I356">
        <v>1.512</v>
      </c>
      <c r="J356">
        <v>31.751999999999999</v>
      </c>
      <c r="K356" s="1">
        <v>43528</v>
      </c>
      <c r="L356" s="6" t="s">
        <v>1039</v>
      </c>
      <c r="M356" s="6" t="s">
        <v>1043</v>
      </c>
      <c r="N356" s="7">
        <v>0.65555555555555556</v>
      </c>
      <c r="O356">
        <v>15</v>
      </c>
      <c r="P356" s="6" t="s">
        <v>26</v>
      </c>
      <c r="Q356">
        <v>30.24</v>
      </c>
      <c r="R356">
        <v>4.7619047620000003</v>
      </c>
      <c r="S356">
        <v>1.512</v>
      </c>
      <c r="T356">
        <v>8.4</v>
      </c>
    </row>
    <row r="357" spans="1:20" x14ac:dyDescent="0.3">
      <c r="A357" s="6" t="s">
        <v>387</v>
      </c>
      <c r="B357" s="6" t="s">
        <v>38</v>
      </c>
      <c r="C357" s="6" t="s">
        <v>39</v>
      </c>
      <c r="D357">
        <v>1</v>
      </c>
      <c r="E357" s="6" t="s">
        <v>1033</v>
      </c>
      <c r="F357" s="6" t="s">
        <v>40</v>
      </c>
      <c r="G357">
        <v>89.14</v>
      </c>
      <c r="H357">
        <v>4</v>
      </c>
      <c r="I357">
        <v>17.827999999999999</v>
      </c>
      <c r="J357">
        <v>374.38799999999998</v>
      </c>
      <c r="K357" s="1">
        <v>43472</v>
      </c>
      <c r="L357" s="6" t="s">
        <v>1037</v>
      </c>
      <c r="M357" s="6" t="s">
        <v>1043</v>
      </c>
      <c r="N357" s="7">
        <v>0.51388888888888884</v>
      </c>
      <c r="O357">
        <v>12</v>
      </c>
      <c r="P357" s="6" t="s">
        <v>29</v>
      </c>
      <c r="Q357">
        <v>356.56</v>
      </c>
      <c r="R357">
        <v>4.7619047620000003</v>
      </c>
      <c r="S357">
        <v>17.827999999999999</v>
      </c>
      <c r="T357">
        <v>7.8</v>
      </c>
    </row>
    <row r="358" spans="1:20" x14ac:dyDescent="0.3">
      <c r="A358" s="6" t="s">
        <v>388</v>
      </c>
      <c r="B358" s="6" t="s">
        <v>23</v>
      </c>
      <c r="C358" s="6" t="s">
        <v>24</v>
      </c>
      <c r="D358">
        <v>0</v>
      </c>
      <c r="E358" s="6" t="s">
        <v>1033</v>
      </c>
      <c r="F358" s="6" t="s">
        <v>42</v>
      </c>
      <c r="G358">
        <v>37.549999999999997</v>
      </c>
      <c r="H358">
        <v>10</v>
      </c>
      <c r="I358">
        <v>18.774999999999999</v>
      </c>
      <c r="J358">
        <v>394.27499999999998</v>
      </c>
      <c r="K358" s="1">
        <v>43532</v>
      </c>
      <c r="L358" s="6" t="s">
        <v>1039</v>
      </c>
      <c r="M358" s="6" t="s">
        <v>1040</v>
      </c>
      <c r="N358" s="7">
        <v>0.83402777777777781</v>
      </c>
      <c r="O358">
        <v>20</v>
      </c>
      <c r="P358" s="6" t="s">
        <v>29</v>
      </c>
      <c r="Q358">
        <v>375.5</v>
      </c>
      <c r="R358">
        <v>4.7619047620000003</v>
      </c>
      <c r="S358">
        <v>18.774999999999999</v>
      </c>
      <c r="T358">
        <v>9.3000000000000007</v>
      </c>
    </row>
    <row r="359" spans="1:20" x14ac:dyDescent="0.3">
      <c r="A359" s="6" t="s">
        <v>389</v>
      </c>
      <c r="B359" s="6" t="s">
        <v>23</v>
      </c>
      <c r="C359" s="6" t="s">
        <v>24</v>
      </c>
      <c r="D359">
        <v>0</v>
      </c>
      <c r="E359" s="6" t="s">
        <v>1033</v>
      </c>
      <c r="F359" s="6" t="s">
        <v>32</v>
      </c>
      <c r="G359">
        <v>95.44</v>
      </c>
      <c r="H359">
        <v>10</v>
      </c>
      <c r="I359">
        <v>47.72</v>
      </c>
      <c r="J359">
        <v>1002.12</v>
      </c>
      <c r="K359" s="1">
        <v>43474</v>
      </c>
      <c r="L359" s="6" t="s">
        <v>1037</v>
      </c>
      <c r="M359" s="6" t="s">
        <v>1045</v>
      </c>
      <c r="N359" s="7">
        <v>0.57291666666666663</v>
      </c>
      <c r="O359">
        <v>13</v>
      </c>
      <c r="P359" s="6" t="s">
        <v>26</v>
      </c>
      <c r="Q359">
        <v>954.4</v>
      </c>
      <c r="R359">
        <v>4.7619047620000003</v>
      </c>
      <c r="S359">
        <v>47.72</v>
      </c>
      <c r="T359">
        <v>5.2</v>
      </c>
    </row>
    <row r="360" spans="1:20" x14ac:dyDescent="0.3">
      <c r="A360" s="6" t="s">
        <v>390</v>
      </c>
      <c r="B360" s="6" t="s">
        <v>38</v>
      </c>
      <c r="C360" s="6" t="s">
        <v>39</v>
      </c>
      <c r="D360">
        <v>0</v>
      </c>
      <c r="E360" s="6" t="s">
        <v>1032</v>
      </c>
      <c r="F360" s="6" t="s">
        <v>25</v>
      </c>
      <c r="G360">
        <v>27.5</v>
      </c>
      <c r="H360">
        <v>3</v>
      </c>
      <c r="I360">
        <v>4.125</v>
      </c>
      <c r="J360">
        <v>86.625</v>
      </c>
      <c r="K360" s="1">
        <v>43525</v>
      </c>
      <c r="L360" s="6" t="s">
        <v>1039</v>
      </c>
      <c r="M360" s="6" t="s">
        <v>1040</v>
      </c>
      <c r="N360" s="7">
        <v>0.65277777777777779</v>
      </c>
      <c r="O360">
        <v>15</v>
      </c>
      <c r="P360" s="6" t="s">
        <v>21</v>
      </c>
      <c r="Q360">
        <v>82.5</v>
      </c>
      <c r="R360">
        <v>4.7619047620000003</v>
      </c>
      <c r="S360">
        <v>4.125</v>
      </c>
      <c r="T360">
        <v>6.5</v>
      </c>
    </row>
    <row r="361" spans="1:20" x14ac:dyDescent="0.3">
      <c r="A361" s="6" t="s">
        <v>391</v>
      </c>
      <c r="B361" s="6" t="s">
        <v>38</v>
      </c>
      <c r="C361" s="6" t="s">
        <v>39</v>
      </c>
      <c r="D361">
        <v>0</v>
      </c>
      <c r="E361" s="6" t="s">
        <v>1032</v>
      </c>
      <c r="F361" s="6" t="s">
        <v>32</v>
      </c>
      <c r="G361">
        <v>74.97</v>
      </c>
      <c r="H361">
        <v>1</v>
      </c>
      <c r="I361">
        <v>3.7484999999999999</v>
      </c>
      <c r="J361">
        <v>78.718500000000006</v>
      </c>
      <c r="K361" s="1">
        <v>43540</v>
      </c>
      <c r="L361" s="6" t="s">
        <v>1039</v>
      </c>
      <c r="M361" s="6" t="s">
        <v>1038</v>
      </c>
      <c r="N361" s="7">
        <v>0.70694444444444449</v>
      </c>
      <c r="O361">
        <v>16</v>
      </c>
      <c r="P361" s="6" t="s">
        <v>26</v>
      </c>
      <c r="Q361">
        <v>74.97</v>
      </c>
      <c r="R361">
        <v>4.7619047620000003</v>
      </c>
      <c r="S361">
        <v>3.7484999999999999</v>
      </c>
      <c r="T361">
        <v>5.6</v>
      </c>
    </row>
    <row r="362" spans="1:20" x14ac:dyDescent="0.3">
      <c r="A362" s="6" t="s">
        <v>392</v>
      </c>
      <c r="B362" s="6" t="s">
        <v>18</v>
      </c>
      <c r="C362" s="6" t="s">
        <v>19</v>
      </c>
      <c r="D362">
        <v>1</v>
      </c>
      <c r="E362" s="6" t="s">
        <v>1032</v>
      </c>
      <c r="F362" s="6" t="s">
        <v>40</v>
      </c>
      <c r="G362">
        <v>80.959999999999994</v>
      </c>
      <c r="H362">
        <v>8</v>
      </c>
      <c r="I362">
        <v>32.384</v>
      </c>
      <c r="J362">
        <v>680.06399999999996</v>
      </c>
      <c r="K362" s="1">
        <v>43513</v>
      </c>
      <c r="L362" s="6" t="s">
        <v>1042</v>
      </c>
      <c r="M362" s="6" t="s">
        <v>1041</v>
      </c>
      <c r="N362" s="7">
        <v>0.46666666666666667</v>
      </c>
      <c r="O362">
        <v>11</v>
      </c>
      <c r="P362" s="6" t="s">
        <v>29</v>
      </c>
      <c r="Q362">
        <v>647.67999999999995</v>
      </c>
      <c r="R362">
        <v>4.7619047620000003</v>
      </c>
      <c r="S362">
        <v>32.384</v>
      </c>
      <c r="T362">
        <v>7.4</v>
      </c>
    </row>
    <row r="363" spans="1:20" x14ac:dyDescent="0.3">
      <c r="A363" s="6" t="s">
        <v>393</v>
      </c>
      <c r="B363" s="6" t="s">
        <v>23</v>
      </c>
      <c r="C363" s="6" t="s">
        <v>24</v>
      </c>
      <c r="D363">
        <v>0</v>
      </c>
      <c r="E363" s="6" t="s">
        <v>1033</v>
      </c>
      <c r="F363" s="6" t="s">
        <v>40</v>
      </c>
      <c r="G363">
        <v>94.47</v>
      </c>
      <c r="H363">
        <v>8</v>
      </c>
      <c r="I363">
        <v>37.787999999999997</v>
      </c>
      <c r="J363">
        <v>793.548</v>
      </c>
      <c r="K363" s="1">
        <v>43523</v>
      </c>
      <c r="L363" s="6" t="s">
        <v>1042</v>
      </c>
      <c r="M363" s="6" t="s">
        <v>1045</v>
      </c>
      <c r="N363" s="7">
        <v>0.6333333333333333</v>
      </c>
      <c r="O363">
        <v>15</v>
      </c>
      <c r="P363" s="6" t="s">
        <v>26</v>
      </c>
      <c r="Q363">
        <v>755.76</v>
      </c>
      <c r="R363">
        <v>4.7619047620000003</v>
      </c>
      <c r="S363">
        <v>37.787999999999997</v>
      </c>
      <c r="T363">
        <v>9.1</v>
      </c>
    </row>
    <row r="364" spans="1:20" x14ac:dyDescent="0.3">
      <c r="A364" s="6" t="s">
        <v>394</v>
      </c>
      <c r="B364" s="6" t="s">
        <v>23</v>
      </c>
      <c r="C364" s="6" t="s">
        <v>24</v>
      </c>
      <c r="D364">
        <v>0</v>
      </c>
      <c r="E364" s="6" t="s">
        <v>1032</v>
      </c>
      <c r="F364" s="6" t="s">
        <v>40</v>
      </c>
      <c r="G364">
        <v>99.79</v>
      </c>
      <c r="H364">
        <v>2</v>
      </c>
      <c r="I364">
        <v>9.9789999999999992</v>
      </c>
      <c r="J364">
        <v>209.559</v>
      </c>
      <c r="K364" s="1">
        <v>43531</v>
      </c>
      <c r="L364" s="6" t="s">
        <v>1039</v>
      </c>
      <c r="M364" s="6" t="s">
        <v>1044</v>
      </c>
      <c r="N364" s="7">
        <v>0.85902777777777772</v>
      </c>
      <c r="O364">
        <v>20</v>
      </c>
      <c r="P364" s="6" t="s">
        <v>21</v>
      </c>
      <c r="Q364">
        <v>199.58</v>
      </c>
      <c r="R364">
        <v>4.7619047620000003</v>
      </c>
      <c r="S364">
        <v>9.9789999999999992</v>
      </c>
      <c r="T364">
        <v>8</v>
      </c>
    </row>
    <row r="365" spans="1:20" x14ac:dyDescent="0.3">
      <c r="A365" s="6" t="s">
        <v>395</v>
      </c>
      <c r="B365" s="6" t="s">
        <v>18</v>
      </c>
      <c r="C365" s="6" t="s">
        <v>19</v>
      </c>
      <c r="D365">
        <v>0</v>
      </c>
      <c r="E365" s="6" t="s">
        <v>1032</v>
      </c>
      <c r="F365" s="6" t="s">
        <v>28</v>
      </c>
      <c r="G365">
        <v>73.22</v>
      </c>
      <c r="H365">
        <v>6</v>
      </c>
      <c r="I365">
        <v>21.966000000000001</v>
      </c>
      <c r="J365">
        <v>461.286</v>
      </c>
      <c r="K365" s="1">
        <v>43486</v>
      </c>
      <c r="L365" s="6" t="s">
        <v>1037</v>
      </c>
      <c r="M365" s="6" t="s">
        <v>1043</v>
      </c>
      <c r="N365" s="7">
        <v>0.73888888888888893</v>
      </c>
      <c r="O365">
        <v>17</v>
      </c>
      <c r="P365" s="6" t="s">
        <v>26</v>
      </c>
      <c r="Q365">
        <v>439.32</v>
      </c>
      <c r="R365">
        <v>4.7619047620000003</v>
      </c>
      <c r="S365">
        <v>21.966000000000001</v>
      </c>
      <c r="T365">
        <v>7.2</v>
      </c>
    </row>
    <row r="366" spans="1:20" x14ac:dyDescent="0.3">
      <c r="A366" s="6" t="s">
        <v>396</v>
      </c>
      <c r="B366" s="6" t="s">
        <v>23</v>
      </c>
      <c r="C366" s="6" t="s">
        <v>24</v>
      </c>
      <c r="D366">
        <v>0</v>
      </c>
      <c r="E366" s="6" t="s">
        <v>1033</v>
      </c>
      <c r="F366" s="6" t="s">
        <v>40</v>
      </c>
      <c r="G366">
        <v>41.24</v>
      </c>
      <c r="H366">
        <v>4</v>
      </c>
      <c r="I366">
        <v>8.2479999999999993</v>
      </c>
      <c r="J366">
        <v>173.208</v>
      </c>
      <c r="K366" s="1">
        <v>43515</v>
      </c>
      <c r="L366" s="6" t="s">
        <v>1042</v>
      </c>
      <c r="M366" s="6" t="s">
        <v>1046</v>
      </c>
      <c r="N366" s="7">
        <v>0.68263888888888891</v>
      </c>
      <c r="O366">
        <v>16</v>
      </c>
      <c r="P366" s="6" t="s">
        <v>26</v>
      </c>
      <c r="Q366">
        <v>164.96</v>
      </c>
      <c r="R366">
        <v>4.7619047620000003</v>
      </c>
      <c r="S366">
        <v>8.2479999999999993</v>
      </c>
      <c r="T366">
        <v>7.1</v>
      </c>
    </row>
    <row r="367" spans="1:20" x14ac:dyDescent="0.3">
      <c r="A367" s="6" t="s">
        <v>397</v>
      </c>
      <c r="B367" s="6" t="s">
        <v>23</v>
      </c>
      <c r="C367" s="6" t="s">
        <v>24</v>
      </c>
      <c r="D367">
        <v>0</v>
      </c>
      <c r="E367" s="6" t="s">
        <v>1033</v>
      </c>
      <c r="F367" s="6" t="s">
        <v>42</v>
      </c>
      <c r="G367">
        <v>81.680000000000007</v>
      </c>
      <c r="H367">
        <v>4</v>
      </c>
      <c r="I367">
        <v>16.335999999999999</v>
      </c>
      <c r="J367">
        <v>343.05599999999998</v>
      </c>
      <c r="K367" s="1">
        <v>43471</v>
      </c>
      <c r="L367" s="6" t="s">
        <v>1037</v>
      </c>
      <c r="M367" s="6" t="s">
        <v>1041</v>
      </c>
      <c r="N367" s="7">
        <v>0.5083333333333333</v>
      </c>
      <c r="O367">
        <v>12</v>
      </c>
      <c r="P367" s="6" t="s">
        <v>26</v>
      </c>
      <c r="Q367">
        <v>326.72000000000003</v>
      </c>
      <c r="R367">
        <v>4.7619047620000003</v>
      </c>
      <c r="S367">
        <v>16.335999999999999</v>
      </c>
      <c r="T367">
        <v>9.1</v>
      </c>
    </row>
    <row r="368" spans="1:20" x14ac:dyDescent="0.3">
      <c r="A368" s="6" t="s">
        <v>398</v>
      </c>
      <c r="B368" s="6" t="s">
        <v>23</v>
      </c>
      <c r="C368" s="6" t="s">
        <v>24</v>
      </c>
      <c r="D368">
        <v>0</v>
      </c>
      <c r="E368" s="6" t="s">
        <v>1033</v>
      </c>
      <c r="F368" s="6" t="s">
        <v>25</v>
      </c>
      <c r="G368">
        <v>51.32</v>
      </c>
      <c r="H368">
        <v>9</v>
      </c>
      <c r="I368">
        <v>23.094000000000001</v>
      </c>
      <c r="J368">
        <v>484.97399999999999</v>
      </c>
      <c r="K368" s="1">
        <v>43538</v>
      </c>
      <c r="L368" s="6" t="s">
        <v>1039</v>
      </c>
      <c r="M368" s="6" t="s">
        <v>1044</v>
      </c>
      <c r="N368" s="7">
        <v>0.81458333333333333</v>
      </c>
      <c r="O368">
        <v>19</v>
      </c>
      <c r="P368" s="6" t="s">
        <v>26</v>
      </c>
      <c r="Q368">
        <v>461.88</v>
      </c>
      <c r="R368">
        <v>4.7619047620000003</v>
      </c>
      <c r="S368">
        <v>23.094000000000001</v>
      </c>
      <c r="T368">
        <v>5.6</v>
      </c>
    </row>
    <row r="369" spans="1:20" x14ac:dyDescent="0.3">
      <c r="A369" s="6" t="s">
        <v>399</v>
      </c>
      <c r="B369" s="6" t="s">
        <v>18</v>
      </c>
      <c r="C369" s="6" t="s">
        <v>19</v>
      </c>
      <c r="D369">
        <v>1</v>
      </c>
      <c r="E369" s="6" t="s">
        <v>1032</v>
      </c>
      <c r="F369" s="6" t="s">
        <v>28</v>
      </c>
      <c r="G369">
        <v>65.94</v>
      </c>
      <c r="H369">
        <v>4</v>
      </c>
      <c r="I369">
        <v>13.188000000000001</v>
      </c>
      <c r="J369">
        <v>276.94799999999998</v>
      </c>
      <c r="K369" s="1">
        <v>43548</v>
      </c>
      <c r="L369" s="6" t="s">
        <v>1039</v>
      </c>
      <c r="M369" s="6" t="s">
        <v>1041</v>
      </c>
      <c r="N369" s="7">
        <v>0.43680555555555556</v>
      </c>
      <c r="O369">
        <v>10</v>
      </c>
      <c r="P369" s="6" t="s">
        <v>26</v>
      </c>
      <c r="Q369">
        <v>263.76</v>
      </c>
      <c r="R369">
        <v>4.7619047620000003</v>
      </c>
      <c r="S369">
        <v>13.188000000000001</v>
      </c>
      <c r="T369">
        <v>6</v>
      </c>
    </row>
    <row r="370" spans="1:20" x14ac:dyDescent="0.3">
      <c r="A370" s="6" t="s">
        <v>400</v>
      </c>
      <c r="B370" s="6" t="s">
        <v>23</v>
      </c>
      <c r="C370" s="6" t="s">
        <v>24</v>
      </c>
      <c r="D370">
        <v>0</v>
      </c>
      <c r="E370" s="6" t="s">
        <v>1033</v>
      </c>
      <c r="F370" s="6" t="s">
        <v>32</v>
      </c>
      <c r="G370">
        <v>14.36</v>
      </c>
      <c r="H370">
        <v>10</v>
      </c>
      <c r="I370">
        <v>7.18</v>
      </c>
      <c r="J370">
        <v>150.78</v>
      </c>
      <c r="K370" s="1">
        <v>43492</v>
      </c>
      <c r="L370" s="6" t="s">
        <v>1037</v>
      </c>
      <c r="M370" s="6" t="s">
        <v>1041</v>
      </c>
      <c r="N370" s="7">
        <v>0.60277777777777775</v>
      </c>
      <c r="O370">
        <v>14</v>
      </c>
      <c r="P370" s="6" t="s">
        <v>26</v>
      </c>
      <c r="Q370">
        <v>143.6</v>
      </c>
      <c r="R370">
        <v>4.7619047620000003</v>
      </c>
      <c r="S370">
        <v>7.18</v>
      </c>
      <c r="T370">
        <v>5.4</v>
      </c>
    </row>
    <row r="371" spans="1:20" x14ac:dyDescent="0.3">
      <c r="A371" s="6" t="s">
        <v>401</v>
      </c>
      <c r="B371" s="6" t="s">
        <v>18</v>
      </c>
      <c r="C371" s="6" t="s">
        <v>19</v>
      </c>
      <c r="D371">
        <v>1</v>
      </c>
      <c r="E371" s="6" t="s">
        <v>1032</v>
      </c>
      <c r="F371" s="6" t="s">
        <v>25</v>
      </c>
      <c r="G371">
        <v>21.5</v>
      </c>
      <c r="H371">
        <v>9</v>
      </c>
      <c r="I371">
        <v>9.6750000000000007</v>
      </c>
      <c r="J371">
        <v>203.17500000000001</v>
      </c>
      <c r="K371" s="1">
        <v>43530</v>
      </c>
      <c r="L371" s="6" t="s">
        <v>1039</v>
      </c>
      <c r="M371" s="6" t="s">
        <v>1045</v>
      </c>
      <c r="N371" s="7">
        <v>0.53194444444444444</v>
      </c>
      <c r="O371">
        <v>12</v>
      </c>
      <c r="P371" s="6" t="s">
        <v>29</v>
      </c>
      <c r="Q371">
        <v>193.5</v>
      </c>
      <c r="R371">
        <v>4.7619047620000003</v>
      </c>
      <c r="S371">
        <v>9.6750000000000007</v>
      </c>
      <c r="T371">
        <v>7.8</v>
      </c>
    </row>
    <row r="372" spans="1:20" x14ac:dyDescent="0.3">
      <c r="A372" s="6" t="s">
        <v>402</v>
      </c>
      <c r="B372" s="6" t="s">
        <v>38</v>
      </c>
      <c r="C372" s="6" t="s">
        <v>39</v>
      </c>
      <c r="D372">
        <v>1</v>
      </c>
      <c r="E372" s="6" t="s">
        <v>1033</v>
      </c>
      <c r="F372" s="6" t="s">
        <v>25</v>
      </c>
      <c r="G372">
        <v>26.26</v>
      </c>
      <c r="H372">
        <v>7</v>
      </c>
      <c r="I372">
        <v>9.1910000000000007</v>
      </c>
      <c r="J372">
        <v>193.011</v>
      </c>
      <c r="K372" s="1">
        <v>43498</v>
      </c>
      <c r="L372" s="6" t="s">
        <v>1042</v>
      </c>
      <c r="M372" s="6" t="s">
        <v>1038</v>
      </c>
      <c r="N372" s="7">
        <v>0.81944444444444442</v>
      </c>
      <c r="O372">
        <v>19</v>
      </c>
      <c r="P372" s="6" t="s">
        <v>26</v>
      </c>
      <c r="Q372">
        <v>183.82</v>
      </c>
      <c r="R372">
        <v>4.7619047620000003</v>
      </c>
      <c r="S372">
        <v>9.1910000000000007</v>
      </c>
      <c r="T372">
        <v>9.9</v>
      </c>
    </row>
    <row r="373" spans="1:20" x14ac:dyDescent="0.3">
      <c r="A373" s="6" t="s">
        <v>403</v>
      </c>
      <c r="B373" s="6" t="s">
        <v>38</v>
      </c>
      <c r="C373" s="6" t="s">
        <v>39</v>
      </c>
      <c r="D373">
        <v>0</v>
      </c>
      <c r="E373" s="6" t="s">
        <v>1033</v>
      </c>
      <c r="F373" s="6" t="s">
        <v>42</v>
      </c>
      <c r="G373">
        <v>60.96</v>
      </c>
      <c r="H373">
        <v>2</v>
      </c>
      <c r="I373">
        <v>6.0960000000000001</v>
      </c>
      <c r="J373">
        <v>128.01599999999999</v>
      </c>
      <c r="K373" s="1">
        <v>43490</v>
      </c>
      <c r="L373" s="6" t="s">
        <v>1037</v>
      </c>
      <c r="M373" s="6" t="s">
        <v>1040</v>
      </c>
      <c r="N373" s="7">
        <v>0.81874999999999998</v>
      </c>
      <c r="O373">
        <v>19</v>
      </c>
      <c r="P373" s="6" t="s">
        <v>29</v>
      </c>
      <c r="Q373">
        <v>121.92</v>
      </c>
      <c r="R373">
        <v>4.7619047620000003</v>
      </c>
      <c r="S373">
        <v>6.0960000000000001</v>
      </c>
      <c r="T373">
        <v>4.9000000000000004</v>
      </c>
    </row>
    <row r="374" spans="1:20" x14ac:dyDescent="0.3">
      <c r="A374" s="6" t="s">
        <v>404</v>
      </c>
      <c r="B374" s="6" t="s">
        <v>23</v>
      </c>
      <c r="C374" s="6" t="s">
        <v>24</v>
      </c>
      <c r="D374">
        <v>0</v>
      </c>
      <c r="E374" s="6" t="s">
        <v>1033</v>
      </c>
      <c r="F374" s="6" t="s">
        <v>28</v>
      </c>
      <c r="G374">
        <v>70.11</v>
      </c>
      <c r="H374">
        <v>6</v>
      </c>
      <c r="I374">
        <v>21.033000000000001</v>
      </c>
      <c r="J374">
        <v>441.69299999999998</v>
      </c>
      <c r="K374" s="1">
        <v>43538</v>
      </c>
      <c r="L374" s="6" t="s">
        <v>1039</v>
      </c>
      <c r="M374" s="6" t="s">
        <v>1044</v>
      </c>
      <c r="N374" s="7">
        <v>0.74583333333333335</v>
      </c>
      <c r="O374">
        <v>17</v>
      </c>
      <c r="P374" s="6" t="s">
        <v>21</v>
      </c>
      <c r="Q374">
        <v>420.66</v>
      </c>
      <c r="R374">
        <v>4.7619047620000003</v>
      </c>
      <c r="S374">
        <v>21.033000000000001</v>
      </c>
      <c r="T374">
        <v>5.2</v>
      </c>
    </row>
    <row r="375" spans="1:20" x14ac:dyDescent="0.3">
      <c r="A375" s="6" t="s">
        <v>405</v>
      </c>
      <c r="B375" s="6" t="s">
        <v>23</v>
      </c>
      <c r="C375" s="6" t="s">
        <v>24</v>
      </c>
      <c r="D375">
        <v>0</v>
      </c>
      <c r="E375" s="6" t="s">
        <v>1032</v>
      </c>
      <c r="F375" s="6" t="s">
        <v>42</v>
      </c>
      <c r="G375">
        <v>42.08</v>
      </c>
      <c r="H375">
        <v>6</v>
      </c>
      <c r="I375">
        <v>12.624000000000001</v>
      </c>
      <c r="J375">
        <v>265.10399999999998</v>
      </c>
      <c r="K375" s="1">
        <v>43494</v>
      </c>
      <c r="L375" s="6" t="s">
        <v>1037</v>
      </c>
      <c r="M375" s="6" t="s">
        <v>1046</v>
      </c>
      <c r="N375" s="7">
        <v>0.51736111111111116</v>
      </c>
      <c r="O375">
        <v>12</v>
      </c>
      <c r="P375" s="6" t="s">
        <v>26</v>
      </c>
      <c r="Q375">
        <v>252.48</v>
      </c>
      <c r="R375">
        <v>4.7619047620000003</v>
      </c>
      <c r="S375">
        <v>12.624000000000001</v>
      </c>
      <c r="T375">
        <v>8.9</v>
      </c>
    </row>
    <row r="376" spans="1:20" x14ac:dyDescent="0.3">
      <c r="A376" s="6" t="s">
        <v>406</v>
      </c>
      <c r="B376" s="6" t="s">
        <v>18</v>
      </c>
      <c r="C376" s="6" t="s">
        <v>19</v>
      </c>
      <c r="D376">
        <v>0</v>
      </c>
      <c r="E376" s="6" t="s">
        <v>1033</v>
      </c>
      <c r="F376" s="6" t="s">
        <v>28</v>
      </c>
      <c r="G376">
        <v>67.09</v>
      </c>
      <c r="H376">
        <v>5</v>
      </c>
      <c r="I376">
        <v>16.772500000000001</v>
      </c>
      <c r="J376">
        <v>352.22250000000003</v>
      </c>
      <c r="K376" s="1">
        <v>43468</v>
      </c>
      <c r="L376" s="6" t="s">
        <v>1037</v>
      </c>
      <c r="M376" s="6" t="s">
        <v>1044</v>
      </c>
      <c r="N376" s="7">
        <v>0.69930555555555551</v>
      </c>
      <c r="O376">
        <v>16</v>
      </c>
      <c r="P376" s="6" t="s">
        <v>29</v>
      </c>
      <c r="Q376">
        <v>335.45</v>
      </c>
      <c r="R376">
        <v>4.7619047620000003</v>
      </c>
      <c r="S376">
        <v>16.772500000000001</v>
      </c>
      <c r="T376">
        <v>9.1</v>
      </c>
    </row>
    <row r="377" spans="1:20" x14ac:dyDescent="0.3">
      <c r="A377" s="6" t="s">
        <v>407</v>
      </c>
      <c r="B377" s="6" t="s">
        <v>18</v>
      </c>
      <c r="C377" s="6" t="s">
        <v>19</v>
      </c>
      <c r="D377">
        <v>1</v>
      </c>
      <c r="E377" s="6" t="s">
        <v>1033</v>
      </c>
      <c r="F377" s="6" t="s">
        <v>42</v>
      </c>
      <c r="G377">
        <v>96.7</v>
      </c>
      <c r="H377">
        <v>5</v>
      </c>
      <c r="I377">
        <v>24.175000000000001</v>
      </c>
      <c r="J377">
        <v>507.67500000000001</v>
      </c>
      <c r="K377" s="1">
        <v>43479</v>
      </c>
      <c r="L377" s="6" t="s">
        <v>1037</v>
      </c>
      <c r="M377" s="6" t="s">
        <v>1043</v>
      </c>
      <c r="N377" s="7">
        <v>0.53611111111111109</v>
      </c>
      <c r="O377">
        <v>12</v>
      </c>
      <c r="P377" s="6" t="s">
        <v>21</v>
      </c>
      <c r="Q377">
        <v>483.5</v>
      </c>
      <c r="R377">
        <v>4.7619047620000003</v>
      </c>
      <c r="S377">
        <v>24.175000000000001</v>
      </c>
      <c r="T377">
        <v>7</v>
      </c>
    </row>
    <row r="378" spans="1:20" x14ac:dyDescent="0.3">
      <c r="A378" s="6" t="s">
        <v>408</v>
      </c>
      <c r="B378" s="6" t="s">
        <v>38</v>
      </c>
      <c r="C378" s="6" t="s">
        <v>39</v>
      </c>
      <c r="D378">
        <v>1</v>
      </c>
      <c r="E378" s="6" t="s">
        <v>1033</v>
      </c>
      <c r="F378" s="6" t="s">
        <v>28</v>
      </c>
      <c r="G378">
        <v>35.380000000000003</v>
      </c>
      <c r="H378">
        <v>9</v>
      </c>
      <c r="I378">
        <v>15.920999999999999</v>
      </c>
      <c r="J378">
        <v>334.34100000000001</v>
      </c>
      <c r="K378" s="1">
        <v>43470</v>
      </c>
      <c r="L378" s="6" t="s">
        <v>1037</v>
      </c>
      <c r="M378" s="6" t="s">
        <v>1038</v>
      </c>
      <c r="N378" s="7">
        <v>0.82638888888888884</v>
      </c>
      <c r="O378">
        <v>19</v>
      </c>
      <c r="P378" s="6" t="s">
        <v>29</v>
      </c>
      <c r="Q378">
        <v>318.42</v>
      </c>
      <c r="R378">
        <v>4.7619047620000003</v>
      </c>
      <c r="S378">
        <v>15.920999999999999</v>
      </c>
      <c r="T378">
        <v>9.6</v>
      </c>
    </row>
    <row r="379" spans="1:20" x14ac:dyDescent="0.3">
      <c r="A379" s="6" t="s">
        <v>409</v>
      </c>
      <c r="B379" s="6" t="s">
        <v>23</v>
      </c>
      <c r="C379" s="6" t="s">
        <v>24</v>
      </c>
      <c r="D379">
        <v>0</v>
      </c>
      <c r="E379" s="6" t="s">
        <v>1032</v>
      </c>
      <c r="F379" s="6" t="s">
        <v>32</v>
      </c>
      <c r="G379">
        <v>95.49</v>
      </c>
      <c r="H379">
        <v>7</v>
      </c>
      <c r="I379">
        <v>33.421500000000002</v>
      </c>
      <c r="J379">
        <v>701.85149999999999</v>
      </c>
      <c r="K379" s="1">
        <v>43518</v>
      </c>
      <c r="L379" s="6" t="s">
        <v>1042</v>
      </c>
      <c r="M379" s="6" t="s">
        <v>1040</v>
      </c>
      <c r="N379" s="7">
        <v>0.76180555555555551</v>
      </c>
      <c r="O379">
        <v>18</v>
      </c>
      <c r="P379" s="6" t="s">
        <v>21</v>
      </c>
      <c r="Q379">
        <v>668.43</v>
      </c>
      <c r="R379">
        <v>4.7619047620000003</v>
      </c>
      <c r="S379">
        <v>33.421500000000002</v>
      </c>
      <c r="T379">
        <v>8.6999999999999993</v>
      </c>
    </row>
    <row r="380" spans="1:20" x14ac:dyDescent="0.3">
      <c r="A380" s="6" t="s">
        <v>410</v>
      </c>
      <c r="B380" s="6" t="s">
        <v>23</v>
      </c>
      <c r="C380" s="6" t="s">
        <v>24</v>
      </c>
      <c r="D380">
        <v>1</v>
      </c>
      <c r="E380" s="6" t="s">
        <v>1032</v>
      </c>
      <c r="F380" s="6" t="s">
        <v>42</v>
      </c>
      <c r="G380">
        <v>96.98</v>
      </c>
      <c r="H380">
        <v>4</v>
      </c>
      <c r="I380">
        <v>19.396000000000001</v>
      </c>
      <c r="J380">
        <v>407.31599999999997</v>
      </c>
      <c r="K380" s="1">
        <v>43502</v>
      </c>
      <c r="L380" s="6" t="s">
        <v>1042</v>
      </c>
      <c r="M380" s="6" t="s">
        <v>1045</v>
      </c>
      <c r="N380" s="7">
        <v>0.72222222222222221</v>
      </c>
      <c r="O380">
        <v>17</v>
      </c>
      <c r="P380" s="6" t="s">
        <v>21</v>
      </c>
      <c r="Q380">
        <v>387.92</v>
      </c>
      <c r="R380">
        <v>4.7619047620000003</v>
      </c>
      <c r="S380">
        <v>19.396000000000001</v>
      </c>
      <c r="T380">
        <v>9.4</v>
      </c>
    </row>
    <row r="381" spans="1:20" x14ac:dyDescent="0.3">
      <c r="A381" s="6" t="s">
        <v>411</v>
      </c>
      <c r="B381" s="6" t="s">
        <v>38</v>
      </c>
      <c r="C381" s="6" t="s">
        <v>39</v>
      </c>
      <c r="D381">
        <v>0</v>
      </c>
      <c r="E381" s="6" t="s">
        <v>1033</v>
      </c>
      <c r="F381" s="6" t="s">
        <v>25</v>
      </c>
      <c r="G381">
        <v>23.65</v>
      </c>
      <c r="H381">
        <v>4</v>
      </c>
      <c r="I381">
        <v>4.7300000000000004</v>
      </c>
      <c r="J381">
        <v>99.33</v>
      </c>
      <c r="K381" s="1">
        <v>43495</v>
      </c>
      <c r="L381" s="6" t="s">
        <v>1037</v>
      </c>
      <c r="M381" s="6" t="s">
        <v>1045</v>
      </c>
      <c r="N381" s="7">
        <v>0.56388888888888888</v>
      </c>
      <c r="O381">
        <v>13</v>
      </c>
      <c r="P381" s="6" t="s">
        <v>29</v>
      </c>
      <c r="Q381">
        <v>94.6</v>
      </c>
      <c r="R381">
        <v>4.7619047620000003</v>
      </c>
      <c r="S381">
        <v>4.7300000000000004</v>
      </c>
      <c r="T381">
        <v>4</v>
      </c>
    </row>
    <row r="382" spans="1:20" x14ac:dyDescent="0.3">
      <c r="A382" s="6" t="s">
        <v>412</v>
      </c>
      <c r="B382" s="6" t="s">
        <v>18</v>
      </c>
      <c r="C382" s="6" t="s">
        <v>19</v>
      </c>
      <c r="D382">
        <v>1</v>
      </c>
      <c r="E382" s="6" t="s">
        <v>1032</v>
      </c>
      <c r="F382" s="6" t="s">
        <v>32</v>
      </c>
      <c r="G382">
        <v>82.33</v>
      </c>
      <c r="H382">
        <v>4</v>
      </c>
      <c r="I382">
        <v>16.466000000000001</v>
      </c>
      <c r="J382">
        <v>345.786</v>
      </c>
      <c r="K382" s="1">
        <v>43476</v>
      </c>
      <c r="L382" s="6" t="s">
        <v>1037</v>
      </c>
      <c r="M382" s="6" t="s">
        <v>1040</v>
      </c>
      <c r="N382" s="7">
        <v>0.44236111111111109</v>
      </c>
      <c r="O382">
        <v>10</v>
      </c>
      <c r="P382" s="6" t="s">
        <v>29</v>
      </c>
      <c r="Q382">
        <v>329.32</v>
      </c>
      <c r="R382">
        <v>4.7619047620000003</v>
      </c>
      <c r="S382">
        <v>16.466000000000001</v>
      </c>
      <c r="T382">
        <v>7.5</v>
      </c>
    </row>
    <row r="383" spans="1:20" x14ac:dyDescent="0.3">
      <c r="A383" s="6" t="s">
        <v>413</v>
      </c>
      <c r="B383" s="6" t="s">
        <v>23</v>
      </c>
      <c r="C383" s="6" t="s">
        <v>24</v>
      </c>
      <c r="D383">
        <v>0</v>
      </c>
      <c r="E383" s="6" t="s">
        <v>1033</v>
      </c>
      <c r="F383" s="6" t="s">
        <v>25</v>
      </c>
      <c r="G383">
        <v>26.61</v>
      </c>
      <c r="H383">
        <v>2</v>
      </c>
      <c r="I383">
        <v>2.661</v>
      </c>
      <c r="J383">
        <v>55.881</v>
      </c>
      <c r="K383" s="1">
        <v>43543</v>
      </c>
      <c r="L383" s="6" t="s">
        <v>1039</v>
      </c>
      <c r="M383" s="6" t="s">
        <v>1046</v>
      </c>
      <c r="N383" s="7">
        <v>0.60763888888888884</v>
      </c>
      <c r="O383">
        <v>14</v>
      </c>
      <c r="P383" s="6" t="s">
        <v>26</v>
      </c>
      <c r="Q383">
        <v>53.22</v>
      </c>
      <c r="R383">
        <v>4.7619047620000003</v>
      </c>
      <c r="S383">
        <v>2.661</v>
      </c>
      <c r="T383">
        <v>4.2</v>
      </c>
    </row>
    <row r="384" spans="1:20" x14ac:dyDescent="0.3">
      <c r="A384" s="6" t="s">
        <v>414</v>
      </c>
      <c r="B384" s="6" t="s">
        <v>38</v>
      </c>
      <c r="C384" s="6" t="s">
        <v>39</v>
      </c>
      <c r="D384">
        <v>0</v>
      </c>
      <c r="E384" s="6" t="s">
        <v>1033</v>
      </c>
      <c r="F384" s="6" t="s">
        <v>40</v>
      </c>
      <c r="G384">
        <v>99.69</v>
      </c>
      <c r="H384">
        <v>5</v>
      </c>
      <c r="I384">
        <v>24.922499999999999</v>
      </c>
      <c r="J384">
        <v>523.37249999999995</v>
      </c>
      <c r="K384" s="1">
        <v>43479</v>
      </c>
      <c r="L384" s="6" t="s">
        <v>1037</v>
      </c>
      <c r="M384" s="6" t="s">
        <v>1043</v>
      </c>
      <c r="N384" s="7">
        <v>0.50624999999999998</v>
      </c>
      <c r="O384">
        <v>12</v>
      </c>
      <c r="P384" s="6" t="s">
        <v>26</v>
      </c>
      <c r="Q384">
        <v>498.45</v>
      </c>
      <c r="R384">
        <v>4.7619047620000003</v>
      </c>
      <c r="S384">
        <v>24.922499999999999</v>
      </c>
      <c r="T384">
        <v>9.9</v>
      </c>
    </row>
    <row r="385" spans="1:20" x14ac:dyDescent="0.3">
      <c r="A385" s="6" t="s">
        <v>415</v>
      </c>
      <c r="B385" s="6" t="s">
        <v>23</v>
      </c>
      <c r="C385" s="6" t="s">
        <v>24</v>
      </c>
      <c r="D385">
        <v>1</v>
      </c>
      <c r="E385" s="6" t="s">
        <v>1033</v>
      </c>
      <c r="F385" s="6" t="s">
        <v>40</v>
      </c>
      <c r="G385">
        <v>74.89</v>
      </c>
      <c r="H385">
        <v>4</v>
      </c>
      <c r="I385">
        <v>14.978</v>
      </c>
      <c r="J385">
        <v>314.53800000000001</v>
      </c>
      <c r="K385" s="1">
        <v>43525</v>
      </c>
      <c r="L385" s="6" t="s">
        <v>1039</v>
      </c>
      <c r="M385" s="6" t="s">
        <v>1040</v>
      </c>
      <c r="N385" s="7">
        <v>0.64722222222222225</v>
      </c>
      <c r="O385">
        <v>15</v>
      </c>
      <c r="P385" s="6" t="s">
        <v>21</v>
      </c>
      <c r="Q385">
        <v>299.56</v>
      </c>
      <c r="R385">
        <v>4.7619047620000003</v>
      </c>
      <c r="S385">
        <v>14.978</v>
      </c>
      <c r="T385">
        <v>4.2</v>
      </c>
    </row>
    <row r="386" spans="1:20" x14ac:dyDescent="0.3">
      <c r="A386" s="6" t="s">
        <v>416</v>
      </c>
      <c r="B386" s="6" t="s">
        <v>18</v>
      </c>
      <c r="C386" s="6" t="s">
        <v>19</v>
      </c>
      <c r="D386">
        <v>0</v>
      </c>
      <c r="E386" s="6" t="s">
        <v>1033</v>
      </c>
      <c r="F386" s="6" t="s">
        <v>40</v>
      </c>
      <c r="G386">
        <v>40.94</v>
      </c>
      <c r="H386">
        <v>5</v>
      </c>
      <c r="I386">
        <v>10.234999999999999</v>
      </c>
      <c r="J386">
        <v>214.935</v>
      </c>
      <c r="K386" s="1">
        <v>43471</v>
      </c>
      <c r="L386" s="6" t="s">
        <v>1037</v>
      </c>
      <c r="M386" s="6" t="s">
        <v>1041</v>
      </c>
      <c r="N386" s="7">
        <v>0.58194444444444449</v>
      </c>
      <c r="O386">
        <v>13</v>
      </c>
      <c r="P386" s="6" t="s">
        <v>21</v>
      </c>
      <c r="Q386">
        <v>204.7</v>
      </c>
      <c r="R386">
        <v>4.7619047620000003</v>
      </c>
      <c r="S386">
        <v>10.234999999999999</v>
      </c>
      <c r="T386">
        <v>9.9</v>
      </c>
    </row>
    <row r="387" spans="1:20" x14ac:dyDescent="0.3">
      <c r="A387" s="6" t="s">
        <v>417</v>
      </c>
      <c r="B387" s="6" t="s">
        <v>38</v>
      </c>
      <c r="C387" s="6" t="s">
        <v>39</v>
      </c>
      <c r="D387">
        <v>1</v>
      </c>
      <c r="E387" s="6" t="s">
        <v>1032</v>
      </c>
      <c r="F387" s="6" t="s">
        <v>32</v>
      </c>
      <c r="G387">
        <v>75.819999999999993</v>
      </c>
      <c r="H387">
        <v>1</v>
      </c>
      <c r="I387">
        <v>3.7909999999999999</v>
      </c>
      <c r="J387">
        <v>79.611000000000004</v>
      </c>
      <c r="K387" s="1">
        <v>43496</v>
      </c>
      <c r="L387" s="6" t="s">
        <v>1037</v>
      </c>
      <c r="M387" s="6" t="s">
        <v>1044</v>
      </c>
      <c r="N387" s="7">
        <v>0.55486111111111114</v>
      </c>
      <c r="O387">
        <v>13</v>
      </c>
      <c r="P387" s="6" t="s">
        <v>26</v>
      </c>
      <c r="Q387">
        <v>75.819999999999993</v>
      </c>
      <c r="R387">
        <v>4.7619047620000003</v>
      </c>
      <c r="S387">
        <v>3.7909999999999999</v>
      </c>
      <c r="T387">
        <v>5.8</v>
      </c>
    </row>
    <row r="388" spans="1:20" x14ac:dyDescent="0.3">
      <c r="A388" s="6" t="s">
        <v>418</v>
      </c>
      <c r="B388" s="6" t="s">
        <v>23</v>
      </c>
      <c r="C388" s="6" t="s">
        <v>24</v>
      </c>
      <c r="D388">
        <v>0</v>
      </c>
      <c r="E388" s="6" t="s">
        <v>1032</v>
      </c>
      <c r="F388" s="6" t="s">
        <v>40</v>
      </c>
      <c r="G388">
        <v>46.77</v>
      </c>
      <c r="H388">
        <v>6</v>
      </c>
      <c r="I388">
        <v>14.031000000000001</v>
      </c>
      <c r="J388">
        <v>294.65100000000001</v>
      </c>
      <c r="K388" s="1">
        <v>43535</v>
      </c>
      <c r="L388" s="6" t="s">
        <v>1039</v>
      </c>
      <c r="M388" s="6" t="s">
        <v>1043</v>
      </c>
      <c r="N388" s="7">
        <v>0.56736111111111109</v>
      </c>
      <c r="O388">
        <v>13</v>
      </c>
      <c r="P388" s="6" t="s">
        <v>26</v>
      </c>
      <c r="Q388">
        <v>280.62</v>
      </c>
      <c r="R388">
        <v>4.7619047620000003</v>
      </c>
      <c r="S388">
        <v>14.031000000000001</v>
      </c>
      <c r="T388">
        <v>6</v>
      </c>
    </row>
    <row r="389" spans="1:20" x14ac:dyDescent="0.3">
      <c r="A389" s="6" t="s">
        <v>419</v>
      </c>
      <c r="B389" s="6" t="s">
        <v>18</v>
      </c>
      <c r="C389" s="6" t="s">
        <v>19</v>
      </c>
      <c r="D389">
        <v>0</v>
      </c>
      <c r="E389" s="6" t="s">
        <v>1033</v>
      </c>
      <c r="F389" s="6" t="s">
        <v>20</v>
      </c>
      <c r="G389">
        <v>32.32</v>
      </c>
      <c r="H389">
        <v>10</v>
      </c>
      <c r="I389">
        <v>16.16</v>
      </c>
      <c r="J389">
        <v>339.36</v>
      </c>
      <c r="K389" s="1">
        <v>43516</v>
      </c>
      <c r="L389" s="6" t="s">
        <v>1042</v>
      </c>
      <c r="M389" s="6" t="s">
        <v>1045</v>
      </c>
      <c r="N389" s="7">
        <v>0.7006944444444444</v>
      </c>
      <c r="O389">
        <v>16</v>
      </c>
      <c r="P389" s="6" t="s">
        <v>29</v>
      </c>
      <c r="Q389">
        <v>323.2</v>
      </c>
      <c r="R389">
        <v>4.7619047620000003</v>
      </c>
      <c r="S389">
        <v>16.16</v>
      </c>
      <c r="T389">
        <v>10</v>
      </c>
    </row>
    <row r="390" spans="1:20" x14ac:dyDescent="0.3">
      <c r="A390" s="6" t="s">
        <v>420</v>
      </c>
      <c r="B390" s="6" t="s">
        <v>23</v>
      </c>
      <c r="C390" s="6" t="s">
        <v>24</v>
      </c>
      <c r="D390">
        <v>1</v>
      </c>
      <c r="E390" s="6" t="s">
        <v>1033</v>
      </c>
      <c r="F390" s="6" t="s">
        <v>42</v>
      </c>
      <c r="G390">
        <v>54.07</v>
      </c>
      <c r="H390">
        <v>9</v>
      </c>
      <c r="I390">
        <v>24.331499999999998</v>
      </c>
      <c r="J390">
        <v>510.9615</v>
      </c>
      <c r="K390" s="1">
        <v>43492</v>
      </c>
      <c r="L390" s="6" t="s">
        <v>1037</v>
      </c>
      <c r="M390" s="6" t="s">
        <v>1041</v>
      </c>
      <c r="N390" s="7">
        <v>0.62152777777777779</v>
      </c>
      <c r="O390">
        <v>14</v>
      </c>
      <c r="P390" s="6" t="s">
        <v>21</v>
      </c>
      <c r="Q390">
        <v>486.63</v>
      </c>
      <c r="R390">
        <v>4.7619047620000003</v>
      </c>
      <c r="S390">
        <v>24.331499999999998</v>
      </c>
      <c r="T390">
        <v>9.5</v>
      </c>
    </row>
    <row r="391" spans="1:20" x14ac:dyDescent="0.3">
      <c r="A391" s="6" t="s">
        <v>421</v>
      </c>
      <c r="B391" s="6" t="s">
        <v>38</v>
      </c>
      <c r="C391" s="6" t="s">
        <v>39</v>
      </c>
      <c r="D391">
        <v>0</v>
      </c>
      <c r="E391" s="6" t="s">
        <v>1032</v>
      </c>
      <c r="F391" s="6" t="s">
        <v>40</v>
      </c>
      <c r="G391">
        <v>18.22</v>
      </c>
      <c r="H391">
        <v>7</v>
      </c>
      <c r="I391">
        <v>6.3769999999999998</v>
      </c>
      <c r="J391">
        <v>133.917</v>
      </c>
      <c r="K391" s="1">
        <v>43534</v>
      </c>
      <c r="L391" s="6" t="s">
        <v>1039</v>
      </c>
      <c r="M391" s="6" t="s">
        <v>1041</v>
      </c>
      <c r="N391" s="7">
        <v>0.58611111111111114</v>
      </c>
      <c r="O391">
        <v>14</v>
      </c>
      <c r="P391" s="6" t="s">
        <v>29</v>
      </c>
      <c r="Q391">
        <v>127.54</v>
      </c>
      <c r="R391">
        <v>4.7619047620000003</v>
      </c>
      <c r="S391">
        <v>6.3769999999999998</v>
      </c>
      <c r="T391">
        <v>6.6</v>
      </c>
    </row>
    <row r="392" spans="1:20" x14ac:dyDescent="0.3">
      <c r="A392" s="6" t="s">
        <v>422</v>
      </c>
      <c r="B392" s="6" t="s">
        <v>23</v>
      </c>
      <c r="C392" s="6" t="s">
        <v>24</v>
      </c>
      <c r="D392">
        <v>1</v>
      </c>
      <c r="E392" s="6" t="s">
        <v>1033</v>
      </c>
      <c r="F392" s="6" t="s">
        <v>42</v>
      </c>
      <c r="G392">
        <v>80.48</v>
      </c>
      <c r="H392">
        <v>3</v>
      </c>
      <c r="I392">
        <v>12.071999999999999</v>
      </c>
      <c r="J392">
        <v>253.512</v>
      </c>
      <c r="K392" s="1">
        <v>43511</v>
      </c>
      <c r="L392" s="6" t="s">
        <v>1042</v>
      </c>
      <c r="M392" s="6" t="s">
        <v>1040</v>
      </c>
      <c r="N392" s="7">
        <v>0.52152777777777781</v>
      </c>
      <c r="O392">
        <v>12</v>
      </c>
      <c r="P392" s="6" t="s">
        <v>26</v>
      </c>
      <c r="Q392">
        <v>241.44</v>
      </c>
      <c r="R392">
        <v>4.7619047620000003</v>
      </c>
      <c r="S392">
        <v>12.071999999999999</v>
      </c>
      <c r="T392">
        <v>8.1</v>
      </c>
    </row>
    <row r="393" spans="1:20" x14ac:dyDescent="0.3">
      <c r="A393" s="6" t="s">
        <v>423</v>
      </c>
      <c r="B393" s="6" t="s">
        <v>38</v>
      </c>
      <c r="C393" s="6" t="s">
        <v>39</v>
      </c>
      <c r="D393">
        <v>0</v>
      </c>
      <c r="E393" s="6" t="s">
        <v>1033</v>
      </c>
      <c r="F393" s="6" t="s">
        <v>42</v>
      </c>
      <c r="G393">
        <v>37.950000000000003</v>
      </c>
      <c r="H393">
        <v>10</v>
      </c>
      <c r="I393">
        <v>18.975000000000001</v>
      </c>
      <c r="J393">
        <v>398.47500000000002</v>
      </c>
      <c r="K393" s="1">
        <v>43491</v>
      </c>
      <c r="L393" s="6" t="s">
        <v>1037</v>
      </c>
      <c r="M393" s="6" t="s">
        <v>1038</v>
      </c>
      <c r="N393" s="7">
        <v>0.61875000000000002</v>
      </c>
      <c r="O393">
        <v>14</v>
      </c>
      <c r="P393" s="6" t="s">
        <v>26</v>
      </c>
      <c r="Q393">
        <v>379.5</v>
      </c>
      <c r="R393">
        <v>4.7619047620000003</v>
      </c>
      <c r="S393">
        <v>18.975000000000001</v>
      </c>
      <c r="T393">
        <v>9.6999999999999993</v>
      </c>
    </row>
    <row r="394" spans="1:20" x14ac:dyDescent="0.3">
      <c r="A394" s="6" t="s">
        <v>424</v>
      </c>
      <c r="B394" s="6" t="s">
        <v>18</v>
      </c>
      <c r="C394" s="6" t="s">
        <v>19</v>
      </c>
      <c r="D394">
        <v>1</v>
      </c>
      <c r="E394" s="6" t="s">
        <v>1032</v>
      </c>
      <c r="F394" s="6" t="s">
        <v>25</v>
      </c>
      <c r="G394">
        <v>76.819999999999993</v>
      </c>
      <c r="H394">
        <v>1</v>
      </c>
      <c r="I394">
        <v>3.8410000000000002</v>
      </c>
      <c r="J394">
        <v>80.661000000000001</v>
      </c>
      <c r="K394" s="1">
        <v>43509</v>
      </c>
      <c r="L394" s="6" t="s">
        <v>1042</v>
      </c>
      <c r="M394" s="6" t="s">
        <v>1045</v>
      </c>
      <c r="N394" s="7">
        <v>0.76875000000000004</v>
      </c>
      <c r="O394">
        <v>18</v>
      </c>
      <c r="P394" s="6" t="s">
        <v>21</v>
      </c>
      <c r="Q394">
        <v>76.819999999999993</v>
      </c>
      <c r="R394">
        <v>4.7619047620000003</v>
      </c>
      <c r="S394">
        <v>3.8410000000000002</v>
      </c>
      <c r="T394">
        <v>7.2</v>
      </c>
    </row>
    <row r="395" spans="1:20" x14ac:dyDescent="0.3">
      <c r="A395" s="6" t="s">
        <v>425</v>
      </c>
      <c r="B395" s="6" t="s">
        <v>18</v>
      </c>
      <c r="C395" s="6" t="s">
        <v>19</v>
      </c>
      <c r="D395">
        <v>1</v>
      </c>
      <c r="E395" s="6" t="s">
        <v>1033</v>
      </c>
      <c r="F395" s="6" t="s">
        <v>32</v>
      </c>
      <c r="G395">
        <v>52.26</v>
      </c>
      <c r="H395">
        <v>10</v>
      </c>
      <c r="I395">
        <v>26.13</v>
      </c>
      <c r="J395">
        <v>548.73</v>
      </c>
      <c r="K395" s="1">
        <v>43533</v>
      </c>
      <c r="L395" s="6" t="s">
        <v>1039</v>
      </c>
      <c r="M395" s="6" t="s">
        <v>1038</v>
      </c>
      <c r="N395" s="7">
        <v>0.53125</v>
      </c>
      <c r="O395">
        <v>12</v>
      </c>
      <c r="P395" s="6" t="s">
        <v>29</v>
      </c>
      <c r="Q395">
        <v>522.6</v>
      </c>
      <c r="R395">
        <v>4.7619047620000003</v>
      </c>
      <c r="S395">
        <v>26.13</v>
      </c>
      <c r="T395">
        <v>6.2</v>
      </c>
    </row>
    <row r="396" spans="1:20" x14ac:dyDescent="0.3">
      <c r="A396" s="6" t="s">
        <v>426</v>
      </c>
      <c r="B396" s="6" t="s">
        <v>18</v>
      </c>
      <c r="C396" s="6" t="s">
        <v>19</v>
      </c>
      <c r="D396">
        <v>0</v>
      </c>
      <c r="E396" s="6" t="s">
        <v>1033</v>
      </c>
      <c r="F396" s="6" t="s">
        <v>20</v>
      </c>
      <c r="G396">
        <v>79.739999999999995</v>
      </c>
      <c r="H396">
        <v>1</v>
      </c>
      <c r="I396">
        <v>3.9870000000000001</v>
      </c>
      <c r="J396">
        <v>83.727000000000004</v>
      </c>
      <c r="K396" s="1">
        <v>43530</v>
      </c>
      <c r="L396" s="6" t="s">
        <v>1039</v>
      </c>
      <c r="M396" s="6" t="s">
        <v>1045</v>
      </c>
      <c r="N396" s="7">
        <v>0.44166666666666665</v>
      </c>
      <c r="O396">
        <v>10</v>
      </c>
      <c r="P396" s="6" t="s">
        <v>21</v>
      </c>
      <c r="Q396">
        <v>79.739999999999995</v>
      </c>
      <c r="R396">
        <v>4.7619047620000003</v>
      </c>
      <c r="S396">
        <v>3.9870000000000001</v>
      </c>
      <c r="T396">
        <v>7.3</v>
      </c>
    </row>
    <row r="397" spans="1:20" x14ac:dyDescent="0.3">
      <c r="A397" s="6" t="s">
        <v>427</v>
      </c>
      <c r="B397" s="6" t="s">
        <v>18</v>
      </c>
      <c r="C397" s="6" t="s">
        <v>19</v>
      </c>
      <c r="D397">
        <v>0</v>
      </c>
      <c r="E397" s="6" t="s">
        <v>1033</v>
      </c>
      <c r="F397" s="6" t="s">
        <v>20</v>
      </c>
      <c r="G397">
        <v>77.5</v>
      </c>
      <c r="H397">
        <v>5</v>
      </c>
      <c r="I397">
        <v>19.375</v>
      </c>
      <c r="J397">
        <v>406.875</v>
      </c>
      <c r="K397" s="1">
        <v>43489</v>
      </c>
      <c r="L397" s="6" t="s">
        <v>1037</v>
      </c>
      <c r="M397" s="6" t="s">
        <v>1044</v>
      </c>
      <c r="N397" s="7">
        <v>0.85833333333333328</v>
      </c>
      <c r="O397">
        <v>20</v>
      </c>
      <c r="P397" s="6" t="s">
        <v>21</v>
      </c>
      <c r="Q397">
        <v>387.5</v>
      </c>
      <c r="R397">
        <v>4.7619047620000003</v>
      </c>
      <c r="S397">
        <v>19.375</v>
      </c>
      <c r="T397">
        <v>4.3</v>
      </c>
    </row>
    <row r="398" spans="1:20" x14ac:dyDescent="0.3">
      <c r="A398" s="6" t="s">
        <v>428</v>
      </c>
      <c r="B398" s="6" t="s">
        <v>18</v>
      </c>
      <c r="C398" s="6" t="s">
        <v>19</v>
      </c>
      <c r="D398">
        <v>0</v>
      </c>
      <c r="E398" s="6" t="s">
        <v>1033</v>
      </c>
      <c r="F398" s="6" t="s">
        <v>40</v>
      </c>
      <c r="G398">
        <v>54.27</v>
      </c>
      <c r="H398">
        <v>5</v>
      </c>
      <c r="I398">
        <v>13.567500000000001</v>
      </c>
      <c r="J398">
        <v>284.91750000000002</v>
      </c>
      <c r="K398" s="1">
        <v>43537</v>
      </c>
      <c r="L398" s="6" t="s">
        <v>1039</v>
      </c>
      <c r="M398" s="6" t="s">
        <v>1045</v>
      </c>
      <c r="N398" s="7">
        <v>0.59444444444444444</v>
      </c>
      <c r="O398">
        <v>14</v>
      </c>
      <c r="P398" s="6" t="s">
        <v>21</v>
      </c>
      <c r="Q398">
        <v>271.35000000000002</v>
      </c>
      <c r="R398">
        <v>4.7619047620000003</v>
      </c>
      <c r="S398">
        <v>13.567500000000001</v>
      </c>
      <c r="T398">
        <v>4.5999999999999996</v>
      </c>
    </row>
    <row r="399" spans="1:20" x14ac:dyDescent="0.3">
      <c r="A399" s="6" t="s">
        <v>429</v>
      </c>
      <c r="B399" s="6" t="s">
        <v>38</v>
      </c>
      <c r="C399" s="6" t="s">
        <v>39</v>
      </c>
      <c r="D399">
        <v>0</v>
      </c>
      <c r="E399" s="6" t="s">
        <v>1032</v>
      </c>
      <c r="F399" s="6" t="s">
        <v>28</v>
      </c>
      <c r="G399">
        <v>13.59</v>
      </c>
      <c r="H399">
        <v>9</v>
      </c>
      <c r="I399">
        <v>6.1154999999999999</v>
      </c>
      <c r="J399">
        <v>128.4255</v>
      </c>
      <c r="K399" s="1">
        <v>43539</v>
      </c>
      <c r="L399" s="6" t="s">
        <v>1039</v>
      </c>
      <c r="M399" s="6" t="s">
        <v>1040</v>
      </c>
      <c r="N399" s="7">
        <v>0.43472222222222223</v>
      </c>
      <c r="O399">
        <v>10</v>
      </c>
      <c r="P399" s="6" t="s">
        <v>26</v>
      </c>
      <c r="Q399">
        <v>122.31</v>
      </c>
      <c r="R399">
        <v>4.7619047620000003</v>
      </c>
      <c r="S399">
        <v>6.1154999999999999</v>
      </c>
      <c r="T399">
        <v>5.8</v>
      </c>
    </row>
    <row r="400" spans="1:20" x14ac:dyDescent="0.3">
      <c r="A400" s="6" t="s">
        <v>430</v>
      </c>
      <c r="B400" s="6" t="s">
        <v>38</v>
      </c>
      <c r="C400" s="6" t="s">
        <v>39</v>
      </c>
      <c r="D400">
        <v>1</v>
      </c>
      <c r="E400" s="6" t="s">
        <v>1033</v>
      </c>
      <c r="F400" s="6" t="s">
        <v>20</v>
      </c>
      <c r="G400">
        <v>41.06</v>
      </c>
      <c r="H400">
        <v>6</v>
      </c>
      <c r="I400">
        <v>12.318</v>
      </c>
      <c r="J400">
        <v>258.678</v>
      </c>
      <c r="K400" s="1">
        <v>43529</v>
      </c>
      <c r="L400" s="6" t="s">
        <v>1039</v>
      </c>
      <c r="M400" s="6" t="s">
        <v>1046</v>
      </c>
      <c r="N400" s="7">
        <v>0.5625</v>
      </c>
      <c r="O400">
        <v>13</v>
      </c>
      <c r="P400" s="6" t="s">
        <v>29</v>
      </c>
      <c r="Q400">
        <v>246.36</v>
      </c>
      <c r="R400">
        <v>4.7619047620000003</v>
      </c>
      <c r="S400">
        <v>12.318</v>
      </c>
      <c r="T400">
        <v>8.3000000000000007</v>
      </c>
    </row>
    <row r="401" spans="1:20" x14ac:dyDescent="0.3">
      <c r="A401" s="6" t="s">
        <v>431</v>
      </c>
      <c r="B401" s="6" t="s">
        <v>38</v>
      </c>
      <c r="C401" s="6" t="s">
        <v>39</v>
      </c>
      <c r="D401">
        <v>1</v>
      </c>
      <c r="E401" s="6" t="s">
        <v>1032</v>
      </c>
      <c r="F401" s="6" t="s">
        <v>25</v>
      </c>
      <c r="G401">
        <v>19.239999999999998</v>
      </c>
      <c r="H401">
        <v>9</v>
      </c>
      <c r="I401">
        <v>8.6579999999999995</v>
      </c>
      <c r="J401">
        <v>181.81800000000001</v>
      </c>
      <c r="K401" s="1">
        <v>43528</v>
      </c>
      <c r="L401" s="6" t="s">
        <v>1039</v>
      </c>
      <c r="M401" s="6" t="s">
        <v>1043</v>
      </c>
      <c r="N401" s="7">
        <v>0.68611111111111112</v>
      </c>
      <c r="O401">
        <v>16</v>
      </c>
      <c r="P401" s="6" t="s">
        <v>26</v>
      </c>
      <c r="Q401">
        <v>173.16</v>
      </c>
      <c r="R401">
        <v>4.7619047620000003</v>
      </c>
      <c r="S401">
        <v>8.6579999999999995</v>
      </c>
      <c r="T401">
        <v>8</v>
      </c>
    </row>
    <row r="402" spans="1:20" x14ac:dyDescent="0.3">
      <c r="A402" s="6" t="s">
        <v>432</v>
      </c>
      <c r="B402" s="6" t="s">
        <v>23</v>
      </c>
      <c r="C402" s="6" t="s">
        <v>24</v>
      </c>
      <c r="D402">
        <v>0</v>
      </c>
      <c r="E402" s="6" t="s">
        <v>1033</v>
      </c>
      <c r="F402" s="6" t="s">
        <v>40</v>
      </c>
      <c r="G402">
        <v>39.43</v>
      </c>
      <c r="H402">
        <v>6</v>
      </c>
      <c r="I402">
        <v>11.829000000000001</v>
      </c>
      <c r="J402">
        <v>248.40899999999999</v>
      </c>
      <c r="K402" s="1">
        <v>43549</v>
      </c>
      <c r="L402" s="6" t="s">
        <v>1039</v>
      </c>
      <c r="M402" s="6" t="s">
        <v>1043</v>
      </c>
      <c r="N402" s="7">
        <v>0.84583333333333333</v>
      </c>
      <c r="O402">
        <v>20</v>
      </c>
      <c r="P402" s="6" t="s">
        <v>29</v>
      </c>
      <c r="Q402">
        <v>236.58</v>
      </c>
      <c r="R402">
        <v>4.7619047620000003</v>
      </c>
      <c r="S402">
        <v>11.829000000000001</v>
      </c>
      <c r="T402">
        <v>9.4</v>
      </c>
    </row>
    <row r="403" spans="1:20" x14ac:dyDescent="0.3">
      <c r="A403" s="6" t="s">
        <v>433</v>
      </c>
      <c r="B403" s="6" t="s">
        <v>23</v>
      </c>
      <c r="C403" s="6" t="s">
        <v>24</v>
      </c>
      <c r="D403">
        <v>0</v>
      </c>
      <c r="E403" s="6" t="s">
        <v>1032</v>
      </c>
      <c r="F403" s="6" t="s">
        <v>28</v>
      </c>
      <c r="G403">
        <v>46.22</v>
      </c>
      <c r="H403">
        <v>4</v>
      </c>
      <c r="I403">
        <v>9.2439999999999998</v>
      </c>
      <c r="J403">
        <v>194.124</v>
      </c>
      <c r="K403" s="1">
        <v>43536</v>
      </c>
      <c r="L403" s="6" t="s">
        <v>1039</v>
      </c>
      <c r="M403" s="6" t="s">
        <v>1046</v>
      </c>
      <c r="N403" s="7">
        <v>0.83611111111111114</v>
      </c>
      <c r="O403">
        <v>20</v>
      </c>
      <c r="P403" s="6" t="s">
        <v>29</v>
      </c>
      <c r="Q403">
        <v>184.88</v>
      </c>
      <c r="R403">
        <v>4.7619047620000003</v>
      </c>
      <c r="S403">
        <v>9.2439999999999998</v>
      </c>
      <c r="T403">
        <v>6.2</v>
      </c>
    </row>
    <row r="404" spans="1:20" x14ac:dyDescent="0.3">
      <c r="A404" s="6" t="s">
        <v>434</v>
      </c>
      <c r="B404" s="6" t="s">
        <v>23</v>
      </c>
      <c r="C404" s="6" t="s">
        <v>24</v>
      </c>
      <c r="D404">
        <v>1</v>
      </c>
      <c r="E404" s="6" t="s">
        <v>1032</v>
      </c>
      <c r="F404" s="6" t="s">
        <v>28</v>
      </c>
      <c r="G404">
        <v>13.98</v>
      </c>
      <c r="H404">
        <v>1</v>
      </c>
      <c r="I404">
        <v>0.69899999999999995</v>
      </c>
      <c r="J404">
        <v>14.679</v>
      </c>
      <c r="K404" s="1">
        <v>43500</v>
      </c>
      <c r="L404" s="6" t="s">
        <v>1042</v>
      </c>
      <c r="M404" s="6" t="s">
        <v>1043</v>
      </c>
      <c r="N404" s="7">
        <v>0.56805555555555554</v>
      </c>
      <c r="O404">
        <v>13</v>
      </c>
      <c r="P404" s="6" t="s">
        <v>21</v>
      </c>
      <c r="Q404">
        <v>13.98</v>
      </c>
      <c r="R404">
        <v>4.7619047620000003</v>
      </c>
      <c r="S404">
        <v>0.69899999999999995</v>
      </c>
      <c r="T404">
        <v>9.8000000000000007</v>
      </c>
    </row>
    <row r="405" spans="1:20" x14ac:dyDescent="0.3">
      <c r="A405" s="6" t="s">
        <v>435</v>
      </c>
      <c r="B405" s="6" t="s">
        <v>38</v>
      </c>
      <c r="C405" s="6" t="s">
        <v>39</v>
      </c>
      <c r="D405">
        <v>0</v>
      </c>
      <c r="E405" s="6" t="s">
        <v>1033</v>
      </c>
      <c r="F405" s="6" t="s">
        <v>42</v>
      </c>
      <c r="G405">
        <v>39.75</v>
      </c>
      <c r="H405">
        <v>5</v>
      </c>
      <c r="I405">
        <v>9.9375</v>
      </c>
      <c r="J405">
        <v>208.6875</v>
      </c>
      <c r="K405" s="1">
        <v>43518</v>
      </c>
      <c r="L405" s="6" t="s">
        <v>1042</v>
      </c>
      <c r="M405" s="6" t="s">
        <v>1040</v>
      </c>
      <c r="N405" s="7">
        <v>0.4465277777777778</v>
      </c>
      <c r="O405">
        <v>10</v>
      </c>
      <c r="P405" s="6" t="s">
        <v>21</v>
      </c>
      <c r="Q405">
        <v>198.75</v>
      </c>
      <c r="R405">
        <v>4.7619047620000003</v>
      </c>
      <c r="S405">
        <v>9.9375</v>
      </c>
      <c r="T405">
        <v>9.6</v>
      </c>
    </row>
    <row r="406" spans="1:20" x14ac:dyDescent="0.3">
      <c r="A406" s="6" t="s">
        <v>436</v>
      </c>
      <c r="B406" s="6" t="s">
        <v>23</v>
      </c>
      <c r="C406" s="6" t="s">
        <v>24</v>
      </c>
      <c r="D406">
        <v>1</v>
      </c>
      <c r="E406" s="6" t="s">
        <v>1033</v>
      </c>
      <c r="F406" s="6" t="s">
        <v>42</v>
      </c>
      <c r="G406">
        <v>97.79</v>
      </c>
      <c r="H406">
        <v>7</v>
      </c>
      <c r="I406">
        <v>34.226500000000001</v>
      </c>
      <c r="J406">
        <v>718.75649999999996</v>
      </c>
      <c r="K406" s="1">
        <v>43512</v>
      </c>
      <c r="L406" s="6" t="s">
        <v>1042</v>
      </c>
      <c r="M406" s="6" t="s">
        <v>1038</v>
      </c>
      <c r="N406" s="7">
        <v>0.72916666666666663</v>
      </c>
      <c r="O406">
        <v>17</v>
      </c>
      <c r="P406" s="6" t="s">
        <v>21</v>
      </c>
      <c r="Q406">
        <v>684.53</v>
      </c>
      <c r="R406">
        <v>4.7619047620000003</v>
      </c>
      <c r="S406">
        <v>34.226500000000001</v>
      </c>
      <c r="T406">
        <v>4.9000000000000004</v>
      </c>
    </row>
    <row r="407" spans="1:20" x14ac:dyDescent="0.3">
      <c r="A407" s="6" t="s">
        <v>437</v>
      </c>
      <c r="B407" s="6" t="s">
        <v>18</v>
      </c>
      <c r="C407" s="6" t="s">
        <v>19</v>
      </c>
      <c r="D407">
        <v>1</v>
      </c>
      <c r="E407" s="6" t="s">
        <v>1032</v>
      </c>
      <c r="F407" s="6" t="s">
        <v>32</v>
      </c>
      <c r="G407">
        <v>67.260000000000005</v>
      </c>
      <c r="H407">
        <v>4</v>
      </c>
      <c r="I407">
        <v>13.452</v>
      </c>
      <c r="J407">
        <v>282.49200000000002</v>
      </c>
      <c r="K407" s="1">
        <v>43484</v>
      </c>
      <c r="L407" s="6" t="s">
        <v>1037</v>
      </c>
      <c r="M407" s="6" t="s">
        <v>1038</v>
      </c>
      <c r="N407" s="7">
        <v>0.64444444444444449</v>
      </c>
      <c r="O407">
        <v>15</v>
      </c>
      <c r="P407" s="6" t="s">
        <v>29</v>
      </c>
      <c r="Q407">
        <v>269.04000000000002</v>
      </c>
      <c r="R407">
        <v>4.7619047620000003</v>
      </c>
      <c r="S407">
        <v>13.452</v>
      </c>
      <c r="T407">
        <v>8</v>
      </c>
    </row>
    <row r="408" spans="1:20" x14ac:dyDescent="0.3">
      <c r="A408" s="6" t="s">
        <v>438</v>
      </c>
      <c r="B408" s="6" t="s">
        <v>18</v>
      </c>
      <c r="C408" s="6" t="s">
        <v>19</v>
      </c>
      <c r="D408">
        <v>0</v>
      </c>
      <c r="E408" s="6" t="s">
        <v>1032</v>
      </c>
      <c r="F408" s="6" t="s">
        <v>40</v>
      </c>
      <c r="G408">
        <v>13.79</v>
      </c>
      <c r="H408">
        <v>5</v>
      </c>
      <c r="I408">
        <v>3.4474999999999998</v>
      </c>
      <c r="J408">
        <v>72.397499999999994</v>
      </c>
      <c r="K408" s="1">
        <v>43476</v>
      </c>
      <c r="L408" s="6" t="s">
        <v>1037</v>
      </c>
      <c r="M408" s="6" t="s">
        <v>1040</v>
      </c>
      <c r="N408" s="7">
        <v>0.79652777777777772</v>
      </c>
      <c r="O408">
        <v>19</v>
      </c>
      <c r="P408" s="6" t="s">
        <v>29</v>
      </c>
      <c r="Q408">
        <v>68.95</v>
      </c>
      <c r="R408">
        <v>4.7619047620000003</v>
      </c>
      <c r="S408">
        <v>3.4474999999999998</v>
      </c>
      <c r="T408">
        <v>7.8</v>
      </c>
    </row>
    <row r="409" spans="1:20" x14ac:dyDescent="0.3">
      <c r="A409" s="6" t="s">
        <v>439</v>
      </c>
      <c r="B409" s="6" t="s">
        <v>38</v>
      </c>
      <c r="C409" s="6" t="s">
        <v>39</v>
      </c>
      <c r="D409">
        <v>1</v>
      </c>
      <c r="E409" s="6" t="s">
        <v>1033</v>
      </c>
      <c r="F409" s="6" t="s">
        <v>42</v>
      </c>
      <c r="G409">
        <v>68.709999999999994</v>
      </c>
      <c r="H409">
        <v>4</v>
      </c>
      <c r="I409">
        <v>13.742000000000001</v>
      </c>
      <c r="J409">
        <v>288.58199999999999</v>
      </c>
      <c r="K409" s="1">
        <v>43469</v>
      </c>
      <c r="L409" s="6" t="s">
        <v>1037</v>
      </c>
      <c r="M409" s="6" t="s">
        <v>1040</v>
      </c>
      <c r="N409" s="7">
        <v>0.79236111111111107</v>
      </c>
      <c r="O409">
        <v>19</v>
      </c>
      <c r="P409" s="6" t="s">
        <v>26</v>
      </c>
      <c r="Q409">
        <v>274.83999999999997</v>
      </c>
      <c r="R409">
        <v>4.7619047620000003</v>
      </c>
      <c r="S409">
        <v>13.742000000000001</v>
      </c>
      <c r="T409">
        <v>4.0999999999999996</v>
      </c>
    </row>
    <row r="410" spans="1:20" x14ac:dyDescent="0.3">
      <c r="A410" s="6" t="s">
        <v>440</v>
      </c>
      <c r="B410" s="6" t="s">
        <v>18</v>
      </c>
      <c r="C410" s="6" t="s">
        <v>19</v>
      </c>
      <c r="D410">
        <v>0</v>
      </c>
      <c r="E410" s="6" t="s">
        <v>1033</v>
      </c>
      <c r="F410" s="6" t="s">
        <v>28</v>
      </c>
      <c r="G410">
        <v>56.53</v>
      </c>
      <c r="H410">
        <v>4</v>
      </c>
      <c r="I410">
        <v>11.305999999999999</v>
      </c>
      <c r="J410">
        <v>237.42599999999999</v>
      </c>
      <c r="K410" s="1">
        <v>43528</v>
      </c>
      <c r="L410" s="6" t="s">
        <v>1039</v>
      </c>
      <c r="M410" s="6" t="s">
        <v>1043</v>
      </c>
      <c r="N410" s="7">
        <v>0.82499999999999996</v>
      </c>
      <c r="O410">
        <v>19</v>
      </c>
      <c r="P410" s="6" t="s">
        <v>21</v>
      </c>
      <c r="Q410">
        <v>226.12</v>
      </c>
      <c r="R410">
        <v>4.7619047620000003</v>
      </c>
      <c r="S410">
        <v>11.305999999999999</v>
      </c>
      <c r="T410">
        <v>5.5</v>
      </c>
    </row>
    <row r="411" spans="1:20" x14ac:dyDescent="0.3">
      <c r="A411" s="6" t="s">
        <v>441</v>
      </c>
      <c r="B411" s="6" t="s">
        <v>23</v>
      </c>
      <c r="C411" s="6" t="s">
        <v>24</v>
      </c>
      <c r="D411">
        <v>0</v>
      </c>
      <c r="E411" s="6" t="s">
        <v>1033</v>
      </c>
      <c r="F411" s="6" t="s">
        <v>42</v>
      </c>
      <c r="G411">
        <v>23.82</v>
      </c>
      <c r="H411">
        <v>5</v>
      </c>
      <c r="I411">
        <v>5.9550000000000001</v>
      </c>
      <c r="J411">
        <v>125.05500000000001</v>
      </c>
      <c r="K411" s="1">
        <v>43493</v>
      </c>
      <c r="L411" s="6" t="s">
        <v>1037</v>
      </c>
      <c r="M411" s="6" t="s">
        <v>1043</v>
      </c>
      <c r="N411" s="7">
        <v>0.80833333333333335</v>
      </c>
      <c r="O411">
        <v>19</v>
      </c>
      <c r="P411" s="6" t="s">
        <v>21</v>
      </c>
      <c r="Q411">
        <v>119.1</v>
      </c>
      <c r="R411">
        <v>4.7619047620000003</v>
      </c>
      <c r="S411">
        <v>5.9550000000000001</v>
      </c>
      <c r="T411">
        <v>5.4</v>
      </c>
    </row>
    <row r="412" spans="1:20" x14ac:dyDescent="0.3">
      <c r="A412" s="6" t="s">
        <v>442</v>
      </c>
      <c r="B412" s="6" t="s">
        <v>38</v>
      </c>
      <c r="C412" s="6" t="s">
        <v>39</v>
      </c>
      <c r="D412">
        <v>0</v>
      </c>
      <c r="E412" s="6" t="s">
        <v>1033</v>
      </c>
      <c r="F412" s="6" t="s">
        <v>20</v>
      </c>
      <c r="G412">
        <v>34.21</v>
      </c>
      <c r="H412">
        <v>10</v>
      </c>
      <c r="I412">
        <v>17.105</v>
      </c>
      <c r="J412">
        <v>359.20499999999998</v>
      </c>
      <c r="K412" s="1">
        <v>43467</v>
      </c>
      <c r="L412" s="6" t="s">
        <v>1037</v>
      </c>
      <c r="M412" s="6" t="s">
        <v>1045</v>
      </c>
      <c r="N412" s="7">
        <v>0.54166666666666663</v>
      </c>
      <c r="O412">
        <v>13</v>
      </c>
      <c r="P412" s="6" t="s">
        <v>26</v>
      </c>
      <c r="Q412">
        <v>342.1</v>
      </c>
      <c r="R412">
        <v>4.7619047620000003</v>
      </c>
      <c r="S412">
        <v>17.105</v>
      </c>
      <c r="T412">
        <v>5.0999999999999996</v>
      </c>
    </row>
    <row r="413" spans="1:20" x14ac:dyDescent="0.3">
      <c r="A413" s="6" t="s">
        <v>443</v>
      </c>
      <c r="B413" s="6" t="s">
        <v>38</v>
      </c>
      <c r="C413" s="6" t="s">
        <v>39</v>
      </c>
      <c r="D413">
        <v>0</v>
      </c>
      <c r="E413" s="6" t="s">
        <v>1032</v>
      </c>
      <c r="F413" s="6" t="s">
        <v>32</v>
      </c>
      <c r="G413">
        <v>21.87</v>
      </c>
      <c r="H413">
        <v>2</v>
      </c>
      <c r="I413">
        <v>2.1869999999999998</v>
      </c>
      <c r="J413">
        <v>45.927</v>
      </c>
      <c r="K413" s="1">
        <v>43490</v>
      </c>
      <c r="L413" s="6" t="s">
        <v>1037</v>
      </c>
      <c r="M413" s="6" t="s">
        <v>1040</v>
      </c>
      <c r="N413" s="7">
        <v>0.60347222222222219</v>
      </c>
      <c r="O413">
        <v>14</v>
      </c>
      <c r="P413" s="6" t="s">
        <v>21</v>
      </c>
      <c r="Q413">
        <v>43.74</v>
      </c>
      <c r="R413">
        <v>4.7619047620000003</v>
      </c>
      <c r="S413">
        <v>2.1869999999999998</v>
      </c>
      <c r="T413">
        <v>6.9</v>
      </c>
    </row>
    <row r="414" spans="1:20" x14ac:dyDescent="0.3">
      <c r="A414" s="6" t="s">
        <v>444</v>
      </c>
      <c r="B414" s="6" t="s">
        <v>18</v>
      </c>
      <c r="C414" s="6" t="s">
        <v>19</v>
      </c>
      <c r="D414">
        <v>1</v>
      </c>
      <c r="E414" s="6" t="s">
        <v>1032</v>
      </c>
      <c r="F414" s="6" t="s">
        <v>20</v>
      </c>
      <c r="G414">
        <v>20.97</v>
      </c>
      <c r="H414">
        <v>5</v>
      </c>
      <c r="I414">
        <v>5.2424999999999997</v>
      </c>
      <c r="J414">
        <v>110.0925</v>
      </c>
      <c r="K414" s="1">
        <v>43469</v>
      </c>
      <c r="L414" s="6" t="s">
        <v>1037</v>
      </c>
      <c r="M414" s="6" t="s">
        <v>1040</v>
      </c>
      <c r="N414" s="7">
        <v>0.55625000000000002</v>
      </c>
      <c r="O414">
        <v>13</v>
      </c>
      <c r="P414" s="6" t="s">
        <v>26</v>
      </c>
      <c r="Q414">
        <v>104.85</v>
      </c>
      <c r="R414">
        <v>4.7619047620000003</v>
      </c>
      <c r="S414">
        <v>5.2424999999999997</v>
      </c>
      <c r="T414">
        <v>7.8</v>
      </c>
    </row>
    <row r="415" spans="1:20" x14ac:dyDescent="0.3">
      <c r="A415" s="6" t="s">
        <v>445</v>
      </c>
      <c r="B415" s="6" t="s">
        <v>18</v>
      </c>
      <c r="C415" s="6" t="s">
        <v>19</v>
      </c>
      <c r="D415">
        <v>0</v>
      </c>
      <c r="E415" s="6" t="s">
        <v>1032</v>
      </c>
      <c r="F415" s="6" t="s">
        <v>32</v>
      </c>
      <c r="G415">
        <v>25.84</v>
      </c>
      <c r="H415">
        <v>3</v>
      </c>
      <c r="I415">
        <v>3.8759999999999999</v>
      </c>
      <c r="J415">
        <v>81.396000000000001</v>
      </c>
      <c r="K415" s="1">
        <v>43534</v>
      </c>
      <c r="L415" s="6" t="s">
        <v>1039</v>
      </c>
      <c r="M415" s="6" t="s">
        <v>1041</v>
      </c>
      <c r="N415" s="7">
        <v>0.78819444444444442</v>
      </c>
      <c r="O415">
        <v>18</v>
      </c>
      <c r="P415" s="6" t="s">
        <v>21</v>
      </c>
      <c r="Q415">
        <v>77.52</v>
      </c>
      <c r="R415">
        <v>4.7619047620000003</v>
      </c>
      <c r="S415">
        <v>3.8759999999999999</v>
      </c>
      <c r="T415">
        <v>6.6</v>
      </c>
    </row>
    <row r="416" spans="1:20" x14ac:dyDescent="0.3">
      <c r="A416" s="6" t="s">
        <v>446</v>
      </c>
      <c r="B416" s="6" t="s">
        <v>18</v>
      </c>
      <c r="C416" s="6" t="s">
        <v>19</v>
      </c>
      <c r="D416">
        <v>0</v>
      </c>
      <c r="E416" s="6" t="s">
        <v>1032</v>
      </c>
      <c r="F416" s="6" t="s">
        <v>28</v>
      </c>
      <c r="G416">
        <v>50.93</v>
      </c>
      <c r="H416">
        <v>8</v>
      </c>
      <c r="I416">
        <v>20.372</v>
      </c>
      <c r="J416">
        <v>427.81200000000001</v>
      </c>
      <c r="K416" s="1">
        <v>43546</v>
      </c>
      <c r="L416" s="6" t="s">
        <v>1039</v>
      </c>
      <c r="M416" s="6" t="s">
        <v>1040</v>
      </c>
      <c r="N416" s="7">
        <v>0.81666666666666665</v>
      </c>
      <c r="O416">
        <v>19</v>
      </c>
      <c r="P416" s="6" t="s">
        <v>21</v>
      </c>
      <c r="Q416">
        <v>407.44</v>
      </c>
      <c r="R416">
        <v>4.7619047620000003</v>
      </c>
      <c r="S416">
        <v>20.372</v>
      </c>
      <c r="T416">
        <v>9.1999999999999993</v>
      </c>
    </row>
    <row r="417" spans="1:20" x14ac:dyDescent="0.3">
      <c r="A417" s="6" t="s">
        <v>447</v>
      </c>
      <c r="B417" s="6" t="s">
        <v>38</v>
      </c>
      <c r="C417" s="6" t="s">
        <v>39</v>
      </c>
      <c r="D417">
        <v>0</v>
      </c>
      <c r="E417" s="6" t="s">
        <v>1032</v>
      </c>
      <c r="F417" s="6" t="s">
        <v>20</v>
      </c>
      <c r="G417">
        <v>96.11</v>
      </c>
      <c r="H417">
        <v>1</v>
      </c>
      <c r="I417">
        <v>4.8055000000000003</v>
      </c>
      <c r="J417">
        <v>100.91549999999999</v>
      </c>
      <c r="K417" s="1">
        <v>43490</v>
      </c>
      <c r="L417" s="6" t="s">
        <v>1037</v>
      </c>
      <c r="M417" s="6" t="s">
        <v>1040</v>
      </c>
      <c r="N417" s="7">
        <v>0.68611111111111112</v>
      </c>
      <c r="O417">
        <v>16</v>
      </c>
      <c r="P417" s="6" t="s">
        <v>21</v>
      </c>
      <c r="Q417">
        <v>96.11</v>
      </c>
      <c r="R417">
        <v>4.7619047620000003</v>
      </c>
      <c r="S417">
        <v>4.8055000000000003</v>
      </c>
      <c r="T417">
        <v>7.8</v>
      </c>
    </row>
    <row r="418" spans="1:20" x14ac:dyDescent="0.3">
      <c r="A418" s="6" t="s">
        <v>448</v>
      </c>
      <c r="B418" s="6" t="s">
        <v>23</v>
      </c>
      <c r="C418" s="6" t="s">
        <v>24</v>
      </c>
      <c r="D418">
        <v>0</v>
      </c>
      <c r="E418" s="6" t="s">
        <v>1033</v>
      </c>
      <c r="F418" s="6" t="s">
        <v>28</v>
      </c>
      <c r="G418">
        <v>45.38</v>
      </c>
      <c r="H418">
        <v>4</v>
      </c>
      <c r="I418">
        <v>9.0760000000000005</v>
      </c>
      <c r="J418">
        <v>190.596</v>
      </c>
      <c r="K418" s="1">
        <v>43473</v>
      </c>
      <c r="L418" s="6" t="s">
        <v>1037</v>
      </c>
      <c r="M418" s="6" t="s">
        <v>1046</v>
      </c>
      <c r="N418" s="7">
        <v>0.57499999999999996</v>
      </c>
      <c r="O418">
        <v>13</v>
      </c>
      <c r="P418" s="6" t="s">
        <v>29</v>
      </c>
      <c r="Q418">
        <v>181.52</v>
      </c>
      <c r="R418">
        <v>4.7619047620000003</v>
      </c>
      <c r="S418">
        <v>9.0760000000000005</v>
      </c>
      <c r="T418">
        <v>8.6999999999999993</v>
      </c>
    </row>
    <row r="419" spans="1:20" x14ac:dyDescent="0.3">
      <c r="A419" s="6" t="s">
        <v>449</v>
      </c>
      <c r="B419" s="6" t="s">
        <v>23</v>
      </c>
      <c r="C419" s="6" t="s">
        <v>24</v>
      </c>
      <c r="D419">
        <v>1</v>
      </c>
      <c r="E419" s="6" t="s">
        <v>1033</v>
      </c>
      <c r="F419" s="6" t="s">
        <v>20</v>
      </c>
      <c r="G419">
        <v>81.510000000000005</v>
      </c>
      <c r="H419">
        <v>1</v>
      </c>
      <c r="I419">
        <v>4.0754999999999999</v>
      </c>
      <c r="J419">
        <v>85.585499999999996</v>
      </c>
      <c r="K419" s="1">
        <v>43487</v>
      </c>
      <c r="L419" s="6" t="s">
        <v>1037</v>
      </c>
      <c r="M419" s="6" t="s">
        <v>1046</v>
      </c>
      <c r="N419" s="7">
        <v>0.45624999999999999</v>
      </c>
      <c r="O419">
        <v>10</v>
      </c>
      <c r="P419" s="6" t="s">
        <v>21</v>
      </c>
      <c r="Q419">
        <v>81.510000000000005</v>
      </c>
      <c r="R419">
        <v>4.7619047620000003</v>
      </c>
      <c r="S419">
        <v>4.0754999999999999</v>
      </c>
      <c r="T419">
        <v>9.1999999999999993</v>
      </c>
    </row>
    <row r="420" spans="1:20" x14ac:dyDescent="0.3">
      <c r="A420" s="6" t="s">
        <v>450</v>
      </c>
      <c r="B420" s="6" t="s">
        <v>38</v>
      </c>
      <c r="C420" s="6" t="s">
        <v>39</v>
      </c>
      <c r="D420">
        <v>0</v>
      </c>
      <c r="E420" s="6" t="s">
        <v>1033</v>
      </c>
      <c r="F420" s="6" t="s">
        <v>20</v>
      </c>
      <c r="G420">
        <v>57.22</v>
      </c>
      <c r="H420">
        <v>2</v>
      </c>
      <c r="I420">
        <v>5.7220000000000004</v>
      </c>
      <c r="J420">
        <v>120.16200000000001</v>
      </c>
      <c r="K420" s="1">
        <v>43477</v>
      </c>
      <c r="L420" s="6" t="s">
        <v>1037</v>
      </c>
      <c r="M420" s="6" t="s">
        <v>1038</v>
      </c>
      <c r="N420" s="7">
        <v>0.71736111111111112</v>
      </c>
      <c r="O420">
        <v>17</v>
      </c>
      <c r="P420" s="6" t="s">
        <v>21</v>
      </c>
      <c r="Q420">
        <v>114.44</v>
      </c>
      <c r="R420">
        <v>4.7619047620000003</v>
      </c>
      <c r="S420">
        <v>5.7220000000000004</v>
      </c>
      <c r="T420">
        <v>8.3000000000000007</v>
      </c>
    </row>
    <row r="421" spans="1:20" x14ac:dyDescent="0.3">
      <c r="A421" s="6" t="s">
        <v>451</v>
      </c>
      <c r="B421" s="6" t="s">
        <v>18</v>
      </c>
      <c r="C421" s="6" t="s">
        <v>19</v>
      </c>
      <c r="D421">
        <v>1</v>
      </c>
      <c r="E421" s="6" t="s">
        <v>1033</v>
      </c>
      <c r="F421" s="6" t="s">
        <v>25</v>
      </c>
      <c r="G421">
        <v>25.22</v>
      </c>
      <c r="H421">
        <v>7</v>
      </c>
      <c r="I421">
        <v>8.827</v>
      </c>
      <c r="J421">
        <v>185.36699999999999</v>
      </c>
      <c r="K421" s="1">
        <v>43500</v>
      </c>
      <c r="L421" s="6" t="s">
        <v>1042</v>
      </c>
      <c r="M421" s="6" t="s">
        <v>1043</v>
      </c>
      <c r="N421" s="7">
        <v>0.43263888888888891</v>
      </c>
      <c r="O421">
        <v>10</v>
      </c>
      <c r="P421" s="6" t="s">
        <v>26</v>
      </c>
      <c r="Q421">
        <v>176.54</v>
      </c>
      <c r="R421">
        <v>4.7619047620000003</v>
      </c>
      <c r="S421">
        <v>8.827</v>
      </c>
      <c r="T421">
        <v>8.1999999999999993</v>
      </c>
    </row>
    <row r="422" spans="1:20" x14ac:dyDescent="0.3">
      <c r="A422" s="6" t="s">
        <v>452</v>
      </c>
      <c r="B422" s="6" t="s">
        <v>23</v>
      </c>
      <c r="C422" s="6" t="s">
        <v>24</v>
      </c>
      <c r="D422">
        <v>1</v>
      </c>
      <c r="E422" s="6" t="s">
        <v>1033</v>
      </c>
      <c r="F422" s="6" t="s">
        <v>40</v>
      </c>
      <c r="G422">
        <v>38.6</v>
      </c>
      <c r="H422">
        <v>3</v>
      </c>
      <c r="I422">
        <v>5.79</v>
      </c>
      <c r="J422">
        <v>121.59</v>
      </c>
      <c r="K422" s="1">
        <v>43552</v>
      </c>
      <c r="L422" s="6" t="s">
        <v>1039</v>
      </c>
      <c r="M422" s="6" t="s">
        <v>1044</v>
      </c>
      <c r="N422" s="7">
        <v>0.58125000000000004</v>
      </c>
      <c r="O422">
        <v>13</v>
      </c>
      <c r="P422" s="6" t="s">
        <v>21</v>
      </c>
      <c r="Q422">
        <v>115.8</v>
      </c>
      <c r="R422">
        <v>4.7619047620000003</v>
      </c>
      <c r="S422">
        <v>5.79</v>
      </c>
      <c r="T422">
        <v>7.5</v>
      </c>
    </row>
    <row r="423" spans="1:20" x14ac:dyDescent="0.3">
      <c r="A423" s="6" t="s">
        <v>453</v>
      </c>
      <c r="B423" s="6" t="s">
        <v>23</v>
      </c>
      <c r="C423" s="6" t="s">
        <v>24</v>
      </c>
      <c r="D423">
        <v>0</v>
      </c>
      <c r="E423" s="6" t="s">
        <v>1033</v>
      </c>
      <c r="F423" s="6" t="s">
        <v>25</v>
      </c>
      <c r="G423">
        <v>84.05</v>
      </c>
      <c r="H423">
        <v>3</v>
      </c>
      <c r="I423">
        <v>12.6075</v>
      </c>
      <c r="J423">
        <v>264.75749999999999</v>
      </c>
      <c r="K423" s="1">
        <v>43488</v>
      </c>
      <c r="L423" s="6" t="s">
        <v>1037</v>
      </c>
      <c r="M423" s="6" t="s">
        <v>1045</v>
      </c>
      <c r="N423" s="7">
        <v>0.56180555555555556</v>
      </c>
      <c r="O423">
        <v>13</v>
      </c>
      <c r="P423" s="6" t="s">
        <v>26</v>
      </c>
      <c r="Q423">
        <v>252.15</v>
      </c>
      <c r="R423">
        <v>4.7619047620000003</v>
      </c>
      <c r="S423">
        <v>12.6075</v>
      </c>
      <c r="T423">
        <v>9.8000000000000007</v>
      </c>
    </row>
    <row r="424" spans="1:20" x14ac:dyDescent="0.3">
      <c r="A424" s="6" t="s">
        <v>454</v>
      </c>
      <c r="B424" s="6" t="s">
        <v>23</v>
      </c>
      <c r="C424" s="6" t="s">
        <v>24</v>
      </c>
      <c r="D424">
        <v>1</v>
      </c>
      <c r="E424" s="6" t="s">
        <v>1033</v>
      </c>
      <c r="F424" s="6" t="s">
        <v>42</v>
      </c>
      <c r="G424">
        <v>97.21</v>
      </c>
      <c r="H424">
        <v>10</v>
      </c>
      <c r="I424">
        <v>48.604999999999997</v>
      </c>
      <c r="J424">
        <v>1020.705</v>
      </c>
      <c r="K424" s="1">
        <v>43504</v>
      </c>
      <c r="L424" s="6" t="s">
        <v>1042</v>
      </c>
      <c r="M424" s="6" t="s">
        <v>1040</v>
      </c>
      <c r="N424" s="7">
        <v>0.54166666666666663</v>
      </c>
      <c r="O424">
        <v>13</v>
      </c>
      <c r="P424" s="6" t="s">
        <v>29</v>
      </c>
      <c r="Q424">
        <v>972.1</v>
      </c>
      <c r="R424">
        <v>4.7619047620000003</v>
      </c>
      <c r="S424">
        <v>48.604999999999997</v>
      </c>
      <c r="T424">
        <v>8.6999999999999993</v>
      </c>
    </row>
    <row r="425" spans="1:20" x14ac:dyDescent="0.3">
      <c r="A425" s="6" t="s">
        <v>455</v>
      </c>
      <c r="B425" s="6" t="s">
        <v>38</v>
      </c>
      <c r="C425" s="6" t="s">
        <v>39</v>
      </c>
      <c r="D425">
        <v>1</v>
      </c>
      <c r="E425" s="6" t="s">
        <v>1032</v>
      </c>
      <c r="F425" s="6" t="s">
        <v>42</v>
      </c>
      <c r="G425">
        <v>25.42</v>
      </c>
      <c r="H425">
        <v>8</v>
      </c>
      <c r="I425">
        <v>10.167999999999999</v>
      </c>
      <c r="J425">
        <v>213.52799999999999</v>
      </c>
      <c r="K425" s="1">
        <v>43543</v>
      </c>
      <c r="L425" s="6" t="s">
        <v>1039</v>
      </c>
      <c r="M425" s="6" t="s">
        <v>1046</v>
      </c>
      <c r="N425" s="7">
        <v>0.8208333333333333</v>
      </c>
      <c r="O425">
        <v>19</v>
      </c>
      <c r="P425" s="6" t="s">
        <v>29</v>
      </c>
      <c r="Q425">
        <v>203.36</v>
      </c>
      <c r="R425">
        <v>4.7619047620000003</v>
      </c>
      <c r="S425">
        <v>10.167999999999999</v>
      </c>
      <c r="T425">
        <v>6.7</v>
      </c>
    </row>
    <row r="426" spans="1:20" x14ac:dyDescent="0.3">
      <c r="A426" s="6" t="s">
        <v>456</v>
      </c>
      <c r="B426" s="6" t="s">
        <v>23</v>
      </c>
      <c r="C426" s="6" t="s">
        <v>24</v>
      </c>
      <c r="D426">
        <v>0</v>
      </c>
      <c r="E426" s="6" t="s">
        <v>1032</v>
      </c>
      <c r="F426" s="6" t="s">
        <v>42</v>
      </c>
      <c r="G426">
        <v>16.28</v>
      </c>
      <c r="H426">
        <v>1</v>
      </c>
      <c r="I426">
        <v>0.81399999999999995</v>
      </c>
      <c r="J426">
        <v>17.094000000000001</v>
      </c>
      <c r="K426" s="1">
        <v>43533</v>
      </c>
      <c r="L426" s="6" t="s">
        <v>1039</v>
      </c>
      <c r="M426" s="6" t="s">
        <v>1038</v>
      </c>
      <c r="N426" s="7">
        <v>0.65</v>
      </c>
      <c r="O426">
        <v>15</v>
      </c>
      <c r="P426" s="6" t="s">
        <v>26</v>
      </c>
      <c r="Q426">
        <v>16.28</v>
      </c>
      <c r="R426">
        <v>4.7619047620000003</v>
      </c>
      <c r="S426">
        <v>0.81399999999999995</v>
      </c>
      <c r="T426">
        <v>5</v>
      </c>
    </row>
    <row r="427" spans="1:20" x14ac:dyDescent="0.3">
      <c r="A427" s="6" t="s">
        <v>457</v>
      </c>
      <c r="B427" s="6" t="s">
        <v>38</v>
      </c>
      <c r="C427" s="6" t="s">
        <v>39</v>
      </c>
      <c r="D427">
        <v>1</v>
      </c>
      <c r="E427" s="6" t="s">
        <v>1032</v>
      </c>
      <c r="F427" s="6" t="s">
        <v>42</v>
      </c>
      <c r="G427">
        <v>40.61</v>
      </c>
      <c r="H427">
        <v>9</v>
      </c>
      <c r="I427">
        <v>18.2745</v>
      </c>
      <c r="J427">
        <v>383.7645</v>
      </c>
      <c r="K427" s="1">
        <v>43467</v>
      </c>
      <c r="L427" s="6" t="s">
        <v>1037</v>
      </c>
      <c r="M427" s="6" t="s">
        <v>1045</v>
      </c>
      <c r="N427" s="7">
        <v>0.56944444444444442</v>
      </c>
      <c r="O427">
        <v>13</v>
      </c>
      <c r="P427" s="6" t="s">
        <v>26</v>
      </c>
      <c r="Q427">
        <v>365.49</v>
      </c>
      <c r="R427">
        <v>4.7619047620000003</v>
      </c>
      <c r="S427">
        <v>18.2745</v>
      </c>
      <c r="T427">
        <v>7</v>
      </c>
    </row>
    <row r="428" spans="1:20" x14ac:dyDescent="0.3">
      <c r="A428" s="6" t="s">
        <v>458</v>
      </c>
      <c r="B428" s="6" t="s">
        <v>18</v>
      </c>
      <c r="C428" s="6" t="s">
        <v>19</v>
      </c>
      <c r="D428">
        <v>1</v>
      </c>
      <c r="E428" s="6" t="s">
        <v>1032</v>
      </c>
      <c r="F428" s="6" t="s">
        <v>20</v>
      </c>
      <c r="G428">
        <v>53.17</v>
      </c>
      <c r="H428">
        <v>7</v>
      </c>
      <c r="I428">
        <v>18.609500000000001</v>
      </c>
      <c r="J428">
        <v>390.79950000000002</v>
      </c>
      <c r="K428" s="1">
        <v>43486</v>
      </c>
      <c r="L428" s="6" t="s">
        <v>1037</v>
      </c>
      <c r="M428" s="6" t="s">
        <v>1043</v>
      </c>
      <c r="N428" s="7">
        <v>0.75069444444444444</v>
      </c>
      <c r="O428">
        <v>18</v>
      </c>
      <c r="P428" s="6" t="s">
        <v>26</v>
      </c>
      <c r="Q428">
        <v>372.19</v>
      </c>
      <c r="R428">
        <v>4.7619047620000003</v>
      </c>
      <c r="S428">
        <v>18.609500000000001</v>
      </c>
      <c r="T428">
        <v>8.9</v>
      </c>
    </row>
    <row r="429" spans="1:20" x14ac:dyDescent="0.3">
      <c r="A429" s="6" t="s">
        <v>459</v>
      </c>
      <c r="B429" s="6" t="s">
        <v>38</v>
      </c>
      <c r="C429" s="6" t="s">
        <v>39</v>
      </c>
      <c r="D429">
        <v>1</v>
      </c>
      <c r="E429" s="6" t="s">
        <v>1033</v>
      </c>
      <c r="F429" s="6" t="s">
        <v>40</v>
      </c>
      <c r="G429">
        <v>20.87</v>
      </c>
      <c r="H429">
        <v>3</v>
      </c>
      <c r="I429">
        <v>3.1305000000000001</v>
      </c>
      <c r="J429">
        <v>65.740499999999997</v>
      </c>
      <c r="K429" s="1">
        <v>43544</v>
      </c>
      <c r="L429" s="6" t="s">
        <v>1039</v>
      </c>
      <c r="M429" s="6" t="s">
        <v>1045</v>
      </c>
      <c r="N429" s="7">
        <v>0.57847222222222228</v>
      </c>
      <c r="O429">
        <v>13</v>
      </c>
      <c r="P429" s="6" t="s">
        <v>29</v>
      </c>
      <c r="Q429">
        <v>62.61</v>
      </c>
      <c r="R429">
        <v>4.7619047620000003</v>
      </c>
      <c r="S429">
        <v>3.1305000000000001</v>
      </c>
      <c r="T429">
        <v>8</v>
      </c>
    </row>
    <row r="430" spans="1:20" x14ac:dyDescent="0.3">
      <c r="A430" s="6" t="s">
        <v>460</v>
      </c>
      <c r="B430" s="6" t="s">
        <v>38</v>
      </c>
      <c r="C430" s="6" t="s">
        <v>39</v>
      </c>
      <c r="D430">
        <v>0</v>
      </c>
      <c r="E430" s="6" t="s">
        <v>1032</v>
      </c>
      <c r="F430" s="6" t="s">
        <v>32</v>
      </c>
      <c r="G430">
        <v>67.27</v>
      </c>
      <c r="H430">
        <v>5</v>
      </c>
      <c r="I430">
        <v>16.817499999999999</v>
      </c>
      <c r="J430">
        <v>353.16750000000002</v>
      </c>
      <c r="K430" s="1">
        <v>43523</v>
      </c>
      <c r="L430" s="6" t="s">
        <v>1042</v>
      </c>
      <c r="M430" s="6" t="s">
        <v>1045</v>
      </c>
      <c r="N430" s="7">
        <v>0.7270833333333333</v>
      </c>
      <c r="O430">
        <v>17</v>
      </c>
      <c r="P430" s="6" t="s">
        <v>26</v>
      </c>
      <c r="Q430">
        <v>336.35</v>
      </c>
      <c r="R430">
        <v>4.7619047620000003</v>
      </c>
      <c r="S430">
        <v>16.817499999999999</v>
      </c>
      <c r="T430">
        <v>6.9</v>
      </c>
    </row>
    <row r="431" spans="1:20" x14ac:dyDescent="0.3">
      <c r="A431" s="6" t="s">
        <v>461</v>
      </c>
      <c r="B431" s="6" t="s">
        <v>18</v>
      </c>
      <c r="C431" s="6" t="s">
        <v>19</v>
      </c>
      <c r="D431">
        <v>1</v>
      </c>
      <c r="E431" s="6" t="s">
        <v>1033</v>
      </c>
      <c r="F431" s="6" t="s">
        <v>28</v>
      </c>
      <c r="G431">
        <v>90.65</v>
      </c>
      <c r="H431">
        <v>10</v>
      </c>
      <c r="I431">
        <v>45.325000000000003</v>
      </c>
      <c r="J431">
        <v>951.82500000000005</v>
      </c>
      <c r="K431" s="1">
        <v>43532</v>
      </c>
      <c r="L431" s="6" t="s">
        <v>1039</v>
      </c>
      <c r="M431" s="6" t="s">
        <v>1040</v>
      </c>
      <c r="N431" s="7">
        <v>0.45347222222222222</v>
      </c>
      <c r="O431">
        <v>10</v>
      </c>
      <c r="P431" s="6" t="s">
        <v>21</v>
      </c>
      <c r="Q431">
        <v>906.5</v>
      </c>
      <c r="R431">
        <v>4.7619047620000003</v>
      </c>
      <c r="S431">
        <v>45.325000000000003</v>
      </c>
      <c r="T431">
        <v>7.3</v>
      </c>
    </row>
    <row r="432" spans="1:20" x14ac:dyDescent="0.3">
      <c r="A432" s="6" t="s">
        <v>462</v>
      </c>
      <c r="B432" s="6" t="s">
        <v>38</v>
      </c>
      <c r="C432" s="6" t="s">
        <v>39</v>
      </c>
      <c r="D432">
        <v>0</v>
      </c>
      <c r="E432" s="6" t="s">
        <v>1032</v>
      </c>
      <c r="F432" s="6" t="s">
        <v>42</v>
      </c>
      <c r="G432">
        <v>69.08</v>
      </c>
      <c r="H432">
        <v>2</v>
      </c>
      <c r="I432">
        <v>6.9080000000000004</v>
      </c>
      <c r="J432">
        <v>145.06800000000001</v>
      </c>
      <c r="K432" s="1">
        <v>43496</v>
      </c>
      <c r="L432" s="6" t="s">
        <v>1037</v>
      </c>
      <c r="M432" s="6" t="s">
        <v>1044</v>
      </c>
      <c r="N432" s="7">
        <v>0.82499999999999996</v>
      </c>
      <c r="O432">
        <v>19</v>
      </c>
      <c r="P432" s="6" t="s">
        <v>29</v>
      </c>
      <c r="Q432">
        <v>138.16</v>
      </c>
      <c r="R432">
        <v>4.7619047620000003</v>
      </c>
      <c r="S432">
        <v>6.9080000000000004</v>
      </c>
      <c r="T432">
        <v>6.9</v>
      </c>
    </row>
    <row r="433" spans="1:20" x14ac:dyDescent="0.3">
      <c r="A433" s="6" t="s">
        <v>463</v>
      </c>
      <c r="B433" s="6" t="s">
        <v>23</v>
      </c>
      <c r="C433" s="6" t="s">
        <v>24</v>
      </c>
      <c r="D433">
        <v>0</v>
      </c>
      <c r="E433" s="6" t="s">
        <v>1032</v>
      </c>
      <c r="F433" s="6" t="s">
        <v>40</v>
      </c>
      <c r="G433">
        <v>43.27</v>
      </c>
      <c r="H433">
        <v>2</v>
      </c>
      <c r="I433">
        <v>4.327</v>
      </c>
      <c r="J433">
        <v>90.867000000000004</v>
      </c>
      <c r="K433" s="1">
        <v>43532</v>
      </c>
      <c r="L433" s="6" t="s">
        <v>1039</v>
      </c>
      <c r="M433" s="6" t="s">
        <v>1040</v>
      </c>
      <c r="N433" s="7">
        <v>0.70347222222222228</v>
      </c>
      <c r="O433">
        <v>16</v>
      </c>
      <c r="P433" s="6" t="s">
        <v>21</v>
      </c>
      <c r="Q433">
        <v>86.54</v>
      </c>
      <c r="R433">
        <v>4.7619047620000003</v>
      </c>
      <c r="S433">
        <v>4.327</v>
      </c>
      <c r="T433">
        <v>5.7</v>
      </c>
    </row>
    <row r="434" spans="1:20" x14ac:dyDescent="0.3">
      <c r="A434" s="6" t="s">
        <v>464</v>
      </c>
      <c r="B434" s="6" t="s">
        <v>18</v>
      </c>
      <c r="C434" s="6" t="s">
        <v>19</v>
      </c>
      <c r="D434">
        <v>0</v>
      </c>
      <c r="E434" s="6" t="s">
        <v>1033</v>
      </c>
      <c r="F434" s="6" t="s">
        <v>25</v>
      </c>
      <c r="G434">
        <v>23.46</v>
      </c>
      <c r="H434">
        <v>6</v>
      </c>
      <c r="I434">
        <v>7.0380000000000003</v>
      </c>
      <c r="J434">
        <v>147.798</v>
      </c>
      <c r="K434" s="1">
        <v>43478</v>
      </c>
      <c r="L434" s="6" t="s">
        <v>1037</v>
      </c>
      <c r="M434" s="6" t="s">
        <v>1041</v>
      </c>
      <c r="N434" s="7">
        <v>0.80138888888888893</v>
      </c>
      <c r="O434">
        <v>19</v>
      </c>
      <c r="P434" s="6" t="s">
        <v>21</v>
      </c>
      <c r="Q434">
        <v>140.76</v>
      </c>
      <c r="R434">
        <v>4.7619047620000003</v>
      </c>
      <c r="S434">
        <v>7.0380000000000003</v>
      </c>
      <c r="T434">
        <v>6.4</v>
      </c>
    </row>
    <row r="435" spans="1:20" x14ac:dyDescent="0.3">
      <c r="A435" s="6" t="s">
        <v>465</v>
      </c>
      <c r="B435" s="6" t="s">
        <v>38</v>
      </c>
      <c r="C435" s="6" t="s">
        <v>39</v>
      </c>
      <c r="D435">
        <v>0</v>
      </c>
      <c r="E435" s="6" t="s">
        <v>1032</v>
      </c>
      <c r="F435" s="6" t="s">
        <v>42</v>
      </c>
      <c r="G435">
        <v>95.54</v>
      </c>
      <c r="H435">
        <v>7</v>
      </c>
      <c r="I435">
        <v>33.439</v>
      </c>
      <c r="J435">
        <v>702.21900000000005</v>
      </c>
      <c r="K435" s="1">
        <v>43533</v>
      </c>
      <c r="L435" s="6" t="s">
        <v>1039</v>
      </c>
      <c r="M435" s="6" t="s">
        <v>1038</v>
      </c>
      <c r="N435" s="7">
        <v>0.60833333333333328</v>
      </c>
      <c r="O435">
        <v>14</v>
      </c>
      <c r="P435" s="6" t="s">
        <v>29</v>
      </c>
      <c r="Q435">
        <v>668.78</v>
      </c>
      <c r="R435">
        <v>4.7619047620000003</v>
      </c>
      <c r="S435">
        <v>33.439</v>
      </c>
      <c r="T435">
        <v>9.6</v>
      </c>
    </row>
    <row r="436" spans="1:20" x14ac:dyDescent="0.3">
      <c r="A436" s="6" t="s">
        <v>466</v>
      </c>
      <c r="B436" s="6" t="s">
        <v>38</v>
      </c>
      <c r="C436" s="6" t="s">
        <v>39</v>
      </c>
      <c r="D436">
        <v>0</v>
      </c>
      <c r="E436" s="6" t="s">
        <v>1033</v>
      </c>
      <c r="F436" s="6" t="s">
        <v>42</v>
      </c>
      <c r="G436">
        <v>47.44</v>
      </c>
      <c r="H436">
        <v>1</v>
      </c>
      <c r="I436">
        <v>2.3719999999999999</v>
      </c>
      <c r="J436">
        <v>49.811999999999998</v>
      </c>
      <c r="K436" s="1">
        <v>43518</v>
      </c>
      <c r="L436" s="6" t="s">
        <v>1042</v>
      </c>
      <c r="M436" s="6" t="s">
        <v>1040</v>
      </c>
      <c r="N436" s="7">
        <v>0.7631944444444444</v>
      </c>
      <c r="O436">
        <v>18</v>
      </c>
      <c r="P436" s="6" t="s">
        <v>29</v>
      </c>
      <c r="Q436">
        <v>47.44</v>
      </c>
      <c r="R436">
        <v>4.7619047620000003</v>
      </c>
      <c r="S436">
        <v>2.3719999999999999</v>
      </c>
      <c r="T436">
        <v>6.8</v>
      </c>
    </row>
    <row r="437" spans="1:20" x14ac:dyDescent="0.3">
      <c r="A437" s="6" t="s">
        <v>467</v>
      </c>
      <c r="B437" s="6" t="s">
        <v>23</v>
      </c>
      <c r="C437" s="6" t="s">
        <v>24</v>
      </c>
      <c r="D437">
        <v>0</v>
      </c>
      <c r="E437" s="6" t="s">
        <v>1032</v>
      </c>
      <c r="F437" s="6" t="s">
        <v>32</v>
      </c>
      <c r="G437">
        <v>99.24</v>
      </c>
      <c r="H437">
        <v>9</v>
      </c>
      <c r="I437">
        <v>44.658000000000001</v>
      </c>
      <c r="J437">
        <v>937.81799999999998</v>
      </c>
      <c r="K437" s="1">
        <v>43543</v>
      </c>
      <c r="L437" s="6" t="s">
        <v>1039</v>
      </c>
      <c r="M437" s="6" t="s">
        <v>1046</v>
      </c>
      <c r="N437" s="7">
        <v>0.79791666666666672</v>
      </c>
      <c r="O437">
        <v>19</v>
      </c>
      <c r="P437" s="6" t="s">
        <v>21</v>
      </c>
      <c r="Q437">
        <v>893.16</v>
      </c>
      <c r="R437">
        <v>4.7619047620000003</v>
      </c>
      <c r="S437">
        <v>44.658000000000001</v>
      </c>
      <c r="T437">
        <v>9</v>
      </c>
    </row>
    <row r="438" spans="1:20" x14ac:dyDescent="0.3">
      <c r="A438" s="6" t="s">
        <v>468</v>
      </c>
      <c r="B438" s="6" t="s">
        <v>23</v>
      </c>
      <c r="C438" s="6" t="s">
        <v>24</v>
      </c>
      <c r="D438">
        <v>1</v>
      </c>
      <c r="E438" s="6" t="s">
        <v>1032</v>
      </c>
      <c r="F438" s="6" t="s">
        <v>32</v>
      </c>
      <c r="G438">
        <v>82.93</v>
      </c>
      <c r="H438">
        <v>4</v>
      </c>
      <c r="I438">
        <v>16.585999999999999</v>
      </c>
      <c r="J438">
        <v>348.30599999999998</v>
      </c>
      <c r="K438" s="1">
        <v>43485</v>
      </c>
      <c r="L438" s="6" t="s">
        <v>1037</v>
      </c>
      <c r="M438" s="6" t="s">
        <v>1041</v>
      </c>
      <c r="N438" s="7">
        <v>0.70208333333333328</v>
      </c>
      <c r="O438">
        <v>16</v>
      </c>
      <c r="P438" s="6" t="s">
        <v>21</v>
      </c>
      <c r="Q438">
        <v>331.72</v>
      </c>
      <c r="R438">
        <v>4.7619047620000003</v>
      </c>
      <c r="S438">
        <v>16.585999999999999</v>
      </c>
      <c r="T438">
        <v>9.6</v>
      </c>
    </row>
    <row r="439" spans="1:20" x14ac:dyDescent="0.3">
      <c r="A439" s="6" t="s">
        <v>469</v>
      </c>
      <c r="B439" s="6" t="s">
        <v>18</v>
      </c>
      <c r="C439" s="6" t="s">
        <v>19</v>
      </c>
      <c r="D439">
        <v>0</v>
      </c>
      <c r="E439" s="6" t="s">
        <v>1032</v>
      </c>
      <c r="F439" s="6" t="s">
        <v>28</v>
      </c>
      <c r="G439">
        <v>33.99</v>
      </c>
      <c r="H439">
        <v>6</v>
      </c>
      <c r="I439">
        <v>10.196999999999999</v>
      </c>
      <c r="J439">
        <v>214.137</v>
      </c>
      <c r="K439" s="1">
        <v>43532</v>
      </c>
      <c r="L439" s="6" t="s">
        <v>1039</v>
      </c>
      <c r="M439" s="6" t="s">
        <v>1040</v>
      </c>
      <c r="N439" s="7">
        <v>0.65069444444444446</v>
      </c>
      <c r="O439">
        <v>15</v>
      </c>
      <c r="P439" s="6" t="s">
        <v>29</v>
      </c>
      <c r="Q439">
        <v>203.94</v>
      </c>
      <c r="R439">
        <v>4.7619047620000003</v>
      </c>
      <c r="S439">
        <v>10.196999999999999</v>
      </c>
      <c r="T439">
        <v>7.7</v>
      </c>
    </row>
    <row r="440" spans="1:20" x14ac:dyDescent="0.3">
      <c r="A440" s="6" t="s">
        <v>470</v>
      </c>
      <c r="B440" s="6" t="s">
        <v>23</v>
      </c>
      <c r="C440" s="6" t="s">
        <v>24</v>
      </c>
      <c r="D440">
        <v>1</v>
      </c>
      <c r="E440" s="6" t="s">
        <v>1032</v>
      </c>
      <c r="F440" s="6" t="s">
        <v>40</v>
      </c>
      <c r="G440">
        <v>17.04</v>
      </c>
      <c r="H440">
        <v>4</v>
      </c>
      <c r="I440">
        <v>3.4079999999999999</v>
      </c>
      <c r="J440">
        <v>71.567999999999998</v>
      </c>
      <c r="K440" s="1">
        <v>43532</v>
      </c>
      <c r="L440" s="6" t="s">
        <v>1039</v>
      </c>
      <c r="M440" s="6" t="s">
        <v>1040</v>
      </c>
      <c r="N440" s="7">
        <v>0.84375</v>
      </c>
      <c r="O440">
        <v>20</v>
      </c>
      <c r="P440" s="6" t="s">
        <v>21</v>
      </c>
      <c r="Q440">
        <v>68.16</v>
      </c>
      <c r="R440">
        <v>4.7619047620000003</v>
      </c>
      <c r="S440">
        <v>3.4079999999999999</v>
      </c>
      <c r="T440">
        <v>7</v>
      </c>
    </row>
    <row r="441" spans="1:20" x14ac:dyDescent="0.3">
      <c r="A441" s="6" t="s">
        <v>471</v>
      </c>
      <c r="B441" s="6" t="s">
        <v>23</v>
      </c>
      <c r="C441" s="6" t="s">
        <v>24</v>
      </c>
      <c r="D441">
        <v>0</v>
      </c>
      <c r="E441" s="6" t="s">
        <v>1033</v>
      </c>
      <c r="F441" s="6" t="s">
        <v>25</v>
      </c>
      <c r="G441">
        <v>40.86</v>
      </c>
      <c r="H441">
        <v>8</v>
      </c>
      <c r="I441">
        <v>16.344000000000001</v>
      </c>
      <c r="J441">
        <v>343.22399999999999</v>
      </c>
      <c r="K441" s="1">
        <v>43503</v>
      </c>
      <c r="L441" s="6" t="s">
        <v>1042</v>
      </c>
      <c r="M441" s="6" t="s">
        <v>1044</v>
      </c>
      <c r="N441" s="7">
        <v>0.60972222222222228</v>
      </c>
      <c r="O441">
        <v>14</v>
      </c>
      <c r="P441" s="6" t="s">
        <v>29</v>
      </c>
      <c r="Q441">
        <v>326.88</v>
      </c>
      <c r="R441">
        <v>4.7619047620000003</v>
      </c>
      <c r="S441">
        <v>16.344000000000001</v>
      </c>
      <c r="T441">
        <v>6.5</v>
      </c>
    </row>
    <row r="442" spans="1:20" x14ac:dyDescent="0.3">
      <c r="A442" s="6" t="s">
        <v>472</v>
      </c>
      <c r="B442" s="6" t="s">
        <v>23</v>
      </c>
      <c r="C442" s="6" t="s">
        <v>24</v>
      </c>
      <c r="D442">
        <v>1</v>
      </c>
      <c r="E442" s="6" t="s">
        <v>1032</v>
      </c>
      <c r="F442" s="6" t="s">
        <v>40</v>
      </c>
      <c r="G442">
        <v>17.440000000000001</v>
      </c>
      <c r="H442">
        <v>5</v>
      </c>
      <c r="I442">
        <v>4.3600000000000003</v>
      </c>
      <c r="J442">
        <v>91.56</v>
      </c>
      <c r="K442" s="1">
        <v>43480</v>
      </c>
      <c r="L442" s="6" t="s">
        <v>1037</v>
      </c>
      <c r="M442" s="6" t="s">
        <v>1046</v>
      </c>
      <c r="N442" s="7">
        <v>0.80902777777777779</v>
      </c>
      <c r="O442">
        <v>19</v>
      </c>
      <c r="P442" s="6" t="s">
        <v>26</v>
      </c>
      <c r="Q442">
        <v>87.2</v>
      </c>
      <c r="R442">
        <v>4.7619047620000003</v>
      </c>
      <c r="S442">
        <v>4.3600000000000003</v>
      </c>
      <c r="T442">
        <v>8.1</v>
      </c>
    </row>
    <row r="443" spans="1:20" x14ac:dyDescent="0.3">
      <c r="A443" s="6" t="s">
        <v>473</v>
      </c>
      <c r="B443" s="6" t="s">
        <v>38</v>
      </c>
      <c r="C443" s="6" t="s">
        <v>39</v>
      </c>
      <c r="D443">
        <v>1</v>
      </c>
      <c r="E443" s="6" t="s">
        <v>1033</v>
      </c>
      <c r="F443" s="6" t="s">
        <v>32</v>
      </c>
      <c r="G443">
        <v>88.43</v>
      </c>
      <c r="H443">
        <v>8</v>
      </c>
      <c r="I443">
        <v>35.372</v>
      </c>
      <c r="J443">
        <v>742.81200000000001</v>
      </c>
      <c r="K443" s="1">
        <v>43546</v>
      </c>
      <c r="L443" s="6" t="s">
        <v>1039</v>
      </c>
      <c r="M443" s="6" t="s">
        <v>1040</v>
      </c>
      <c r="N443" s="7">
        <v>0.81597222222222221</v>
      </c>
      <c r="O443">
        <v>19</v>
      </c>
      <c r="P443" s="6" t="s">
        <v>29</v>
      </c>
      <c r="Q443">
        <v>707.44</v>
      </c>
      <c r="R443">
        <v>4.7619047620000003</v>
      </c>
      <c r="S443">
        <v>35.372</v>
      </c>
      <c r="T443">
        <v>4.3</v>
      </c>
    </row>
    <row r="444" spans="1:20" x14ac:dyDescent="0.3">
      <c r="A444" s="6" t="s">
        <v>474</v>
      </c>
      <c r="B444" s="6" t="s">
        <v>18</v>
      </c>
      <c r="C444" s="6" t="s">
        <v>19</v>
      </c>
      <c r="D444">
        <v>1</v>
      </c>
      <c r="E444" s="6" t="s">
        <v>1033</v>
      </c>
      <c r="F444" s="6" t="s">
        <v>28</v>
      </c>
      <c r="G444">
        <v>89.21</v>
      </c>
      <c r="H444">
        <v>9</v>
      </c>
      <c r="I444">
        <v>40.144500000000001</v>
      </c>
      <c r="J444">
        <v>843.03449999999998</v>
      </c>
      <c r="K444" s="1">
        <v>43480</v>
      </c>
      <c r="L444" s="6" t="s">
        <v>1037</v>
      </c>
      <c r="M444" s="6" t="s">
        <v>1046</v>
      </c>
      <c r="N444" s="7">
        <v>0.65416666666666667</v>
      </c>
      <c r="O444">
        <v>15</v>
      </c>
      <c r="P444" s="6" t="s">
        <v>29</v>
      </c>
      <c r="Q444">
        <v>802.89</v>
      </c>
      <c r="R444">
        <v>4.7619047620000003</v>
      </c>
      <c r="S444">
        <v>40.144500000000001</v>
      </c>
      <c r="T444">
        <v>6.5</v>
      </c>
    </row>
    <row r="445" spans="1:20" x14ac:dyDescent="0.3">
      <c r="A445" s="6" t="s">
        <v>475</v>
      </c>
      <c r="B445" s="6" t="s">
        <v>23</v>
      </c>
      <c r="C445" s="6" t="s">
        <v>24</v>
      </c>
      <c r="D445">
        <v>0</v>
      </c>
      <c r="E445" s="6" t="s">
        <v>1032</v>
      </c>
      <c r="F445" s="6" t="s">
        <v>42</v>
      </c>
      <c r="G445">
        <v>12.78</v>
      </c>
      <c r="H445">
        <v>1</v>
      </c>
      <c r="I445">
        <v>0.63900000000000001</v>
      </c>
      <c r="J445">
        <v>13.419</v>
      </c>
      <c r="K445" s="1">
        <v>43473</v>
      </c>
      <c r="L445" s="6" t="s">
        <v>1037</v>
      </c>
      <c r="M445" s="6" t="s">
        <v>1046</v>
      </c>
      <c r="N445" s="7">
        <v>0.59097222222222223</v>
      </c>
      <c r="O445">
        <v>14</v>
      </c>
      <c r="P445" s="6" t="s">
        <v>21</v>
      </c>
      <c r="Q445">
        <v>12.78</v>
      </c>
      <c r="R445">
        <v>4.7619047620000003</v>
      </c>
      <c r="S445">
        <v>0.63900000000000001</v>
      </c>
      <c r="T445">
        <v>9.5</v>
      </c>
    </row>
    <row r="446" spans="1:20" x14ac:dyDescent="0.3">
      <c r="A446" s="6" t="s">
        <v>476</v>
      </c>
      <c r="B446" s="6" t="s">
        <v>18</v>
      </c>
      <c r="C446" s="6" t="s">
        <v>19</v>
      </c>
      <c r="D446">
        <v>0</v>
      </c>
      <c r="E446" s="6" t="s">
        <v>1033</v>
      </c>
      <c r="F446" s="6" t="s">
        <v>32</v>
      </c>
      <c r="G446">
        <v>19.100000000000001</v>
      </c>
      <c r="H446">
        <v>7</v>
      </c>
      <c r="I446">
        <v>6.6849999999999996</v>
      </c>
      <c r="J446">
        <v>140.38499999999999</v>
      </c>
      <c r="K446" s="1">
        <v>43480</v>
      </c>
      <c r="L446" s="6" t="s">
        <v>1037</v>
      </c>
      <c r="M446" s="6" t="s">
        <v>1046</v>
      </c>
      <c r="N446" s="7">
        <v>0.4465277777777778</v>
      </c>
      <c r="O446">
        <v>10</v>
      </c>
      <c r="P446" s="6" t="s">
        <v>26</v>
      </c>
      <c r="Q446">
        <v>133.69999999999999</v>
      </c>
      <c r="R446">
        <v>4.7619047620000003</v>
      </c>
      <c r="S446">
        <v>6.6849999999999996</v>
      </c>
      <c r="T446">
        <v>9.6999999999999993</v>
      </c>
    </row>
    <row r="447" spans="1:20" x14ac:dyDescent="0.3">
      <c r="A447" s="6" t="s">
        <v>477</v>
      </c>
      <c r="B447" s="6" t="s">
        <v>38</v>
      </c>
      <c r="C447" s="6" t="s">
        <v>39</v>
      </c>
      <c r="D447">
        <v>1</v>
      </c>
      <c r="E447" s="6" t="s">
        <v>1033</v>
      </c>
      <c r="F447" s="6" t="s">
        <v>20</v>
      </c>
      <c r="G447">
        <v>19.149999999999999</v>
      </c>
      <c r="H447">
        <v>1</v>
      </c>
      <c r="I447">
        <v>0.95750000000000002</v>
      </c>
      <c r="J447">
        <v>20.107500000000002</v>
      </c>
      <c r="K447" s="1">
        <v>43493</v>
      </c>
      <c r="L447" s="6" t="s">
        <v>1037</v>
      </c>
      <c r="M447" s="6" t="s">
        <v>1043</v>
      </c>
      <c r="N447" s="7">
        <v>0.74861111111111112</v>
      </c>
      <c r="O447">
        <v>17</v>
      </c>
      <c r="P447" s="6" t="s">
        <v>29</v>
      </c>
      <c r="Q447">
        <v>19.149999999999999</v>
      </c>
      <c r="R447">
        <v>4.7619047620000003</v>
      </c>
      <c r="S447">
        <v>0.95750000000000002</v>
      </c>
      <c r="T447">
        <v>9.5</v>
      </c>
    </row>
    <row r="448" spans="1:20" x14ac:dyDescent="0.3">
      <c r="A448" s="6" t="s">
        <v>478</v>
      </c>
      <c r="B448" s="6" t="s">
        <v>23</v>
      </c>
      <c r="C448" s="6" t="s">
        <v>24</v>
      </c>
      <c r="D448">
        <v>1</v>
      </c>
      <c r="E448" s="6" t="s">
        <v>1032</v>
      </c>
      <c r="F448" s="6" t="s">
        <v>40</v>
      </c>
      <c r="G448">
        <v>27.66</v>
      </c>
      <c r="H448">
        <v>10</v>
      </c>
      <c r="I448">
        <v>13.83</v>
      </c>
      <c r="J448">
        <v>290.43</v>
      </c>
      <c r="K448" s="1">
        <v>43510</v>
      </c>
      <c r="L448" s="6" t="s">
        <v>1042</v>
      </c>
      <c r="M448" s="6" t="s">
        <v>1044</v>
      </c>
      <c r="N448" s="7">
        <v>0.47638888888888886</v>
      </c>
      <c r="O448">
        <v>11</v>
      </c>
      <c r="P448" s="6" t="s">
        <v>29</v>
      </c>
      <c r="Q448">
        <v>276.60000000000002</v>
      </c>
      <c r="R448">
        <v>4.7619047620000003</v>
      </c>
      <c r="S448">
        <v>13.83</v>
      </c>
      <c r="T448">
        <v>8.9</v>
      </c>
    </row>
    <row r="449" spans="1:20" x14ac:dyDescent="0.3">
      <c r="A449" s="6" t="s">
        <v>479</v>
      </c>
      <c r="B449" s="6" t="s">
        <v>23</v>
      </c>
      <c r="C449" s="6" t="s">
        <v>24</v>
      </c>
      <c r="D449">
        <v>0</v>
      </c>
      <c r="E449" s="6" t="s">
        <v>1032</v>
      </c>
      <c r="F449" s="6" t="s">
        <v>42</v>
      </c>
      <c r="G449">
        <v>45.74</v>
      </c>
      <c r="H449">
        <v>3</v>
      </c>
      <c r="I449">
        <v>6.8609999999999998</v>
      </c>
      <c r="J449">
        <v>144.08099999999999</v>
      </c>
      <c r="K449" s="1">
        <v>43534</v>
      </c>
      <c r="L449" s="6" t="s">
        <v>1039</v>
      </c>
      <c r="M449" s="6" t="s">
        <v>1041</v>
      </c>
      <c r="N449" s="7">
        <v>0.73472222222222228</v>
      </c>
      <c r="O449">
        <v>17</v>
      </c>
      <c r="P449" s="6" t="s">
        <v>29</v>
      </c>
      <c r="Q449">
        <v>137.22</v>
      </c>
      <c r="R449">
        <v>4.7619047620000003</v>
      </c>
      <c r="S449">
        <v>6.8609999999999998</v>
      </c>
      <c r="T449">
        <v>6.5</v>
      </c>
    </row>
    <row r="450" spans="1:20" x14ac:dyDescent="0.3">
      <c r="A450" s="6" t="s">
        <v>480</v>
      </c>
      <c r="B450" s="6" t="s">
        <v>38</v>
      </c>
      <c r="C450" s="6" t="s">
        <v>39</v>
      </c>
      <c r="D450">
        <v>1</v>
      </c>
      <c r="E450" s="6" t="s">
        <v>1033</v>
      </c>
      <c r="F450" s="6" t="s">
        <v>20</v>
      </c>
      <c r="G450">
        <v>27.07</v>
      </c>
      <c r="H450">
        <v>1</v>
      </c>
      <c r="I450">
        <v>1.3534999999999999</v>
      </c>
      <c r="J450">
        <v>28.423500000000001</v>
      </c>
      <c r="K450" s="1">
        <v>43477</v>
      </c>
      <c r="L450" s="6" t="s">
        <v>1037</v>
      </c>
      <c r="M450" s="6" t="s">
        <v>1038</v>
      </c>
      <c r="N450" s="7">
        <v>0.83819444444444446</v>
      </c>
      <c r="O450">
        <v>20</v>
      </c>
      <c r="P450" s="6" t="s">
        <v>29</v>
      </c>
      <c r="Q450">
        <v>27.07</v>
      </c>
      <c r="R450">
        <v>4.7619047620000003</v>
      </c>
      <c r="S450">
        <v>1.3534999999999999</v>
      </c>
      <c r="T450">
        <v>5.3</v>
      </c>
    </row>
    <row r="451" spans="1:20" x14ac:dyDescent="0.3">
      <c r="A451" s="6" t="s">
        <v>481</v>
      </c>
      <c r="B451" s="6" t="s">
        <v>38</v>
      </c>
      <c r="C451" s="6" t="s">
        <v>39</v>
      </c>
      <c r="D451">
        <v>1</v>
      </c>
      <c r="E451" s="6" t="s">
        <v>1033</v>
      </c>
      <c r="F451" s="6" t="s">
        <v>32</v>
      </c>
      <c r="G451">
        <v>39.119999999999997</v>
      </c>
      <c r="H451">
        <v>1</v>
      </c>
      <c r="I451">
        <v>1.956</v>
      </c>
      <c r="J451">
        <v>41.076000000000001</v>
      </c>
      <c r="K451" s="1">
        <v>43550</v>
      </c>
      <c r="L451" s="6" t="s">
        <v>1039</v>
      </c>
      <c r="M451" s="6" t="s">
        <v>1046</v>
      </c>
      <c r="N451" s="7">
        <v>0.4597222222222222</v>
      </c>
      <c r="O451">
        <v>11</v>
      </c>
      <c r="P451" s="6" t="s">
        <v>29</v>
      </c>
      <c r="Q451">
        <v>39.119999999999997</v>
      </c>
      <c r="R451">
        <v>4.7619047620000003</v>
      </c>
      <c r="S451">
        <v>1.956</v>
      </c>
      <c r="T451">
        <v>9.6</v>
      </c>
    </row>
    <row r="452" spans="1:20" x14ac:dyDescent="0.3">
      <c r="A452" s="6" t="s">
        <v>482</v>
      </c>
      <c r="B452" s="6" t="s">
        <v>38</v>
      </c>
      <c r="C452" s="6" t="s">
        <v>39</v>
      </c>
      <c r="D452">
        <v>0</v>
      </c>
      <c r="E452" s="6" t="s">
        <v>1033</v>
      </c>
      <c r="F452" s="6" t="s">
        <v>25</v>
      </c>
      <c r="G452">
        <v>74.709999999999994</v>
      </c>
      <c r="H452">
        <v>6</v>
      </c>
      <c r="I452">
        <v>22.413</v>
      </c>
      <c r="J452">
        <v>470.673</v>
      </c>
      <c r="K452" s="1">
        <v>43466</v>
      </c>
      <c r="L452" s="6" t="s">
        <v>1037</v>
      </c>
      <c r="M452" s="6" t="s">
        <v>1046</v>
      </c>
      <c r="N452" s="7">
        <v>0.79652777777777772</v>
      </c>
      <c r="O452">
        <v>19</v>
      </c>
      <c r="P452" s="6" t="s">
        <v>26</v>
      </c>
      <c r="Q452">
        <v>448.26</v>
      </c>
      <c r="R452">
        <v>4.7619047620000003</v>
      </c>
      <c r="S452">
        <v>22.413</v>
      </c>
      <c r="T452">
        <v>6.7</v>
      </c>
    </row>
    <row r="453" spans="1:20" x14ac:dyDescent="0.3">
      <c r="A453" s="6" t="s">
        <v>483</v>
      </c>
      <c r="B453" s="6" t="s">
        <v>38</v>
      </c>
      <c r="C453" s="6" t="s">
        <v>39</v>
      </c>
      <c r="D453">
        <v>0</v>
      </c>
      <c r="E453" s="6" t="s">
        <v>1032</v>
      </c>
      <c r="F453" s="6" t="s">
        <v>25</v>
      </c>
      <c r="G453">
        <v>22.01</v>
      </c>
      <c r="H453">
        <v>6</v>
      </c>
      <c r="I453">
        <v>6.6029999999999998</v>
      </c>
      <c r="J453">
        <v>138.66300000000001</v>
      </c>
      <c r="K453" s="1">
        <v>43467</v>
      </c>
      <c r="L453" s="6" t="s">
        <v>1037</v>
      </c>
      <c r="M453" s="6" t="s">
        <v>1045</v>
      </c>
      <c r="N453" s="7">
        <v>0.78472222222222221</v>
      </c>
      <c r="O453">
        <v>18</v>
      </c>
      <c r="P453" s="6" t="s">
        <v>26</v>
      </c>
      <c r="Q453">
        <v>132.06</v>
      </c>
      <c r="R453">
        <v>4.7619047620000003</v>
      </c>
      <c r="S453">
        <v>6.6029999999999998</v>
      </c>
      <c r="T453">
        <v>7.6</v>
      </c>
    </row>
    <row r="454" spans="1:20" x14ac:dyDescent="0.3">
      <c r="A454" s="6" t="s">
        <v>484</v>
      </c>
      <c r="B454" s="6" t="s">
        <v>18</v>
      </c>
      <c r="C454" s="6" t="s">
        <v>19</v>
      </c>
      <c r="D454">
        <v>0</v>
      </c>
      <c r="E454" s="6" t="s">
        <v>1033</v>
      </c>
      <c r="F454" s="6" t="s">
        <v>40</v>
      </c>
      <c r="G454">
        <v>63.61</v>
      </c>
      <c r="H454">
        <v>5</v>
      </c>
      <c r="I454">
        <v>15.9025</v>
      </c>
      <c r="J454">
        <v>333.95249999999999</v>
      </c>
      <c r="K454" s="1">
        <v>43540</v>
      </c>
      <c r="L454" s="6" t="s">
        <v>1039</v>
      </c>
      <c r="M454" s="6" t="s">
        <v>1038</v>
      </c>
      <c r="N454" s="7">
        <v>0.52986111111111112</v>
      </c>
      <c r="O454">
        <v>12</v>
      </c>
      <c r="P454" s="6" t="s">
        <v>21</v>
      </c>
      <c r="Q454">
        <v>318.05</v>
      </c>
      <c r="R454">
        <v>4.7619047620000003</v>
      </c>
      <c r="S454">
        <v>15.9025</v>
      </c>
      <c r="T454">
        <v>4.8</v>
      </c>
    </row>
    <row r="455" spans="1:20" x14ac:dyDescent="0.3">
      <c r="A455" s="6" t="s">
        <v>485</v>
      </c>
      <c r="B455" s="6" t="s">
        <v>18</v>
      </c>
      <c r="C455" s="6" t="s">
        <v>19</v>
      </c>
      <c r="D455">
        <v>0</v>
      </c>
      <c r="E455" s="6" t="s">
        <v>1032</v>
      </c>
      <c r="F455" s="6" t="s">
        <v>20</v>
      </c>
      <c r="G455">
        <v>25</v>
      </c>
      <c r="H455">
        <v>1</v>
      </c>
      <c r="I455">
        <v>1.25</v>
      </c>
      <c r="J455">
        <v>26.25</v>
      </c>
      <c r="K455" s="1">
        <v>43527</v>
      </c>
      <c r="L455" s="6" t="s">
        <v>1039</v>
      </c>
      <c r="M455" s="6" t="s">
        <v>1041</v>
      </c>
      <c r="N455" s="7">
        <v>0.63124999999999998</v>
      </c>
      <c r="O455">
        <v>15</v>
      </c>
      <c r="P455" s="6" t="s">
        <v>21</v>
      </c>
      <c r="Q455">
        <v>25</v>
      </c>
      <c r="R455">
        <v>4.7619047620000003</v>
      </c>
      <c r="S455">
        <v>1.25</v>
      </c>
      <c r="T455">
        <v>5.5</v>
      </c>
    </row>
    <row r="456" spans="1:20" x14ac:dyDescent="0.3">
      <c r="A456" s="6" t="s">
        <v>486</v>
      </c>
      <c r="B456" s="6" t="s">
        <v>18</v>
      </c>
      <c r="C456" s="6" t="s">
        <v>19</v>
      </c>
      <c r="D456">
        <v>1</v>
      </c>
      <c r="E456" s="6" t="s">
        <v>1032</v>
      </c>
      <c r="F456" s="6" t="s">
        <v>25</v>
      </c>
      <c r="G456">
        <v>20.77</v>
      </c>
      <c r="H456">
        <v>4</v>
      </c>
      <c r="I456">
        <v>4.1539999999999999</v>
      </c>
      <c r="J456">
        <v>87.233999999999995</v>
      </c>
      <c r="K456" s="1">
        <v>43496</v>
      </c>
      <c r="L456" s="6" t="s">
        <v>1037</v>
      </c>
      <c r="M456" s="6" t="s">
        <v>1044</v>
      </c>
      <c r="N456" s="7">
        <v>0.57430555555555551</v>
      </c>
      <c r="O456">
        <v>13</v>
      </c>
      <c r="P456" s="6" t="s">
        <v>26</v>
      </c>
      <c r="Q456">
        <v>83.08</v>
      </c>
      <c r="R456">
        <v>4.7619047620000003</v>
      </c>
      <c r="S456">
        <v>4.1539999999999999</v>
      </c>
      <c r="T456">
        <v>4.7</v>
      </c>
    </row>
    <row r="457" spans="1:20" x14ac:dyDescent="0.3">
      <c r="A457" s="6" t="s">
        <v>487</v>
      </c>
      <c r="B457" s="6" t="s">
        <v>38</v>
      </c>
      <c r="C457" s="6" t="s">
        <v>39</v>
      </c>
      <c r="D457">
        <v>1</v>
      </c>
      <c r="E457" s="6" t="s">
        <v>1033</v>
      </c>
      <c r="F457" s="6" t="s">
        <v>42</v>
      </c>
      <c r="G457">
        <v>29.56</v>
      </c>
      <c r="H457">
        <v>5</v>
      </c>
      <c r="I457">
        <v>7.39</v>
      </c>
      <c r="J457">
        <v>155.19</v>
      </c>
      <c r="K457" s="1">
        <v>43509</v>
      </c>
      <c r="L457" s="6" t="s">
        <v>1042</v>
      </c>
      <c r="M457" s="6" t="s">
        <v>1045</v>
      </c>
      <c r="N457" s="7">
        <v>0.70763888888888893</v>
      </c>
      <c r="O457">
        <v>16</v>
      </c>
      <c r="P457" s="6" t="s">
        <v>26</v>
      </c>
      <c r="Q457">
        <v>147.80000000000001</v>
      </c>
      <c r="R457">
        <v>4.7619047620000003</v>
      </c>
      <c r="S457">
        <v>7.39</v>
      </c>
      <c r="T457">
        <v>6.9</v>
      </c>
    </row>
    <row r="458" spans="1:20" x14ac:dyDescent="0.3">
      <c r="A458" s="6" t="s">
        <v>488</v>
      </c>
      <c r="B458" s="6" t="s">
        <v>38</v>
      </c>
      <c r="C458" s="6" t="s">
        <v>39</v>
      </c>
      <c r="D458">
        <v>1</v>
      </c>
      <c r="E458" s="6" t="s">
        <v>1033</v>
      </c>
      <c r="F458" s="6" t="s">
        <v>40</v>
      </c>
      <c r="G458">
        <v>77.400000000000006</v>
      </c>
      <c r="H458">
        <v>9</v>
      </c>
      <c r="I458">
        <v>34.83</v>
      </c>
      <c r="J458">
        <v>731.43</v>
      </c>
      <c r="K458" s="1">
        <v>43511</v>
      </c>
      <c r="L458" s="6" t="s">
        <v>1042</v>
      </c>
      <c r="M458" s="6" t="s">
        <v>1040</v>
      </c>
      <c r="N458" s="7">
        <v>0.59375</v>
      </c>
      <c r="O458">
        <v>14</v>
      </c>
      <c r="P458" s="6" t="s">
        <v>29</v>
      </c>
      <c r="Q458">
        <v>696.6</v>
      </c>
      <c r="R458">
        <v>4.7619047620000003</v>
      </c>
      <c r="S458">
        <v>34.83</v>
      </c>
      <c r="T458">
        <v>4.5</v>
      </c>
    </row>
    <row r="459" spans="1:20" x14ac:dyDescent="0.3">
      <c r="A459" s="6" t="s">
        <v>489</v>
      </c>
      <c r="B459" s="6" t="s">
        <v>38</v>
      </c>
      <c r="C459" s="6" t="s">
        <v>39</v>
      </c>
      <c r="D459">
        <v>0</v>
      </c>
      <c r="E459" s="6" t="s">
        <v>1032</v>
      </c>
      <c r="F459" s="6" t="s">
        <v>25</v>
      </c>
      <c r="G459">
        <v>79.39</v>
      </c>
      <c r="H459">
        <v>10</v>
      </c>
      <c r="I459">
        <v>39.695</v>
      </c>
      <c r="J459">
        <v>833.59500000000003</v>
      </c>
      <c r="K459" s="1">
        <v>43503</v>
      </c>
      <c r="L459" s="6" t="s">
        <v>1042</v>
      </c>
      <c r="M459" s="6" t="s">
        <v>1044</v>
      </c>
      <c r="N459" s="7">
        <v>0.85</v>
      </c>
      <c r="O459">
        <v>20</v>
      </c>
      <c r="P459" s="6" t="s">
        <v>26</v>
      </c>
      <c r="Q459">
        <v>793.9</v>
      </c>
      <c r="R459">
        <v>4.7619047620000003</v>
      </c>
      <c r="S459">
        <v>39.695</v>
      </c>
      <c r="T459">
        <v>6.2</v>
      </c>
    </row>
    <row r="460" spans="1:20" x14ac:dyDescent="0.3">
      <c r="A460" s="6" t="s">
        <v>490</v>
      </c>
      <c r="B460" s="6" t="s">
        <v>23</v>
      </c>
      <c r="C460" s="6" t="s">
        <v>24</v>
      </c>
      <c r="D460">
        <v>1</v>
      </c>
      <c r="E460" s="6" t="s">
        <v>1033</v>
      </c>
      <c r="F460" s="6" t="s">
        <v>25</v>
      </c>
      <c r="G460">
        <v>46.57</v>
      </c>
      <c r="H460">
        <v>10</v>
      </c>
      <c r="I460">
        <v>23.285</v>
      </c>
      <c r="J460">
        <v>488.98500000000001</v>
      </c>
      <c r="K460" s="1">
        <v>43492</v>
      </c>
      <c r="L460" s="6" t="s">
        <v>1037</v>
      </c>
      <c r="M460" s="6" t="s">
        <v>1041</v>
      </c>
      <c r="N460" s="7">
        <v>0.58194444444444449</v>
      </c>
      <c r="O460">
        <v>13</v>
      </c>
      <c r="P460" s="6" t="s">
        <v>26</v>
      </c>
      <c r="Q460">
        <v>465.7</v>
      </c>
      <c r="R460">
        <v>4.7619047620000003</v>
      </c>
      <c r="S460">
        <v>23.285</v>
      </c>
      <c r="T460">
        <v>7.6</v>
      </c>
    </row>
    <row r="461" spans="1:20" x14ac:dyDescent="0.3">
      <c r="A461" s="6" t="s">
        <v>491</v>
      </c>
      <c r="B461" s="6" t="s">
        <v>23</v>
      </c>
      <c r="C461" s="6" t="s">
        <v>24</v>
      </c>
      <c r="D461">
        <v>0</v>
      </c>
      <c r="E461" s="6" t="s">
        <v>1032</v>
      </c>
      <c r="F461" s="6" t="s">
        <v>40</v>
      </c>
      <c r="G461">
        <v>35.89</v>
      </c>
      <c r="H461">
        <v>1</v>
      </c>
      <c r="I461">
        <v>1.7945</v>
      </c>
      <c r="J461">
        <v>37.6845</v>
      </c>
      <c r="K461" s="1">
        <v>43519</v>
      </c>
      <c r="L461" s="6" t="s">
        <v>1042</v>
      </c>
      <c r="M461" s="6" t="s">
        <v>1038</v>
      </c>
      <c r="N461" s="7">
        <v>0.70277777777777772</v>
      </c>
      <c r="O461">
        <v>16</v>
      </c>
      <c r="P461" s="6" t="s">
        <v>29</v>
      </c>
      <c r="Q461">
        <v>35.89</v>
      </c>
      <c r="R461">
        <v>4.7619047620000003</v>
      </c>
      <c r="S461">
        <v>1.7945</v>
      </c>
      <c r="T461">
        <v>7.9</v>
      </c>
    </row>
    <row r="462" spans="1:20" x14ac:dyDescent="0.3">
      <c r="A462" s="6" t="s">
        <v>492</v>
      </c>
      <c r="B462" s="6" t="s">
        <v>23</v>
      </c>
      <c r="C462" s="6" t="s">
        <v>24</v>
      </c>
      <c r="D462">
        <v>0</v>
      </c>
      <c r="E462" s="6" t="s">
        <v>1032</v>
      </c>
      <c r="F462" s="6" t="s">
        <v>40</v>
      </c>
      <c r="G462">
        <v>40.520000000000003</v>
      </c>
      <c r="H462">
        <v>5</v>
      </c>
      <c r="I462">
        <v>10.130000000000001</v>
      </c>
      <c r="J462">
        <v>212.73</v>
      </c>
      <c r="K462" s="1">
        <v>43499</v>
      </c>
      <c r="L462" s="6" t="s">
        <v>1042</v>
      </c>
      <c r="M462" s="6" t="s">
        <v>1041</v>
      </c>
      <c r="N462" s="7">
        <v>0.6381944444444444</v>
      </c>
      <c r="O462">
        <v>15</v>
      </c>
      <c r="P462" s="6" t="s">
        <v>26</v>
      </c>
      <c r="Q462">
        <v>202.6</v>
      </c>
      <c r="R462">
        <v>4.7619047620000003</v>
      </c>
      <c r="S462">
        <v>10.130000000000001</v>
      </c>
      <c r="T462">
        <v>4.5</v>
      </c>
    </row>
    <row r="463" spans="1:20" x14ac:dyDescent="0.3">
      <c r="A463" s="6" t="s">
        <v>493</v>
      </c>
      <c r="B463" s="6" t="s">
        <v>38</v>
      </c>
      <c r="C463" s="6" t="s">
        <v>39</v>
      </c>
      <c r="D463">
        <v>1</v>
      </c>
      <c r="E463" s="6" t="s">
        <v>1033</v>
      </c>
      <c r="F463" s="6" t="s">
        <v>40</v>
      </c>
      <c r="G463">
        <v>73.05</v>
      </c>
      <c r="H463">
        <v>10</v>
      </c>
      <c r="I463">
        <v>36.524999999999999</v>
      </c>
      <c r="J463">
        <v>767.02499999999998</v>
      </c>
      <c r="K463" s="1">
        <v>43527</v>
      </c>
      <c r="L463" s="6" t="s">
        <v>1039</v>
      </c>
      <c r="M463" s="6" t="s">
        <v>1041</v>
      </c>
      <c r="N463" s="7">
        <v>0.51736111111111116</v>
      </c>
      <c r="O463">
        <v>12</v>
      </c>
      <c r="P463" s="6" t="s">
        <v>29</v>
      </c>
      <c r="Q463">
        <v>730.5</v>
      </c>
      <c r="R463">
        <v>4.7619047620000003</v>
      </c>
      <c r="S463">
        <v>36.524999999999999</v>
      </c>
      <c r="T463">
        <v>8.6999999999999993</v>
      </c>
    </row>
    <row r="464" spans="1:20" x14ac:dyDescent="0.3">
      <c r="A464" s="6" t="s">
        <v>494</v>
      </c>
      <c r="B464" s="6" t="s">
        <v>23</v>
      </c>
      <c r="C464" s="6" t="s">
        <v>24</v>
      </c>
      <c r="D464">
        <v>0</v>
      </c>
      <c r="E464" s="6" t="s">
        <v>1033</v>
      </c>
      <c r="F464" s="6" t="s">
        <v>32</v>
      </c>
      <c r="G464">
        <v>73.95</v>
      </c>
      <c r="H464">
        <v>4</v>
      </c>
      <c r="I464">
        <v>14.79</v>
      </c>
      <c r="J464">
        <v>310.58999999999997</v>
      </c>
      <c r="K464" s="1">
        <v>43499</v>
      </c>
      <c r="L464" s="6" t="s">
        <v>1042</v>
      </c>
      <c r="M464" s="6" t="s">
        <v>1041</v>
      </c>
      <c r="N464" s="7">
        <v>0.41805555555555557</v>
      </c>
      <c r="O464">
        <v>10</v>
      </c>
      <c r="P464" s="6" t="s">
        <v>26</v>
      </c>
      <c r="Q464">
        <v>295.8</v>
      </c>
      <c r="R464">
        <v>4.7619047620000003</v>
      </c>
      <c r="S464">
        <v>14.79</v>
      </c>
      <c r="T464">
        <v>6.1</v>
      </c>
    </row>
    <row r="465" spans="1:20" x14ac:dyDescent="0.3">
      <c r="A465" s="6" t="s">
        <v>495</v>
      </c>
      <c r="B465" s="6" t="s">
        <v>23</v>
      </c>
      <c r="C465" s="6" t="s">
        <v>24</v>
      </c>
      <c r="D465">
        <v>1</v>
      </c>
      <c r="E465" s="6" t="s">
        <v>1033</v>
      </c>
      <c r="F465" s="6" t="s">
        <v>40</v>
      </c>
      <c r="G465">
        <v>22.62</v>
      </c>
      <c r="H465">
        <v>1</v>
      </c>
      <c r="I465">
        <v>1.131</v>
      </c>
      <c r="J465">
        <v>23.751000000000001</v>
      </c>
      <c r="K465" s="1">
        <v>43541</v>
      </c>
      <c r="L465" s="6" t="s">
        <v>1039</v>
      </c>
      <c r="M465" s="6" t="s">
        <v>1041</v>
      </c>
      <c r="N465" s="7">
        <v>0.79027777777777775</v>
      </c>
      <c r="O465">
        <v>18</v>
      </c>
      <c r="P465" s="6" t="s">
        <v>26</v>
      </c>
      <c r="Q465">
        <v>22.62</v>
      </c>
      <c r="R465">
        <v>4.7619047620000003</v>
      </c>
      <c r="S465">
        <v>1.131</v>
      </c>
      <c r="T465">
        <v>6.4</v>
      </c>
    </row>
    <row r="466" spans="1:20" x14ac:dyDescent="0.3">
      <c r="A466" s="6" t="s">
        <v>496</v>
      </c>
      <c r="B466" s="6" t="s">
        <v>18</v>
      </c>
      <c r="C466" s="6" t="s">
        <v>19</v>
      </c>
      <c r="D466">
        <v>1</v>
      </c>
      <c r="E466" s="6" t="s">
        <v>1032</v>
      </c>
      <c r="F466" s="6" t="s">
        <v>40</v>
      </c>
      <c r="G466">
        <v>51.34</v>
      </c>
      <c r="H466">
        <v>5</v>
      </c>
      <c r="I466">
        <v>12.835000000000001</v>
      </c>
      <c r="J466">
        <v>269.53500000000003</v>
      </c>
      <c r="K466" s="1">
        <v>43552</v>
      </c>
      <c r="L466" s="6" t="s">
        <v>1039</v>
      </c>
      <c r="M466" s="6" t="s">
        <v>1044</v>
      </c>
      <c r="N466" s="7">
        <v>0.64652777777777781</v>
      </c>
      <c r="O466">
        <v>15</v>
      </c>
      <c r="P466" s="6" t="s">
        <v>29</v>
      </c>
      <c r="Q466">
        <v>256.7</v>
      </c>
      <c r="R466">
        <v>4.7619047620000003</v>
      </c>
      <c r="S466">
        <v>12.835000000000001</v>
      </c>
      <c r="T466">
        <v>9.1</v>
      </c>
    </row>
    <row r="467" spans="1:20" x14ac:dyDescent="0.3">
      <c r="A467" s="6" t="s">
        <v>497</v>
      </c>
      <c r="B467" s="6" t="s">
        <v>23</v>
      </c>
      <c r="C467" s="6" t="s">
        <v>24</v>
      </c>
      <c r="D467">
        <v>1</v>
      </c>
      <c r="E467" s="6" t="s">
        <v>1033</v>
      </c>
      <c r="F467" s="6" t="s">
        <v>32</v>
      </c>
      <c r="G467">
        <v>54.55</v>
      </c>
      <c r="H467">
        <v>10</v>
      </c>
      <c r="I467">
        <v>27.274999999999999</v>
      </c>
      <c r="J467">
        <v>572.77499999999998</v>
      </c>
      <c r="K467" s="1">
        <v>43526</v>
      </c>
      <c r="L467" s="6" t="s">
        <v>1039</v>
      </c>
      <c r="M467" s="6" t="s">
        <v>1038</v>
      </c>
      <c r="N467" s="7">
        <v>0.47361111111111109</v>
      </c>
      <c r="O467">
        <v>11</v>
      </c>
      <c r="P467" s="6" t="s">
        <v>29</v>
      </c>
      <c r="Q467">
        <v>545.5</v>
      </c>
      <c r="R467">
        <v>4.7619047620000003</v>
      </c>
      <c r="S467">
        <v>27.274999999999999</v>
      </c>
      <c r="T467">
        <v>7.1</v>
      </c>
    </row>
    <row r="468" spans="1:20" x14ac:dyDescent="0.3">
      <c r="A468" s="6" t="s">
        <v>498</v>
      </c>
      <c r="B468" s="6" t="s">
        <v>23</v>
      </c>
      <c r="C468" s="6" t="s">
        <v>24</v>
      </c>
      <c r="D468">
        <v>1</v>
      </c>
      <c r="E468" s="6" t="s">
        <v>1033</v>
      </c>
      <c r="F468" s="6" t="s">
        <v>20</v>
      </c>
      <c r="G468">
        <v>37.15</v>
      </c>
      <c r="H468">
        <v>7</v>
      </c>
      <c r="I468">
        <v>13.0025</v>
      </c>
      <c r="J468">
        <v>273.05250000000001</v>
      </c>
      <c r="K468" s="1">
        <v>43504</v>
      </c>
      <c r="L468" s="6" t="s">
        <v>1042</v>
      </c>
      <c r="M468" s="6" t="s">
        <v>1040</v>
      </c>
      <c r="N468" s="7">
        <v>0.55000000000000004</v>
      </c>
      <c r="O468">
        <v>13</v>
      </c>
      <c r="P468" s="6" t="s">
        <v>29</v>
      </c>
      <c r="Q468">
        <v>260.05</v>
      </c>
      <c r="R468">
        <v>4.7619047620000003</v>
      </c>
      <c r="S468">
        <v>13.0025</v>
      </c>
      <c r="T468">
        <v>7.7</v>
      </c>
    </row>
    <row r="469" spans="1:20" x14ac:dyDescent="0.3">
      <c r="A469" s="6" t="s">
        <v>499</v>
      </c>
      <c r="B469" s="6" t="s">
        <v>38</v>
      </c>
      <c r="C469" s="6" t="s">
        <v>39</v>
      </c>
      <c r="D469">
        <v>0</v>
      </c>
      <c r="E469" s="6" t="s">
        <v>1032</v>
      </c>
      <c r="F469" s="6" t="s">
        <v>32</v>
      </c>
      <c r="G469">
        <v>37.020000000000003</v>
      </c>
      <c r="H469">
        <v>6</v>
      </c>
      <c r="I469">
        <v>11.106</v>
      </c>
      <c r="J469">
        <v>233.226</v>
      </c>
      <c r="K469" s="1">
        <v>43546</v>
      </c>
      <c r="L469" s="6" t="s">
        <v>1039</v>
      </c>
      <c r="M469" s="6" t="s">
        <v>1040</v>
      </c>
      <c r="N469" s="7">
        <v>0.7729166666666667</v>
      </c>
      <c r="O469">
        <v>18</v>
      </c>
      <c r="P469" s="6" t="s">
        <v>26</v>
      </c>
      <c r="Q469">
        <v>222.12</v>
      </c>
      <c r="R469">
        <v>4.7619047620000003</v>
      </c>
      <c r="S469">
        <v>11.106</v>
      </c>
      <c r="T469">
        <v>4.5</v>
      </c>
    </row>
    <row r="470" spans="1:20" x14ac:dyDescent="0.3">
      <c r="A470" s="6" t="s">
        <v>500</v>
      </c>
      <c r="B470" s="6" t="s">
        <v>23</v>
      </c>
      <c r="C470" s="6" t="s">
        <v>24</v>
      </c>
      <c r="D470">
        <v>0</v>
      </c>
      <c r="E470" s="6" t="s">
        <v>1032</v>
      </c>
      <c r="F470" s="6" t="s">
        <v>40</v>
      </c>
      <c r="G470">
        <v>21.58</v>
      </c>
      <c r="H470">
        <v>1</v>
      </c>
      <c r="I470">
        <v>1.079</v>
      </c>
      <c r="J470">
        <v>22.658999999999999</v>
      </c>
      <c r="K470" s="1">
        <v>43505</v>
      </c>
      <c r="L470" s="6" t="s">
        <v>1042</v>
      </c>
      <c r="M470" s="6" t="s">
        <v>1038</v>
      </c>
      <c r="N470" s="7">
        <v>0.41805555555555557</v>
      </c>
      <c r="O470">
        <v>10</v>
      </c>
      <c r="P470" s="6" t="s">
        <v>21</v>
      </c>
      <c r="Q470">
        <v>21.58</v>
      </c>
      <c r="R470">
        <v>4.7619047620000003</v>
      </c>
      <c r="S470">
        <v>1.079</v>
      </c>
      <c r="T470">
        <v>7.2</v>
      </c>
    </row>
    <row r="471" spans="1:20" x14ac:dyDescent="0.3">
      <c r="A471" s="6" t="s">
        <v>501</v>
      </c>
      <c r="B471" s="6" t="s">
        <v>23</v>
      </c>
      <c r="C471" s="6" t="s">
        <v>24</v>
      </c>
      <c r="D471">
        <v>1</v>
      </c>
      <c r="E471" s="6" t="s">
        <v>1033</v>
      </c>
      <c r="F471" s="6" t="s">
        <v>25</v>
      </c>
      <c r="G471">
        <v>98.84</v>
      </c>
      <c r="H471">
        <v>1</v>
      </c>
      <c r="I471">
        <v>4.9420000000000002</v>
      </c>
      <c r="J471">
        <v>103.782</v>
      </c>
      <c r="K471" s="1">
        <v>43511</v>
      </c>
      <c r="L471" s="6" t="s">
        <v>1042</v>
      </c>
      <c r="M471" s="6" t="s">
        <v>1040</v>
      </c>
      <c r="N471" s="7">
        <v>0.47291666666666665</v>
      </c>
      <c r="O471">
        <v>11</v>
      </c>
      <c r="P471" s="6" t="s">
        <v>26</v>
      </c>
      <c r="Q471">
        <v>98.84</v>
      </c>
      <c r="R471">
        <v>4.7619047620000003</v>
      </c>
      <c r="S471">
        <v>4.9420000000000002</v>
      </c>
      <c r="T471">
        <v>8.4</v>
      </c>
    </row>
    <row r="472" spans="1:20" x14ac:dyDescent="0.3">
      <c r="A472" s="6" t="s">
        <v>502</v>
      </c>
      <c r="B472" s="6" t="s">
        <v>23</v>
      </c>
      <c r="C472" s="6" t="s">
        <v>24</v>
      </c>
      <c r="D472">
        <v>1</v>
      </c>
      <c r="E472" s="6" t="s">
        <v>1033</v>
      </c>
      <c r="F472" s="6" t="s">
        <v>28</v>
      </c>
      <c r="G472">
        <v>83.77</v>
      </c>
      <c r="H472">
        <v>6</v>
      </c>
      <c r="I472">
        <v>25.131</v>
      </c>
      <c r="J472">
        <v>527.75099999999998</v>
      </c>
      <c r="K472" s="1">
        <v>43488</v>
      </c>
      <c r="L472" s="6" t="s">
        <v>1037</v>
      </c>
      <c r="M472" s="6" t="s">
        <v>1045</v>
      </c>
      <c r="N472" s="7">
        <v>0.50694444444444442</v>
      </c>
      <c r="O472">
        <v>12</v>
      </c>
      <c r="P472" s="6" t="s">
        <v>21</v>
      </c>
      <c r="Q472">
        <v>502.62</v>
      </c>
      <c r="R472">
        <v>4.7619047620000003</v>
      </c>
      <c r="S472">
        <v>25.131</v>
      </c>
      <c r="T472">
        <v>5.4</v>
      </c>
    </row>
    <row r="473" spans="1:20" x14ac:dyDescent="0.3">
      <c r="A473" s="6" t="s">
        <v>503</v>
      </c>
      <c r="B473" s="6" t="s">
        <v>18</v>
      </c>
      <c r="C473" s="6" t="s">
        <v>19</v>
      </c>
      <c r="D473">
        <v>1</v>
      </c>
      <c r="E473" s="6" t="s">
        <v>1033</v>
      </c>
      <c r="F473" s="6" t="s">
        <v>32</v>
      </c>
      <c r="G473">
        <v>40.049999999999997</v>
      </c>
      <c r="H473">
        <v>4</v>
      </c>
      <c r="I473">
        <v>8.01</v>
      </c>
      <c r="J473">
        <v>168.21</v>
      </c>
      <c r="K473" s="1">
        <v>43490</v>
      </c>
      <c r="L473" s="6" t="s">
        <v>1037</v>
      </c>
      <c r="M473" s="6" t="s">
        <v>1040</v>
      </c>
      <c r="N473" s="7">
        <v>0.4861111111111111</v>
      </c>
      <c r="O473">
        <v>11</v>
      </c>
      <c r="P473" s="6" t="s">
        <v>26</v>
      </c>
      <c r="Q473">
        <v>160.19999999999999</v>
      </c>
      <c r="R473">
        <v>4.7619047620000003</v>
      </c>
      <c r="S473">
        <v>8.01</v>
      </c>
      <c r="T473">
        <v>9.6999999999999993</v>
      </c>
    </row>
    <row r="474" spans="1:20" x14ac:dyDescent="0.3">
      <c r="A474" s="6" t="s">
        <v>504</v>
      </c>
      <c r="B474" s="6" t="s">
        <v>18</v>
      </c>
      <c r="C474" s="6" t="s">
        <v>19</v>
      </c>
      <c r="D474">
        <v>1</v>
      </c>
      <c r="E474" s="6" t="s">
        <v>1032</v>
      </c>
      <c r="F474" s="6" t="s">
        <v>42</v>
      </c>
      <c r="G474">
        <v>43.13</v>
      </c>
      <c r="H474">
        <v>10</v>
      </c>
      <c r="I474">
        <v>21.565000000000001</v>
      </c>
      <c r="J474">
        <v>452.86500000000001</v>
      </c>
      <c r="K474" s="1">
        <v>43498</v>
      </c>
      <c r="L474" s="6" t="s">
        <v>1042</v>
      </c>
      <c r="M474" s="6" t="s">
        <v>1038</v>
      </c>
      <c r="N474" s="7">
        <v>0.77152777777777781</v>
      </c>
      <c r="O474">
        <v>18</v>
      </c>
      <c r="P474" s="6" t="s">
        <v>29</v>
      </c>
      <c r="Q474">
        <v>431.3</v>
      </c>
      <c r="R474">
        <v>4.7619047620000003</v>
      </c>
      <c r="S474">
        <v>21.565000000000001</v>
      </c>
      <c r="T474">
        <v>5.5</v>
      </c>
    </row>
    <row r="475" spans="1:20" x14ac:dyDescent="0.3">
      <c r="A475" s="6" t="s">
        <v>505</v>
      </c>
      <c r="B475" s="6" t="s">
        <v>38</v>
      </c>
      <c r="C475" s="6" t="s">
        <v>39</v>
      </c>
      <c r="D475">
        <v>1</v>
      </c>
      <c r="E475" s="6" t="s">
        <v>1032</v>
      </c>
      <c r="F475" s="6" t="s">
        <v>20</v>
      </c>
      <c r="G475">
        <v>72.569999999999993</v>
      </c>
      <c r="H475">
        <v>8</v>
      </c>
      <c r="I475">
        <v>29.027999999999999</v>
      </c>
      <c r="J475">
        <v>609.58799999999997</v>
      </c>
      <c r="K475" s="1">
        <v>43554</v>
      </c>
      <c r="L475" s="6" t="s">
        <v>1039</v>
      </c>
      <c r="M475" s="6" t="s">
        <v>1038</v>
      </c>
      <c r="N475" s="7">
        <v>0.74861111111111112</v>
      </c>
      <c r="O475">
        <v>17</v>
      </c>
      <c r="P475" s="6" t="s">
        <v>26</v>
      </c>
      <c r="Q475">
        <v>580.55999999999995</v>
      </c>
      <c r="R475">
        <v>4.7619047620000003</v>
      </c>
      <c r="S475">
        <v>29.027999999999999</v>
      </c>
      <c r="T475">
        <v>4.5999999999999996</v>
      </c>
    </row>
    <row r="476" spans="1:20" x14ac:dyDescent="0.3">
      <c r="A476" s="6" t="s">
        <v>506</v>
      </c>
      <c r="B476" s="6" t="s">
        <v>18</v>
      </c>
      <c r="C476" s="6" t="s">
        <v>19</v>
      </c>
      <c r="D476">
        <v>1</v>
      </c>
      <c r="E476" s="6" t="s">
        <v>1033</v>
      </c>
      <c r="F476" s="6" t="s">
        <v>25</v>
      </c>
      <c r="G476">
        <v>64.44</v>
      </c>
      <c r="H476">
        <v>5</v>
      </c>
      <c r="I476">
        <v>16.11</v>
      </c>
      <c r="J476">
        <v>338.31</v>
      </c>
      <c r="K476" s="1">
        <v>43554</v>
      </c>
      <c r="L476" s="6" t="s">
        <v>1039</v>
      </c>
      <c r="M476" s="6" t="s">
        <v>1038</v>
      </c>
      <c r="N476" s="7">
        <v>0.71111111111111114</v>
      </c>
      <c r="O476">
        <v>17</v>
      </c>
      <c r="P476" s="6" t="s">
        <v>26</v>
      </c>
      <c r="Q476">
        <v>322.2</v>
      </c>
      <c r="R476">
        <v>4.7619047620000003</v>
      </c>
      <c r="S476">
        <v>16.11</v>
      </c>
      <c r="T476">
        <v>6.6</v>
      </c>
    </row>
    <row r="477" spans="1:20" x14ac:dyDescent="0.3">
      <c r="A477" s="6" t="s">
        <v>507</v>
      </c>
      <c r="B477" s="6" t="s">
        <v>18</v>
      </c>
      <c r="C477" s="6" t="s">
        <v>19</v>
      </c>
      <c r="D477">
        <v>0</v>
      </c>
      <c r="E477" s="6" t="s">
        <v>1032</v>
      </c>
      <c r="F477" s="6" t="s">
        <v>20</v>
      </c>
      <c r="G477">
        <v>65.180000000000007</v>
      </c>
      <c r="H477">
        <v>3</v>
      </c>
      <c r="I477">
        <v>9.7769999999999992</v>
      </c>
      <c r="J477">
        <v>205.31700000000001</v>
      </c>
      <c r="K477" s="1">
        <v>43521</v>
      </c>
      <c r="L477" s="6" t="s">
        <v>1042</v>
      </c>
      <c r="M477" s="6" t="s">
        <v>1043</v>
      </c>
      <c r="N477" s="7">
        <v>0.85763888888888884</v>
      </c>
      <c r="O477">
        <v>20</v>
      </c>
      <c r="P477" s="6" t="s">
        <v>29</v>
      </c>
      <c r="Q477">
        <v>195.54</v>
      </c>
      <c r="R477">
        <v>4.7619047620000003</v>
      </c>
      <c r="S477">
        <v>9.7769999999999992</v>
      </c>
      <c r="T477">
        <v>6.3</v>
      </c>
    </row>
    <row r="478" spans="1:20" x14ac:dyDescent="0.3">
      <c r="A478" s="6" t="s">
        <v>508</v>
      </c>
      <c r="B478" s="6" t="s">
        <v>18</v>
      </c>
      <c r="C478" s="6" t="s">
        <v>19</v>
      </c>
      <c r="D478">
        <v>0</v>
      </c>
      <c r="E478" s="6" t="s">
        <v>1033</v>
      </c>
      <c r="F478" s="6" t="s">
        <v>32</v>
      </c>
      <c r="G478">
        <v>33.26</v>
      </c>
      <c r="H478">
        <v>5</v>
      </c>
      <c r="I478">
        <v>8.3149999999999995</v>
      </c>
      <c r="J478">
        <v>174.61500000000001</v>
      </c>
      <c r="K478" s="1">
        <v>43542</v>
      </c>
      <c r="L478" s="6" t="s">
        <v>1039</v>
      </c>
      <c r="M478" s="6" t="s">
        <v>1043</v>
      </c>
      <c r="N478" s="7">
        <v>0.67361111111111116</v>
      </c>
      <c r="O478">
        <v>16</v>
      </c>
      <c r="P478" s="6" t="s">
        <v>29</v>
      </c>
      <c r="Q478">
        <v>166.3</v>
      </c>
      <c r="R478">
        <v>4.7619047620000003</v>
      </c>
      <c r="S478">
        <v>8.3149999999999995</v>
      </c>
      <c r="T478">
        <v>4.2</v>
      </c>
    </row>
    <row r="479" spans="1:20" x14ac:dyDescent="0.3">
      <c r="A479" s="6" t="s">
        <v>509</v>
      </c>
      <c r="B479" s="6" t="s">
        <v>23</v>
      </c>
      <c r="C479" s="6" t="s">
        <v>24</v>
      </c>
      <c r="D479">
        <v>0</v>
      </c>
      <c r="E479" s="6" t="s">
        <v>1032</v>
      </c>
      <c r="F479" s="6" t="s">
        <v>25</v>
      </c>
      <c r="G479">
        <v>84.07</v>
      </c>
      <c r="H479">
        <v>4</v>
      </c>
      <c r="I479">
        <v>16.814</v>
      </c>
      <c r="J479">
        <v>353.09399999999999</v>
      </c>
      <c r="K479" s="1">
        <v>43531</v>
      </c>
      <c r="L479" s="6" t="s">
        <v>1039</v>
      </c>
      <c r="M479" s="6" t="s">
        <v>1044</v>
      </c>
      <c r="N479" s="7">
        <v>0.70416666666666672</v>
      </c>
      <c r="O479">
        <v>16</v>
      </c>
      <c r="P479" s="6" t="s">
        <v>21</v>
      </c>
      <c r="Q479">
        <v>336.28</v>
      </c>
      <c r="R479">
        <v>4.7619047620000003</v>
      </c>
      <c r="S479">
        <v>16.814</v>
      </c>
      <c r="T479">
        <v>4.4000000000000004</v>
      </c>
    </row>
    <row r="480" spans="1:20" x14ac:dyDescent="0.3">
      <c r="A480" s="6" t="s">
        <v>510</v>
      </c>
      <c r="B480" s="6" t="s">
        <v>38</v>
      </c>
      <c r="C480" s="6" t="s">
        <v>39</v>
      </c>
      <c r="D480">
        <v>0</v>
      </c>
      <c r="E480" s="6" t="s">
        <v>1032</v>
      </c>
      <c r="F480" s="6" t="s">
        <v>32</v>
      </c>
      <c r="G480">
        <v>34.369999999999997</v>
      </c>
      <c r="H480">
        <v>10</v>
      </c>
      <c r="I480">
        <v>17.184999999999999</v>
      </c>
      <c r="J480">
        <v>360.88499999999999</v>
      </c>
      <c r="K480" s="1">
        <v>43540</v>
      </c>
      <c r="L480" s="6" t="s">
        <v>1039</v>
      </c>
      <c r="M480" s="6" t="s">
        <v>1038</v>
      </c>
      <c r="N480" s="7">
        <v>0.42430555555555555</v>
      </c>
      <c r="O480">
        <v>10</v>
      </c>
      <c r="P480" s="6" t="s">
        <v>21</v>
      </c>
      <c r="Q480">
        <v>343.7</v>
      </c>
      <c r="R480">
        <v>4.7619047620000003</v>
      </c>
      <c r="S480">
        <v>17.184999999999999</v>
      </c>
      <c r="T480">
        <v>6.7</v>
      </c>
    </row>
    <row r="481" spans="1:20" x14ac:dyDescent="0.3">
      <c r="A481" s="6" t="s">
        <v>511</v>
      </c>
      <c r="B481" s="6" t="s">
        <v>18</v>
      </c>
      <c r="C481" s="6" t="s">
        <v>19</v>
      </c>
      <c r="D481">
        <v>0</v>
      </c>
      <c r="E481" s="6" t="s">
        <v>1032</v>
      </c>
      <c r="F481" s="6" t="s">
        <v>25</v>
      </c>
      <c r="G481">
        <v>38.6</v>
      </c>
      <c r="H481">
        <v>1</v>
      </c>
      <c r="I481">
        <v>1.93</v>
      </c>
      <c r="J481">
        <v>40.53</v>
      </c>
      <c r="K481" s="1">
        <v>43494</v>
      </c>
      <c r="L481" s="6" t="s">
        <v>1037</v>
      </c>
      <c r="M481" s="6" t="s">
        <v>1046</v>
      </c>
      <c r="N481" s="7">
        <v>0.47638888888888886</v>
      </c>
      <c r="O481">
        <v>11</v>
      </c>
      <c r="P481" s="6" t="s">
        <v>21</v>
      </c>
      <c r="Q481">
        <v>38.6</v>
      </c>
      <c r="R481">
        <v>4.7619047620000003</v>
      </c>
      <c r="S481">
        <v>1.93</v>
      </c>
      <c r="T481">
        <v>6.7</v>
      </c>
    </row>
    <row r="482" spans="1:20" x14ac:dyDescent="0.3">
      <c r="A482" s="6" t="s">
        <v>512</v>
      </c>
      <c r="B482" s="6" t="s">
        <v>23</v>
      </c>
      <c r="C482" s="6" t="s">
        <v>24</v>
      </c>
      <c r="D482">
        <v>0</v>
      </c>
      <c r="E482" s="6" t="s">
        <v>1032</v>
      </c>
      <c r="F482" s="6" t="s">
        <v>40</v>
      </c>
      <c r="G482">
        <v>65.97</v>
      </c>
      <c r="H482">
        <v>8</v>
      </c>
      <c r="I482">
        <v>26.388000000000002</v>
      </c>
      <c r="J482">
        <v>554.14800000000002</v>
      </c>
      <c r="K482" s="1">
        <v>43498</v>
      </c>
      <c r="L482" s="6" t="s">
        <v>1042</v>
      </c>
      <c r="M482" s="6" t="s">
        <v>1038</v>
      </c>
      <c r="N482" s="7">
        <v>0.85347222222222219</v>
      </c>
      <c r="O482">
        <v>20</v>
      </c>
      <c r="P482" s="6" t="s">
        <v>26</v>
      </c>
      <c r="Q482">
        <v>527.76</v>
      </c>
      <c r="R482">
        <v>4.7619047620000003</v>
      </c>
      <c r="S482">
        <v>26.388000000000002</v>
      </c>
      <c r="T482">
        <v>8.4</v>
      </c>
    </row>
    <row r="483" spans="1:20" x14ac:dyDescent="0.3">
      <c r="A483" s="6" t="s">
        <v>513</v>
      </c>
      <c r="B483" s="6" t="s">
        <v>23</v>
      </c>
      <c r="C483" s="6" t="s">
        <v>24</v>
      </c>
      <c r="D483">
        <v>0</v>
      </c>
      <c r="E483" s="6" t="s">
        <v>1033</v>
      </c>
      <c r="F483" s="6" t="s">
        <v>25</v>
      </c>
      <c r="G483">
        <v>32.799999999999997</v>
      </c>
      <c r="H483">
        <v>10</v>
      </c>
      <c r="I483">
        <v>16.399999999999999</v>
      </c>
      <c r="J483">
        <v>344.4</v>
      </c>
      <c r="K483" s="1">
        <v>43511</v>
      </c>
      <c r="L483" s="6" t="s">
        <v>1042</v>
      </c>
      <c r="M483" s="6" t="s">
        <v>1040</v>
      </c>
      <c r="N483" s="7">
        <v>0.5083333333333333</v>
      </c>
      <c r="O483">
        <v>12</v>
      </c>
      <c r="P483" s="6" t="s">
        <v>26</v>
      </c>
      <c r="Q483">
        <v>328</v>
      </c>
      <c r="R483">
        <v>4.7619047620000003</v>
      </c>
      <c r="S483">
        <v>16.399999999999999</v>
      </c>
      <c r="T483">
        <v>6.2</v>
      </c>
    </row>
    <row r="484" spans="1:20" x14ac:dyDescent="0.3">
      <c r="A484" s="6" t="s">
        <v>514</v>
      </c>
      <c r="B484" s="6" t="s">
        <v>18</v>
      </c>
      <c r="C484" s="6" t="s">
        <v>19</v>
      </c>
      <c r="D484">
        <v>0</v>
      </c>
      <c r="E484" s="6" t="s">
        <v>1032</v>
      </c>
      <c r="F484" s="6" t="s">
        <v>32</v>
      </c>
      <c r="G484">
        <v>37.14</v>
      </c>
      <c r="H484">
        <v>5</v>
      </c>
      <c r="I484">
        <v>9.2850000000000001</v>
      </c>
      <c r="J484">
        <v>194.98500000000001</v>
      </c>
      <c r="K484" s="1">
        <v>43473</v>
      </c>
      <c r="L484" s="6" t="s">
        <v>1037</v>
      </c>
      <c r="M484" s="6" t="s">
        <v>1046</v>
      </c>
      <c r="N484" s="7">
        <v>0.54513888888888884</v>
      </c>
      <c r="O484">
        <v>13</v>
      </c>
      <c r="P484" s="6" t="s">
        <v>21</v>
      </c>
      <c r="Q484">
        <v>185.7</v>
      </c>
      <c r="R484">
        <v>4.7619047620000003</v>
      </c>
      <c r="S484">
        <v>9.2850000000000001</v>
      </c>
      <c r="T484">
        <v>5</v>
      </c>
    </row>
    <row r="485" spans="1:20" x14ac:dyDescent="0.3">
      <c r="A485" s="6" t="s">
        <v>515</v>
      </c>
      <c r="B485" s="6" t="s">
        <v>38</v>
      </c>
      <c r="C485" s="6" t="s">
        <v>39</v>
      </c>
      <c r="D485">
        <v>1</v>
      </c>
      <c r="E485" s="6" t="s">
        <v>1032</v>
      </c>
      <c r="F485" s="6" t="s">
        <v>28</v>
      </c>
      <c r="G485">
        <v>60.38</v>
      </c>
      <c r="H485">
        <v>10</v>
      </c>
      <c r="I485">
        <v>30.19</v>
      </c>
      <c r="J485">
        <v>633.99</v>
      </c>
      <c r="K485" s="1">
        <v>43508</v>
      </c>
      <c r="L485" s="6" t="s">
        <v>1042</v>
      </c>
      <c r="M485" s="6" t="s">
        <v>1046</v>
      </c>
      <c r="N485" s="7">
        <v>0.67986111111111114</v>
      </c>
      <c r="O485">
        <v>16</v>
      </c>
      <c r="P485" s="6" t="s">
        <v>26</v>
      </c>
      <c r="Q485">
        <v>603.79999999999995</v>
      </c>
      <c r="R485">
        <v>4.7619047620000003</v>
      </c>
      <c r="S485">
        <v>30.19</v>
      </c>
      <c r="T485">
        <v>6</v>
      </c>
    </row>
    <row r="486" spans="1:20" x14ac:dyDescent="0.3">
      <c r="A486" s="6" t="s">
        <v>516</v>
      </c>
      <c r="B486" s="6" t="s">
        <v>23</v>
      </c>
      <c r="C486" s="6" t="s">
        <v>24</v>
      </c>
      <c r="D486">
        <v>1</v>
      </c>
      <c r="E486" s="6" t="s">
        <v>1033</v>
      </c>
      <c r="F486" s="6" t="s">
        <v>32</v>
      </c>
      <c r="G486">
        <v>36.979999999999997</v>
      </c>
      <c r="H486">
        <v>10</v>
      </c>
      <c r="I486">
        <v>18.489999999999998</v>
      </c>
      <c r="J486">
        <v>388.29</v>
      </c>
      <c r="K486" s="1">
        <v>43466</v>
      </c>
      <c r="L486" s="6" t="s">
        <v>1037</v>
      </c>
      <c r="M486" s="6" t="s">
        <v>1046</v>
      </c>
      <c r="N486" s="7">
        <v>0.82499999999999996</v>
      </c>
      <c r="O486">
        <v>19</v>
      </c>
      <c r="P486" s="6" t="s">
        <v>29</v>
      </c>
      <c r="Q486">
        <v>369.8</v>
      </c>
      <c r="R486">
        <v>4.7619047620000003</v>
      </c>
      <c r="S486">
        <v>18.489999999999998</v>
      </c>
      <c r="T486">
        <v>7</v>
      </c>
    </row>
    <row r="487" spans="1:20" x14ac:dyDescent="0.3">
      <c r="A487" s="6" t="s">
        <v>517</v>
      </c>
      <c r="B487" s="6" t="s">
        <v>38</v>
      </c>
      <c r="C487" s="6" t="s">
        <v>39</v>
      </c>
      <c r="D487">
        <v>1</v>
      </c>
      <c r="E487" s="6" t="s">
        <v>1033</v>
      </c>
      <c r="F487" s="6" t="s">
        <v>32</v>
      </c>
      <c r="G487">
        <v>49.49</v>
      </c>
      <c r="H487">
        <v>4</v>
      </c>
      <c r="I487">
        <v>9.8979999999999997</v>
      </c>
      <c r="J487">
        <v>207.858</v>
      </c>
      <c r="K487" s="1">
        <v>43545</v>
      </c>
      <c r="L487" s="6" t="s">
        <v>1039</v>
      </c>
      <c r="M487" s="6" t="s">
        <v>1044</v>
      </c>
      <c r="N487" s="7">
        <v>0.64236111111111116</v>
      </c>
      <c r="O487">
        <v>15</v>
      </c>
      <c r="P487" s="6" t="s">
        <v>21</v>
      </c>
      <c r="Q487">
        <v>197.96</v>
      </c>
      <c r="R487">
        <v>4.7619047620000003</v>
      </c>
      <c r="S487">
        <v>9.8979999999999997</v>
      </c>
      <c r="T487">
        <v>6.6</v>
      </c>
    </row>
    <row r="488" spans="1:20" x14ac:dyDescent="0.3">
      <c r="A488" s="6" t="s">
        <v>518</v>
      </c>
      <c r="B488" s="6" t="s">
        <v>38</v>
      </c>
      <c r="C488" s="6" t="s">
        <v>39</v>
      </c>
      <c r="D488">
        <v>0</v>
      </c>
      <c r="E488" s="6" t="s">
        <v>1033</v>
      </c>
      <c r="F488" s="6" t="s">
        <v>42</v>
      </c>
      <c r="G488">
        <v>41.09</v>
      </c>
      <c r="H488">
        <v>10</v>
      </c>
      <c r="I488">
        <v>20.545000000000002</v>
      </c>
      <c r="J488">
        <v>431.44499999999999</v>
      </c>
      <c r="K488" s="1">
        <v>43524</v>
      </c>
      <c r="L488" s="6" t="s">
        <v>1042</v>
      </c>
      <c r="M488" s="6" t="s">
        <v>1044</v>
      </c>
      <c r="N488" s="7">
        <v>0.61250000000000004</v>
      </c>
      <c r="O488">
        <v>14</v>
      </c>
      <c r="P488" s="6" t="s">
        <v>26</v>
      </c>
      <c r="Q488">
        <v>410.9</v>
      </c>
      <c r="R488">
        <v>4.7619047620000003</v>
      </c>
      <c r="S488">
        <v>20.545000000000002</v>
      </c>
      <c r="T488">
        <v>7.3</v>
      </c>
    </row>
    <row r="489" spans="1:20" x14ac:dyDescent="0.3">
      <c r="A489" s="6" t="s">
        <v>519</v>
      </c>
      <c r="B489" s="6" t="s">
        <v>18</v>
      </c>
      <c r="C489" s="6" t="s">
        <v>19</v>
      </c>
      <c r="D489">
        <v>0</v>
      </c>
      <c r="E489" s="6" t="s">
        <v>1032</v>
      </c>
      <c r="F489" s="6" t="s">
        <v>42</v>
      </c>
      <c r="G489">
        <v>37.15</v>
      </c>
      <c r="H489">
        <v>4</v>
      </c>
      <c r="I489">
        <v>7.43</v>
      </c>
      <c r="J489">
        <v>156.03</v>
      </c>
      <c r="K489" s="1">
        <v>43547</v>
      </c>
      <c r="L489" s="6" t="s">
        <v>1039</v>
      </c>
      <c r="M489" s="6" t="s">
        <v>1038</v>
      </c>
      <c r="N489" s="7">
        <v>0.79097222222222219</v>
      </c>
      <c r="O489">
        <v>18</v>
      </c>
      <c r="P489" s="6" t="s">
        <v>21</v>
      </c>
      <c r="Q489">
        <v>148.6</v>
      </c>
      <c r="R489">
        <v>4.7619047620000003</v>
      </c>
      <c r="S489">
        <v>7.43</v>
      </c>
      <c r="T489">
        <v>8.3000000000000007</v>
      </c>
    </row>
    <row r="490" spans="1:20" x14ac:dyDescent="0.3">
      <c r="A490" s="6" t="s">
        <v>520</v>
      </c>
      <c r="B490" s="6" t="s">
        <v>23</v>
      </c>
      <c r="C490" s="6" t="s">
        <v>24</v>
      </c>
      <c r="D490">
        <v>0</v>
      </c>
      <c r="E490" s="6" t="s">
        <v>1032</v>
      </c>
      <c r="F490" s="6" t="s">
        <v>28</v>
      </c>
      <c r="G490">
        <v>22.96</v>
      </c>
      <c r="H490">
        <v>1</v>
      </c>
      <c r="I490">
        <v>1.1479999999999999</v>
      </c>
      <c r="J490">
        <v>24.108000000000001</v>
      </c>
      <c r="K490" s="1">
        <v>43495</v>
      </c>
      <c r="L490" s="6" t="s">
        <v>1037</v>
      </c>
      <c r="M490" s="6" t="s">
        <v>1045</v>
      </c>
      <c r="N490" s="7">
        <v>0.86597222222222225</v>
      </c>
      <c r="O490">
        <v>20</v>
      </c>
      <c r="P490" s="6" t="s">
        <v>26</v>
      </c>
      <c r="Q490">
        <v>22.96</v>
      </c>
      <c r="R490">
        <v>4.7619047620000003</v>
      </c>
      <c r="S490">
        <v>1.1479999999999999</v>
      </c>
      <c r="T490">
        <v>4.3</v>
      </c>
    </row>
    <row r="491" spans="1:20" x14ac:dyDescent="0.3">
      <c r="A491" s="6" t="s">
        <v>521</v>
      </c>
      <c r="B491" s="6" t="s">
        <v>38</v>
      </c>
      <c r="C491" s="6" t="s">
        <v>39</v>
      </c>
      <c r="D491">
        <v>1</v>
      </c>
      <c r="E491" s="6" t="s">
        <v>1033</v>
      </c>
      <c r="F491" s="6" t="s">
        <v>28</v>
      </c>
      <c r="G491">
        <v>77.680000000000007</v>
      </c>
      <c r="H491">
        <v>9</v>
      </c>
      <c r="I491">
        <v>34.956000000000003</v>
      </c>
      <c r="J491">
        <v>734.07600000000002</v>
      </c>
      <c r="K491" s="1">
        <v>43500</v>
      </c>
      <c r="L491" s="6" t="s">
        <v>1042</v>
      </c>
      <c r="M491" s="6" t="s">
        <v>1043</v>
      </c>
      <c r="N491" s="7">
        <v>0.55625000000000002</v>
      </c>
      <c r="O491">
        <v>13</v>
      </c>
      <c r="P491" s="6" t="s">
        <v>21</v>
      </c>
      <c r="Q491">
        <v>699.12</v>
      </c>
      <c r="R491">
        <v>4.7619047620000003</v>
      </c>
      <c r="S491">
        <v>34.956000000000003</v>
      </c>
      <c r="T491">
        <v>9.8000000000000007</v>
      </c>
    </row>
    <row r="492" spans="1:20" x14ac:dyDescent="0.3">
      <c r="A492" s="6" t="s">
        <v>522</v>
      </c>
      <c r="B492" s="6" t="s">
        <v>38</v>
      </c>
      <c r="C492" s="6" t="s">
        <v>39</v>
      </c>
      <c r="D492">
        <v>0</v>
      </c>
      <c r="E492" s="6" t="s">
        <v>1033</v>
      </c>
      <c r="F492" s="6" t="s">
        <v>42</v>
      </c>
      <c r="G492">
        <v>34.700000000000003</v>
      </c>
      <c r="H492">
        <v>2</v>
      </c>
      <c r="I492">
        <v>3.47</v>
      </c>
      <c r="J492">
        <v>72.87</v>
      </c>
      <c r="K492" s="1">
        <v>43537</v>
      </c>
      <c r="L492" s="6" t="s">
        <v>1039</v>
      </c>
      <c r="M492" s="6" t="s">
        <v>1045</v>
      </c>
      <c r="N492" s="7">
        <v>0.82499999999999996</v>
      </c>
      <c r="O492">
        <v>19</v>
      </c>
      <c r="P492" s="6" t="s">
        <v>21</v>
      </c>
      <c r="Q492">
        <v>69.400000000000006</v>
      </c>
      <c r="R492">
        <v>4.7619047620000003</v>
      </c>
      <c r="S492">
        <v>3.47</v>
      </c>
      <c r="T492">
        <v>8.1999999999999993</v>
      </c>
    </row>
    <row r="493" spans="1:20" x14ac:dyDescent="0.3">
      <c r="A493" s="6" t="s">
        <v>523</v>
      </c>
      <c r="B493" s="6" t="s">
        <v>18</v>
      </c>
      <c r="C493" s="6" t="s">
        <v>19</v>
      </c>
      <c r="D493">
        <v>1</v>
      </c>
      <c r="E493" s="6" t="s">
        <v>1033</v>
      </c>
      <c r="F493" s="6" t="s">
        <v>42</v>
      </c>
      <c r="G493">
        <v>19.66</v>
      </c>
      <c r="H493">
        <v>10</v>
      </c>
      <c r="I493">
        <v>9.83</v>
      </c>
      <c r="J493">
        <v>206.43</v>
      </c>
      <c r="K493" s="1">
        <v>43539</v>
      </c>
      <c r="L493" s="6" t="s">
        <v>1039</v>
      </c>
      <c r="M493" s="6" t="s">
        <v>1040</v>
      </c>
      <c r="N493" s="7">
        <v>0.76388888888888884</v>
      </c>
      <c r="O493">
        <v>18</v>
      </c>
      <c r="P493" s="6" t="s">
        <v>29</v>
      </c>
      <c r="Q493">
        <v>196.6</v>
      </c>
      <c r="R493">
        <v>4.7619047620000003</v>
      </c>
      <c r="S493">
        <v>9.83</v>
      </c>
      <c r="T493">
        <v>7.2</v>
      </c>
    </row>
    <row r="494" spans="1:20" x14ac:dyDescent="0.3">
      <c r="A494" s="6" t="s">
        <v>524</v>
      </c>
      <c r="B494" s="6" t="s">
        <v>38</v>
      </c>
      <c r="C494" s="6" t="s">
        <v>39</v>
      </c>
      <c r="D494">
        <v>1</v>
      </c>
      <c r="E494" s="6" t="s">
        <v>1033</v>
      </c>
      <c r="F494" s="6" t="s">
        <v>20</v>
      </c>
      <c r="G494">
        <v>25.32</v>
      </c>
      <c r="H494">
        <v>8</v>
      </c>
      <c r="I494">
        <v>10.128</v>
      </c>
      <c r="J494">
        <v>212.68799999999999</v>
      </c>
      <c r="K494" s="1">
        <v>43529</v>
      </c>
      <c r="L494" s="6" t="s">
        <v>1039</v>
      </c>
      <c r="M494" s="6" t="s">
        <v>1046</v>
      </c>
      <c r="N494" s="7">
        <v>0.85</v>
      </c>
      <c r="O494">
        <v>20</v>
      </c>
      <c r="P494" s="6" t="s">
        <v>21</v>
      </c>
      <c r="Q494">
        <v>202.56</v>
      </c>
      <c r="R494">
        <v>4.7619047620000003</v>
      </c>
      <c r="S494">
        <v>10.128</v>
      </c>
      <c r="T494">
        <v>8.6999999999999993</v>
      </c>
    </row>
    <row r="495" spans="1:20" x14ac:dyDescent="0.3">
      <c r="A495" s="6" t="s">
        <v>525</v>
      </c>
      <c r="B495" s="6" t="s">
        <v>23</v>
      </c>
      <c r="C495" s="6" t="s">
        <v>24</v>
      </c>
      <c r="D495">
        <v>1</v>
      </c>
      <c r="E495" s="6" t="s">
        <v>1033</v>
      </c>
      <c r="F495" s="6" t="s">
        <v>28</v>
      </c>
      <c r="G495">
        <v>12.12</v>
      </c>
      <c r="H495">
        <v>10</v>
      </c>
      <c r="I495">
        <v>6.06</v>
      </c>
      <c r="J495">
        <v>127.26</v>
      </c>
      <c r="K495" s="1">
        <v>43529</v>
      </c>
      <c r="L495" s="6" t="s">
        <v>1039</v>
      </c>
      <c r="M495" s="6" t="s">
        <v>1046</v>
      </c>
      <c r="N495" s="7">
        <v>0.57222222222222219</v>
      </c>
      <c r="O495">
        <v>13</v>
      </c>
      <c r="P495" s="6" t="s">
        <v>29</v>
      </c>
      <c r="Q495">
        <v>121.2</v>
      </c>
      <c r="R495">
        <v>4.7619047620000003</v>
      </c>
      <c r="S495">
        <v>6.06</v>
      </c>
      <c r="T495">
        <v>8.4</v>
      </c>
    </row>
    <row r="496" spans="1:20" x14ac:dyDescent="0.3">
      <c r="A496" s="6" t="s">
        <v>526</v>
      </c>
      <c r="B496" s="6" t="s">
        <v>38</v>
      </c>
      <c r="C496" s="6" t="s">
        <v>39</v>
      </c>
      <c r="D496">
        <v>0</v>
      </c>
      <c r="E496" s="6" t="s">
        <v>1032</v>
      </c>
      <c r="F496" s="6" t="s">
        <v>42</v>
      </c>
      <c r="G496">
        <v>99.89</v>
      </c>
      <c r="H496">
        <v>2</v>
      </c>
      <c r="I496">
        <v>9.9890000000000008</v>
      </c>
      <c r="J496">
        <v>209.76900000000001</v>
      </c>
      <c r="K496" s="1">
        <v>43522</v>
      </c>
      <c r="L496" s="6" t="s">
        <v>1042</v>
      </c>
      <c r="M496" s="6" t="s">
        <v>1046</v>
      </c>
      <c r="N496" s="7">
        <v>0.49166666666666664</v>
      </c>
      <c r="O496">
        <v>11</v>
      </c>
      <c r="P496" s="6" t="s">
        <v>21</v>
      </c>
      <c r="Q496">
        <v>199.78</v>
      </c>
      <c r="R496">
        <v>4.7619047620000003</v>
      </c>
      <c r="S496">
        <v>9.9890000000000008</v>
      </c>
      <c r="T496">
        <v>7.1</v>
      </c>
    </row>
    <row r="497" spans="1:20" x14ac:dyDescent="0.3">
      <c r="A497" s="6" t="s">
        <v>527</v>
      </c>
      <c r="B497" s="6" t="s">
        <v>38</v>
      </c>
      <c r="C497" s="6" t="s">
        <v>39</v>
      </c>
      <c r="D497">
        <v>0</v>
      </c>
      <c r="E497" s="6" t="s">
        <v>1032</v>
      </c>
      <c r="F497" s="6" t="s">
        <v>32</v>
      </c>
      <c r="G497">
        <v>75.92</v>
      </c>
      <c r="H497">
        <v>8</v>
      </c>
      <c r="I497">
        <v>30.367999999999999</v>
      </c>
      <c r="J497">
        <v>637.72799999999995</v>
      </c>
      <c r="K497" s="1">
        <v>43544</v>
      </c>
      <c r="L497" s="6" t="s">
        <v>1039</v>
      </c>
      <c r="M497" s="6" t="s">
        <v>1045</v>
      </c>
      <c r="N497" s="7">
        <v>0.59305555555555556</v>
      </c>
      <c r="O497">
        <v>14</v>
      </c>
      <c r="P497" s="6" t="s">
        <v>26</v>
      </c>
      <c r="Q497">
        <v>607.36</v>
      </c>
      <c r="R497">
        <v>4.7619047620000003</v>
      </c>
      <c r="S497">
        <v>30.367999999999999</v>
      </c>
      <c r="T497">
        <v>5.5</v>
      </c>
    </row>
    <row r="498" spans="1:20" x14ac:dyDescent="0.3">
      <c r="A498" s="6" t="s">
        <v>528</v>
      </c>
      <c r="B498" s="6" t="s">
        <v>23</v>
      </c>
      <c r="C498" s="6" t="s">
        <v>24</v>
      </c>
      <c r="D498">
        <v>0</v>
      </c>
      <c r="E498" s="6" t="s">
        <v>1033</v>
      </c>
      <c r="F498" s="6" t="s">
        <v>25</v>
      </c>
      <c r="G498">
        <v>63.22</v>
      </c>
      <c r="H498">
        <v>2</v>
      </c>
      <c r="I498">
        <v>6.3220000000000001</v>
      </c>
      <c r="J498">
        <v>132.762</v>
      </c>
      <c r="K498" s="1">
        <v>43466</v>
      </c>
      <c r="L498" s="6" t="s">
        <v>1037</v>
      </c>
      <c r="M498" s="6" t="s">
        <v>1046</v>
      </c>
      <c r="N498" s="7">
        <v>0.66041666666666665</v>
      </c>
      <c r="O498">
        <v>15</v>
      </c>
      <c r="P498" s="6" t="s">
        <v>26</v>
      </c>
      <c r="Q498">
        <v>126.44</v>
      </c>
      <c r="R498">
        <v>4.7619047620000003</v>
      </c>
      <c r="S498">
        <v>6.3220000000000001</v>
      </c>
      <c r="T498">
        <v>8.5</v>
      </c>
    </row>
    <row r="499" spans="1:20" x14ac:dyDescent="0.3">
      <c r="A499" s="6" t="s">
        <v>529</v>
      </c>
      <c r="B499" s="6" t="s">
        <v>23</v>
      </c>
      <c r="C499" s="6" t="s">
        <v>24</v>
      </c>
      <c r="D499">
        <v>0</v>
      </c>
      <c r="E499" s="6" t="s">
        <v>1033</v>
      </c>
      <c r="F499" s="6" t="s">
        <v>40</v>
      </c>
      <c r="G499">
        <v>90.24</v>
      </c>
      <c r="H499">
        <v>6</v>
      </c>
      <c r="I499">
        <v>27.071999999999999</v>
      </c>
      <c r="J499">
        <v>568.51199999999994</v>
      </c>
      <c r="K499" s="1">
        <v>43492</v>
      </c>
      <c r="L499" s="6" t="s">
        <v>1037</v>
      </c>
      <c r="M499" s="6" t="s">
        <v>1041</v>
      </c>
      <c r="N499" s="7">
        <v>0.47013888888888888</v>
      </c>
      <c r="O499">
        <v>11</v>
      </c>
      <c r="P499" s="6" t="s">
        <v>26</v>
      </c>
      <c r="Q499">
        <v>541.44000000000005</v>
      </c>
      <c r="R499">
        <v>4.7619047620000003</v>
      </c>
      <c r="S499">
        <v>27.071999999999999</v>
      </c>
      <c r="T499">
        <v>6.2</v>
      </c>
    </row>
    <row r="500" spans="1:20" x14ac:dyDescent="0.3">
      <c r="A500" s="6" t="s">
        <v>530</v>
      </c>
      <c r="B500" s="6" t="s">
        <v>38</v>
      </c>
      <c r="C500" s="6" t="s">
        <v>39</v>
      </c>
      <c r="D500">
        <v>1</v>
      </c>
      <c r="E500" s="6" t="s">
        <v>1033</v>
      </c>
      <c r="F500" s="6" t="s">
        <v>32</v>
      </c>
      <c r="G500">
        <v>98.13</v>
      </c>
      <c r="H500">
        <v>1</v>
      </c>
      <c r="I500">
        <v>4.9065000000000003</v>
      </c>
      <c r="J500">
        <v>103.0365</v>
      </c>
      <c r="K500" s="1">
        <v>43486</v>
      </c>
      <c r="L500" s="6" t="s">
        <v>1037</v>
      </c>
      <c r="M500" s="6" t="s">
        <v>1043</v>
      </c>
      <c r="N500" s="7">
        <v>0.73333333333333328</v>
      </c>
      <c r="O500">
        <v>17</v>
      </c>
      <c r="P500" s="6" t="s">
        <v>26</v>
      </c>
      <c r="Q500">
        <v>98.13</v>
      </c>
      <c r="R500">
        <v>4.7619047620000003</v>
      </c>
      <c r="S500">
        <v>4.9065000000000003</v>
      </c>
      <c r="T500">
        <v>8.9</v>
      </c>
    </row>
    <row r="501" spans="1:20" x14ac:dyDescent="0.3">
      <c r="A501" s="6" t="s">
        <v>531</v>
      </c>
      <c r="B501" s="6" t="s">
        <v>18</v>
      </c>
      <c r="C501" s="6" t="s">
        <v>19</v>
      </c>
      <c r="D501">
        <v>1</v>
      </c>
      <c r="E501" s="6" t="s">
        <v>1033</v>
      </c>
      <c r="F501" s="6" t="s">
        <v>32</v>
      </c>
      <c r="G501">
        <v>51.52</v>
      </c>
      <c r="H501">
        <v>8</v>
      </c>
      <c r="I501">
        <v>20.608000000000001</v>
      </c>
      <c r="J501">
        <v>432.76799999999997</v>
      </c>
      <c r="K501" s="1">
        <v>43498</v>
      </c>
      <c r="L501" s="6" t="s">
        <v>1042</v>
      </c>
      <c r="M501" s="6" t="s">
        <v>1038</v>
      </c>
      <c r="N501" s="7">
        <v>0.65763888888888888</v>
      </c>
      <c r="O501">
        <v>15</v>
      </c>
      <c r="P501" s="6" t="s">
        <v>26</v>
      </c>
      <c r="Q501">
        <v>412.16</v>
      </c>
      <c r="R501">
        <v>4.7619047620000003</v>
      </c>
      <c r="S501">
        <v>20.608000000000001</v>
      </c>
      <c r="T501">
        <v>9.6</v>
      </c>
    </row>
    <row r="502" spans="1:20" x14ac:dyDescent="0.3">
      <c r="A502" s="6" t="s">
        <v>532</v>
      </c>
      <c r="B502" s="6" t="s">
        <v>38</v>
      </c>
      <c r="C502" s="6" t="s">
        <v>39</v>
      </c>
      <c r="D502">
        <v>1</v>
      </c>
      <c r="E502" s="6" t="s">
        <v>1032</v>
      </c>
      <c r="F502" s="6" t="s">
        <v>32</v>
      </c>
      <c r="G502">
        <v>73.97</v>
      </c>
      <c r="H502">
        <v>1</v>
      </c>
      <c r="I502">
        <v>3.6985000000000001</v>
      </c>
      <c r="J502">
        <v>77.668499999999995</v>
      </c>
      <c r="K502" s="1">
        <v>43499</v>
      </c>
      <c r="L502" s="6" t="s">
        <v>1042</v>
      </c>
      <c r="M502" s="6" t="s">
        <v>1041</v>
      </c>
      <c r="N502" s="7">
        <v>0.66180555555555554</v>
      </c>
      <c r="O502">
        <v>15</v>
      </c>
      <c r="P502" s="6" t="s">
        <v>29</v>
      </c>
      <c r="Q502">
        <v>73.97</v>
      </c>
      <c r="R502">
        <v>4.7619047620000003</v>
      </c>
      <c r="S502">
        <v>3.6985000000000001</v>
      </c>
      <c r="T502">
        <v>5.4</v>
      </c>
    </row>
    <row r="503" spans="1:20" x14ac:dyDescent="0.3">
      <c r="A503" s="6" t="s">
        <v>533</v>
      </c>
      <c r="B503" s="6" t="s">
        <v>23</v>
      </c>
      <c r="C503" s="6" t="s">
        <v>24</v>
      </c>
      <c r="D503">
        <v>1</v>
      </c>
      <c r="E503" s="6" t="s">
        <v>1033</v>
      </c>
      <c r="F503" s="6" t="s">
        <v>42</v>
      </c>
      <c r="G503">
        <v>31.9</v>
      </c>
      <c r="H503">
        <v>1</v>
      </c>
      <c r="I503">
        <v>1.595</v>
      </c>
      <c r="J503">
        <v>33.494999999999997</v>
      </c>
      <c r="K503" s="1">
        <v>43470</v>
      </c>
      <c r="L503" s="6" t="s">
        <v>1037</v>
      </c>
      <c r="M503" s="6" t="s">
        <v>1038</v>
      </c>
      <c r="N503" s="7">
        <v>0.52777777777777779</v>
      </c>
      <c r="O503">
        <v>12</v>
      </c>
      <c r="P503" s="6" t="s">
        <v>21</v>
      </c>
      <c r="Q503">
        <v>31.9</v>
      </c>
      <c r="R503">
        <v>4.7619047620000003</v>
      </c>
      <c r="S503">
        <v>1.595</v>
      </c>
      <c r="T503">
        <v>9.1</v>
      </c>
    </row>
    <row r="504" spans="1:20" x14ac:dyDescent="0.3">
      <c r="A504" s="6" t="s">
        <v>534</v>
      </c>
      <c r="B504" s="6" t="s">
        <v>23</v>
      </c>
      <c r="C504" s="6" t="s">
        <v>24</v>
      </c>
      <c r="D504">
        <v>0</v>
      </c>
      <c r="E504" s="6" t="s">
        <v>1032</v>
      </c>
      <c r="F504" s="6" t="s">
        <v>28</v>
      </c>
      <c r="G504">
        <v>69.400000000000006</v>
      </c>
      <c r="H504">
        <v>2</v>
      </c>
      <c r="I504">
        <v>6.94</v>
      </c>
      <c r="J504">
        <v>145.74</v>
      </c>
      <c r="K504" s="1">
        <v>43492</v>
      </c>
      <c r="L504" s="6" t="s">
        <v>1037</v>
      </c>
      <c r="M504" s="6" t="s">
        <v>1041</v>
      </c>
      <c r="N504" s="7">
        <v>0.82499999999999996</v>
      </c>
      <c r="O504">
        <v>19</v>
      </c>
      <c r="P504" s="6" t="s">
        <v>21</v>
      </c>
      <c r="Q504">
        <v>138.80000000000001</v>
      </c>
      <c r="R504">
        <v>4.7619047620000003</v>
      </c>
      <c r="S504">
        <v>6.94</v>
      </c>
      <c r="T504">
        <v>9</v>
      </c>
    </row>
    <row r="505" spans="1:20" x14ac:dyDescent="0.3">
      <c r="A505" s="6" t="s">
        <v>535</v>
      </c>
      <c r="B505" s="6" t="s">
        <v>38</v>
      </c>
      <c r="C505" s="6" t="s">
        <v>39</v>
      </c>
      <c r="D505">
        <v>0</v>
      </c>
      <c r="E505" s="6" t="s">
        <v>1033</v>
      </c>
      <c r="F505" s="6" t="s">
        <v>32</v>
      </c>
      <c r="G505">
        <v>93.31</v>
      </c>
      <c r="H505">
        <v>2</v>
      </c>
      <c r="I505">
        <v>9.3309999999999995</v>
      </c>
      <c r="J505">
        <v>195.95099999999999</v>
      </c>
      <c r="K505" s="1">
        <v>43549</v>
      </c>
      <c r="L505" s="6" t="s">
        <v>1039</v>
      </c>
      <c r="M505" s="6" t="s">
        <v>1043</v>
      </c>
      <c r="N505" s="7">
        <v>0.74513888888888891</v>
      </c>
      <c r="O505">
        <v>17</v>
      </c>
      <c r="P505" s="6" t="s">
        <v>26</v>
      </c>
      <c r="Q505">
        <v>186.62</v>
      </c>
      <c r="R505">
        <v>4.7619047620000003</v>
      </c>
      <c r="S505">
        <v>9.3309999999999995</v>
      </c>
      <c r="T505">
        <v>6.3</v>
      </c>
    </row>
    <row r="506" spans="1:20" x14ac:dyDescent="0.3">
      <c r="A506" s="6" t="s">
        <v>536</v>
      </c>
      <c r="B506" s="6" t="s">
        <v>38</v>
      </c>
      <c r="C506" s="6" t="s">
        <v>39</v>
      </c>
      <c r="D506">
        <v>0</v>
      </c>
      <c r="E506" s="6" t="s">
        <v>1032</v>
      </c>
      <c r="F506" s="6" t="s">
        <v>32</v>
      </c>
      <c r="G506">
        <v>88.45</v>
      </c>
      <c r="H506">
        <v>1</v>
      </c>
      <c r="I506">
        <v>4.4225000000000003</v>
      </c>
      <c r="J506">
        <v>92.872500000000002</v>
      </c>
      <c r="K506" s="1">
        <v>43521</v>
      </c>
      <c r="L506" s="6" t="s">
        <v>1042</v>
      </c>
      <c r="M506" s="6" t="s">
        <v>1043</v>
      </c>
      <c r="N506" s="7">
        <v>0.69166666666666665</v>
      </c>
      <c r="O506">
        <v>16</v>
      </c>
      <c r="P506" s="6" t="s">
        <v>29</v>
      </c>
      <c r="Q506">
        <v>88.45</v>
      </c>
      <c r="R506">
        <v>4.7619047620000003</v>
      </c>
      <c r="S506">
        <v>4.4225000000000003</v>
      </c>
      <c r="T506">
        <v>9.5</v>
      </c>
    </row>
    <row r="507" spans="1:20" x14ac:dyDescent="0.3">
      <c r="A507" s="6" t="s">
        <v>537</v>
      </c>
      <c r="B507" s="6" t="s">
        <v>18</v>
      </c>
      <c r="C507" s="6" t="s">
        <v>19</v>
      </c>
      <c r="D507">
        <v>1</v>
      </c>
      <c r="E507" s="6" t="s">
        <v>1032</v>
      </c>
      <c r="F507" s="6" t="s">
        <v>25</v>
      </c>
      <c r="G507">
        <v>24.18</v>
      </c>
      <c r="H507">
        <v>8</v>
      </c>
      <c r="I507">
        <v>9.6720000000000006</v>
      </c>
      <c r="J507">
        <v>203.11199999999999</v>
      </c>
      <c r="K507" s="1">
        <v>43493</v>
      </c>
      <c r="L507" s="6" t="s">
        <v>1037</v>
      </c>
      <c r="M507" s="6" t="s">
        <v>1043</v>
      </c>
      <c r="N507" s="7">
        <v>0.87083333333333335</v>
      </c>
      <c r="O507">
        <v>20</v>
      </c>
      <c r="P507" s="6" t="s">
        <v>21</v>
      </c>
      <c r="Q507">
        <v>193.44</v>
      </c>
      <c r="R507">
        <v>4.7619047620000003</v>
      </c>
      <c r="S507">
        <v>9.6720000000000006</v>
      </c>
      <c r="T507">
        <v>9.8000000000000007</v>
      </c>
    </row>
    <row r="508" spans="1:20" x14ac:dyDescent="0.3">
      <c r="A508" s="6" t="s">
        <v>538</v>
      </c>
      <c r="B508" s="6" t="s">
        <v>38</v>
      </c>
      <c r="C508" s="6" t="s">
        <v>39</v>
      </c>
      <c r="D508">
        <v>1</v>
      </c>
      <c r="E508" s="6" t="s">
        <v>1033</v>
      </c>
      <c r="F508" s="6" t="s">
        <v>32</v>
      </c>
      <c r="G508">
        <v>48.5</v>
      </c>
      <c r="H508">
        <v>3</v>
      </c>
      <c r="I508">
        <v>7.2750000000000004</v>
      </c>
      <c r="J508">
        <v>152.77500000000001</v>
      </c>
      <c r="K508" s="1">
        <v>43473</v>
      </c>
      <c r="L508" s="6" t="s">
        <v>1037</v>
      </c>
      <c r="M508" s="6" t="s">
        <v>1046</v>
      </c>
      <c r="N508" s="7">
        <v>0.53472222222222221</v>
      </c>
      <c r="O508">
        <v>12</v>
      </c>
      <c r="P508" s="6" t="s">
        <v>26</v>
      </c>
      <c r="Q508">
        <v>145.5</v>
      </c>
      <c r="R508">
        <v>4.7619047620000003</v>
      </c>
      <c r="S508">
        <v>7.2750000000000004</v>
      </c>
      <c r="T508">
        <v>6.7</v>
      </c>
    </row>
    <row r="509" spans="1:20" x14ac:dyDescent="0.3">
      <c r="A509" s="6" t="s">
        <v>539</v>
      </c>
      <c r="B509" s="6" t="s">
        <v>38</v>
      </c>
      <c r="C509" s="6" t="s">
        <v>39</v>
      </c>
      <c r="D509">
        <v>0</v>
      </c>
      <c r="E509" s="6" t="s">
        <v>1033</v>
      </c>
      <c r="F509" s="6" t="s">
        <v>40</v>
      </c>
      <c r="G509">
        <v>84.05</v>
      </c>
      <c r="H509">
        <v>6</v>
      </c>
      <c r="I509">
        <v>25.215</v>
      </c>
      <c r="J509">
        <v>529.51499999999999</v>
      </c>
      <c r="K509" s="1">
        <v>43494</v>
      </c>
      <c r="L509" s="6" t="s">
        <v>1037</v>
      </c>
      <c r="M509" s="6" t="s">
        <v>1046</v>
      </c>
      <c r="N509" s="7">
        <v>0.45</v>
      </c>
      <c r="O509">
        <v>10</v>
      </c>
      <c r="P509" s="6" t="s">
        <v>29</v>
      </c>
      <c r="Q509">
        <v>504.3</v>
      </c>
      <c r="R509">
        <v>4.7619047620000003</v>
      </c>
      <c r="S509">
        <v>25.215</v>
      </c>
      <c r="T509">
        <v>7.7</v>
      </c>
    </row>
    <row r="510" spans="1:20" x14ac:dyDescent="0.3">
      <c r="A510" s="6" t="s">
        <v>540</v>
      </c>
      <c r="B510" s="6" t="s">
        <v>38</v>
      </c>
      <c r="C510" s="6" t="s">
        <v>39</v>
      </c>
      <c r="D510">
        <v>1</v>
      </c>
      <c r="E510" s="6" t="s">
        <v>1032</v>
      </c>
      <c r="F510" s="6" t="s">
        <v>20</v>
      </c>
      <c r="G510">
        <v>61.29</v>
      </c>
      <c r="H510">
        <v>5</v>
      </c>
      <c r="I510">
        <v>15.3225</v>
      </c>
      <c r="J510">
        <v>321.77249999999998</v>
      </c>
      <c r="K510" s="1">
        <v>43553</v>
      </c>
      <c r="L510" s="6" t="s">
        <v>1039</v>
      </c>
      <c r="M510" s="6" t="s">
        <v>1040</v>
      </c>
      <c r="N510" s="7">
        <v>0.60277777777777775</v>
      </c>
      <c r="O510">
        <v>14</v>
      </c>
      <c r="P510" s="6" t="s">
        <v>26</v>
      </c>
      <c r="Q510">
        <v>306.45</v>
      </c>
      <c r="R510">
        <v>4.7619047620000003</v>
      </c>
      <c r="S510">
        <v>15.3225</v>
      </c>
      <c r="T510">
        <v>7</v>
      </c>
    </row>
    <row r="511" spans="1:20" x14ac:dyDescent="0.3">
      <c r="A511" s="6" t="s">
        <v>541</v>
      </c>
      <c r="B511" s="6" t="s">
        <v>23</v>
      </c>
      <c r="C511" s="6" t="s">
        <v>24</v>
      </c>
      <c r="D511">
        <v>1</v>
      </c>
      <c r="E511" s="6" t="s">
        <v>1033</v>
      </c>
      <c r="F511" s="6" t="s">
        <v>28</v>
      </c>
      <c r="G511">
        <v>15.95</v>
      </c>
      <c r="H511">
        <v>6</v>
      </c>
      <c r="I511">
        <v>4.7850000000000001</v>
      </c>
      <c r="J511">
        <v>100.485</v>
      </c>
      <c r="K511" s="1">
        <v>43505</v>
      </c>
      <c r="L511" s="6" t="s">
        <v>1042</v>
      </c>
      <c r="M511" s="6" t="s">
        <v>1038</v>
      </c>
      <c r="N511" s="7">
        <v>0.71875</v>
      </c>
      <c r="O511">
        <v>17</v>
      </c>
      <c r="P511" s="6" t="s">
        <v>29</v>
      </c>
      <c r="Q511">
        <v>95.7</v>
      </c>
      <c r="R511">
        <v>4.7619047620000003</v>
      </c>
      <c r="S511">
        <v>4.7850000000000001</v>
      </c>
      <c r="T511">
        <v>5.0999999999999996</v>
      </c>
    </row>
    <row r="512" spans="1:20" x14ac:dyDescent="0.3">
      <c r="A512" s="6" t="s">
        <v>542</v>
      </c>
      <c r="B512" s="6" t="s">
        <v>38</v>
      </c>
      <c r="C512" s="6" t="s">
        <v>39</v>
      </c>
      <c r="D512">
        <v>1</v>
      </c>
      <c r="E512" s="6" t="s">
        <v>1033</v>
      </c>
      <c r="F512" s="6" t="s">
        <v>32</v>
      </c>
      <c r="G512">
        <v>90.74</v>
      </c>
      <c r="H512">
        <v>7</v>
      </c>
      <c r="I512">
        <v>31.759</v>
      </c>
      <c r="J512">
        <v>666.93899999999996</v>
      </c>
      <c r="K512" s="1">
        <v>43481</v>
      </c>
      <c r="L512" s="6" t="s">
        <v>1037</v>
      </c>
      <c r="M512" s="6" t="s">
        <v>1045</v>
      </c>
      <c r="N512" s="7">
        <v>0.75208333333333333</v>
      </c>
      <c r="O512">
        <v>18</v>
      </c>
      <c r="P512" s="6" t="s">
        <v>29</v>
      </c>
      <c r="Q512">
        <v>635.17999999999995</v>
      </c>
      <c r="R512">
        <v>4.7619047620000003</v>
      </c>
      <c r="S512">
        <v>31.759</v>
      </c>
      <c r="T512">
        <v>6.2</v>
      </c>
    </row>
    <row r="513" spans="1:20" x14ac:dyDescent="0.3">
      <c r="A513" s="6" t="s">
        <v>543</v>
      </c>
      <c r="B513" s="6" t="s">
        <v>18</v>
      </c>
      <c r="C513" s="6" t="s">
        <v>19</v>
      </c>
      <c r="D513">
        <v>0</v>
      </c>
      <c r="E513" s="6" t="s">
        <v>1033</v>
      </c>
      <c r="F513" s="6" t="s">
        <v>28</v>
      </c>
      <c r="G513">
        <v>42.91</v>
      </c>
      <c r="H513">
        <v>5</v>
      </c>
      <c r="I513">
        <v>10.727499999999999</v>
      </c>
      <c r="J513">
        <v>225.2775</v>
      </c>
      <c r="K513" s="1">
        <v>43470</v>
      </c>
      <c r="L513" s="6" t="s">
        <v>1037</v>
      </c>
      <c r="M513" s="6" t="s">
        <v>1038</v>
      </c>
      <c r="N513" s="7">
        <v>0.72847222222222219</v>
      </c>
      <c r="O513">
        <v>17</v>
      </c>
      <c r="P513" s="6" t="s">
        <v>21</v>
      </c>
      <c r="Q513">
        <v>214.55</v>
      </c>
      <c r="R513">
        <v>4.7619047620000003</v>
      </c>
      <c r="S513">
        <v>10.727499999999999</v>
      </c>
      <c r="T513">
        <v>6.1</v>
      </c>
    </row>
    <row r="514" spans="1:20" x14ac:dyDescent="0.3">
      <c r="A514" s="6" t="s">
        <v>544</v>
      </c>
      <c r="B514" s="6" t="s">
        <v>18</v>
      </c>
      <c r="C514" s="6" t="s">
        <v>19</v>
      </c>
      <c r="D514">
        <v>0</v>
      </c>
      <c r="E514" s="6" t="s">
        <v>1033</v>
      </c>
      <c r="F514" s="6" t="s">
        <v>42</v>
      </c>
      <c r="G514">
        <v>54.28</v>
      </c>
      <c r="H514">
        <v>7</v>
      </c>
      <c r="I514">
        <v>18.998000000000001</v>
      </c>
      <c r="J514">
        <v>398.95800000000003</v>
      </c>
      <c r="K514" s="1">
        <v>43492</v>
      </c>
      <c r="L514" s="6" t="s">
        <v>1037</v>
      </c>
      <c r="M514" s="6" t="s">
        <v>1041</v>
      </c>
      <c r="N514" s="7">
        <v>0.75347222222222221</v>
      </c>
      <c r="O514">
        <v>18</v>
      </c>
      <c r="P514" s="6" t="s">
        <v>21</v>
      </c>
      <c r="Q514">
        <v>379.96</v>
      </c>
      <c r="R514">
        <v>4.7619047620000003</v>
      </c>
      <c r="S514">
        <v>18.998000000000001</v>
      </c>
      <c r="T514">
        <v>9.3000000000000007</v>
      </c>
    </row>
    <row r="515" spans="1:20" x14ac:dyDescent="0.3">
      <c r="A515" s="6" t="s">
        <v>545</v>
      </c>
      <c r="B515" s="6" t="s">
        <v>18</v>
      </c>
      <c r="C515" s="6" t="s">
        <v>19</v>
      </c>
      <c r="D515">
        <v>0</v>
      </c>
      <c r="E515" s="6" t="s">
        <v>1032</v>
      </c>
      <c r="F515" s="6" t="s">
        <v>25</v>
      </c>
      <c r="G515">
        <v>99.55</v>
      </c>
      <c r="H515">
        <v>7</v>
      </c>
      <c r="I515">
        <v>34.842500000000001</v>
      </c>
      <c r="J515">
        <v>731.6925</v>
      </c>
      <c r="K515" s="1">
        <v>43538</v>
      </c>
      <c r="L515" s="6" t="s">
        <v>1039</v>
      </c>
      <c r="M515" s="6" t="s">
        <v>1044</v>
      </c>
      <c r="N515" s="7">
        <v>0.50486111111111109</v>
      </c>
      <c r="O515">
        <v>12</v>
      </c>
      <c r="P515" s="6" t="s">
        <v>26</v>
      </c>
      <c r="Q515">
        <v>696.85</v>
      </c>
      <c r="R515">
        <v>4.7619047620000003</v>
      </c>
      <c r="S515">
        <v>34.842500000000001</v>
      </c>
      <c r="T515">
        <v>7.6</v>
      </c>
    </row>
    <row r="516" spans="1:20" x14ac:dyDescent="0.3">
      <c r="A516" s="6" t="s">
        <v>546</v>
      </c>
      <c r="B516" s="6" t="s">
        <v>23</v>
      </c>
      <c r="C516" s="6" t="s">
        <v>24</v>
      </c>
      <c r="D516">
        <v>1</v>
      </c>
      <c r="E516" s="6" t="s">
        <v>1032</v>
      </c>
      <c r="F516" s="6" t="s">
        <v>32</v>
      </c>
      <c r="G516">
        <v>58.39</v>
      </c>
      <c r="H516">
        <v>7</v>
      </c>
      <c r="I516">
        <v>20.436499999999999</v>
      </c>
      <c r="J516">
        <v>429.16649999999998</v>
      </c>
      <c r="K516" s="1">
        <v>43519</v>
      </c>
      <c r="L516" s="6" t="s">
        <v>1042</v>
      </c>
      <c r="M516" s="6" t="s">
        <v>1038</v>
      </c>
      <c r="N516" s="7">
        <v>0.8256944444444444</v>
      </c>
      <c r="O516">
        <v>19</v>
      </c>
      <c r="P516" s="6" t="s">
        <v>29</v>
      </c>
      <c r="Q516">
        <v>408.73</v>
      </c>
      <c r="R516">
        <v>4.7619047620000003</v>
      </c>
      <c r="S516">
        <v>20.436499999999999</v>
      </c>
      <c r="T516">
        <v>8.1999999999999993</v>
      </c>
    </row>
    <row r="517" spans="1:20" x14ac:dyDescent="0.3">
      <c r="A517" s="6" t="s">
        <v>547</v>
      </c>
      <c r="B517" s="6" t="s">
        <v>23</v>
      </c>
      <c r="C517" s="6" t="s">
        <v>24</v>
      </c>
      <c r="D517">
        <v>1</v>
      </c>
      <c r="E517" s="6" t="s">
        <v>1033</v>
      </c>
      <c r="F517" s="6" t="s">
        <v>42</v>
      </c>
      <c r="G517">
        <v>51.47</v>
      </c>
      <c r="H517">
        <v>1</v>
      </c>
      <c r="I517">
        <v>2.5735000000000001</v>
      </c>
      <c r="J517">
        <v>54.043500000000002</v>
      </c>
      <c r="K517" s="1">
        <v>43542</v>
      </c>
      <c r="L517" s="6" t="s">
        <v>1039</v>
      </c>
      <c r="M517" s="6" t="s">
        <v>1043</v>
      </c>
      <c r="N517" s="7">
        <v>0.66111111111111109</v>
      </c>
      <c r="O517">
        <v>15</v>
      </c>
      <c r="P517" s="6" t="s">
        <v>21</v>
      </c>
      <c r="Q517">
        <v>51.47</v>
      </c>
      <c r="R517">
        <v>4.7619047620000003</v>
      </c>
      <c r="S517">
        <v>2.5735000000000001</v>
      </c>
      <c r="T517">
        <v>8.5</v>
      </c>
    </row>
    <row r="518" spans="1:20" x14ac:dyDescent="0.3">
      <c r="A518" s="6" t="s">
        <v>548</v>
      </c>
      <c r="B518" s="6" t="s">
        <v>38</v>
      </c>
      <c r="C518" s="6" t="s">
        <v>39</v>
      </c>
      <c r="D518">
        <v>1</v>
      </c>
      <c r="E518" s="6" t="s">
        <v>1032</v>
      </c>
      <c r="F518" s="6" t="s">
        <v>20</v>
      </c>
      <c r="G518">
        <v>54.86</v>
      </c>
      <c r="H518">
        <v>5</v>
      </c>
      <c r="I518">
        <v>13.715</v>
      </c>
      <c r="J518">
        <v>288.01499999999999</v>
      </c>
      <c r="K518" s="1">
        <v>43553</v>
      </c>
      <c r="L518" s="6" t="s">
        <v>1039</v>
      </c>
      <c r="M518" s="6" t="s">
        <v>1040</v>
      </c>
      <c r="N518" s="7">
        <v>0.7</v>
      </c>
      <c r="O518">
        <v>16</v>
      </c>
      <c r="P518" s="6" t="s">
        <v>21</v>
      </c>
      <c r="Q518">
        <v>274.3</v>
      </c>
      <c r="R518">
        <v>4.7619047620000003</v>
      </c>
      <c r="S518">
        <v>13.715</v>
      </c>
      <c r="T518">
        <v>9.8000000000000007</v>
      </c>
    </row>
    <row r="519" spans="1:20" x14ac:dyDescent="0.3">
      <c r="A519" s="6" t="s">
        <v>549</v>
      </c>
      <c r="B519" s="6" t="s">
        <v>23</v>
      </c>
      <c r="C519" s="6" t="s">
        <v>24</v>
      </c>
      <c r="D519">
        <v>1</v>
      </c>
      <c r="E519" s="6" t="s">
        <v>1032</v>
      </c>
      <c r="F519" s="6" t="s">
        <v>28</v>
      </c>
      <c r="G519">
        <v>39.39</v>
      </c>
      <c r="H519">
        <v>5</v>
      </c>
      <c r="I519">
        <v>9.8475000000000001</v>
      </c>
      <c r="J519">
        <v>206.79750000000001</v>
      </c>
      <c r="K519" s="1">
        <v>43487</v>
      </c>
      <c r="L519" s="6" t="s">
        <v>1037</v>
      </c>
      <c r="M519" s="6" t="s">
        <v>1046</v>
      </c>
      <c r="N519" s="7">
        <v>0.86527777777777781</v>
      </c>
      <c r="O519">
        <v>20</v>
      </c>
      <c r="P519" s="6" t="s">
        <v>29</v>
      </c>
      <c r="Q519">
        <v>196.95</v>
      </c>
      <c r="R519">
        <v>4.7619047620000003</v>
      </c>
      <c r="S519">
        <v>9.8475000000000001</v>
      </c>
      <c r="T519">
        <v>8.6999999999999993</v>
      </c>
    </row>
    <row r="520" spans="1:20" x14ac:dyDescent="0.3">
      <c r="A520" s="6" t="s">
        <v>550</v>
      </c>
      <c r="B520" s="6" t="s">
        <v>18</v>
      </c>
      <c r="C520" s="6" t="s">
        <v>19</v>
      </c>
      <c r="D520">
        <v>0</v>
      </c>
      <c r="E520" s="6" t="s">
        <v>1032</v>
      </c>
      <c r="F520" s="6" t="s">
        <v>28</v>
      </c>
      <c r="G520">
        <v>34.729999999999997</v>
      </c>
      <c r="H520">
        <v>2</v>
      </c>
      <c r="I520">
        <v>3.4729999999999999</v>
      </c>
      <c r="J520">
        <v>72.933000000000007</v>
      </c>
      <c r="K520" s="1">
        <v>43525</v>
      </c>
      <c r="L520" s="6" t="s">
        <v>1039</v>
      </c>
      <c r="M520" s="6" t="s">
        <v>1040</v>
      </c>
      <c r="N520" s="7">
        <v>0.75972222222222219</v>
      </c>
      <c r="O520">
        <v>18</v>
      </c>
      <c r="P520" s="6" t="s">
        <v>21</v>
      </c>
      <c r="Q520">
        <v>69.459999999999994</v>
      </c>
      <c r="R520">
        <v>4.7619047620000003</v>
      </c>
      <c r="S520">
        <v>3.4729999999999999</v>
      </c>
      <c r="T520">
        <v>9.6999999999999993</v>
      </c>
    </row>
    <row r="521" spans="1:20" x14ac:dyDescent="0.3">
      <c r="A521" s="6" t="s">
        <v>551</v>
      </c>
      <c r="B521" s="6" t="s">
        <v>23</v>
      </c>
      <c r="C521" s="6" t="s">
        <v>24</v>
      </c>
      <c r="D521">
        <v>1</v>
      </c>
      <c r="E521" s="6" t="s">
        <v>1032</v>
      </c>
      <c r="F521" s="6" t="s">
        <v>32</v>
      </c>
      <c r="G521">
        <v>71.92</v>
      </c>
      <c r="H521">
        <v>5</v>
      </c>
      <c r="I521">
        <v>17.98</v>
      </c>
      <c r="J521">
        <v>377.58</v>
      </c>
      <c r="K521" s="1">
        <v>43482</v>
      </c>
      <c r="L521" s="6" t="s">
        <v>1037</v>
      </c>
      <c r="M521" s="6" t="s">
        <v>1044</v>
      </c>
      <c r="N521" s="7">
        <v>0.62847222222222221</v>
      </c>
      <c r="O521">
        <v>15</v>
      </c>
      <c r="P521" s="6" t="s">
        <v>29</v>
      </c>
      <c r="Q521">
        <v>359.6</v>
      </c>
      <c r="R521">
        <v>4.7619047620000003</v>
      </c>
      <c r="S521">
        <v>17.98</v>
      </c>
      <c r="T521">
        <v>4.3</v>
      </c>
    </row>
    <row r="522" spans="1:20" x14ac:dyDescent="0.3">
      <c r="A522" s="6" t="s">
        <v>552</v>
      </c>
      <c r="B522" s="6" t="s">
        <v>38</v>
      </c>
      <c r="C522" s="6" t="s">
        <v>39</v>
      </c>
      <c r="D522">
        <v>0</v>
      </c>
      <c r="E522" s="6" t="s">
        <v>1033</v>
      </c>
      <c r="F522" s="6" t="s">
        <v>25</v>
      </c>
      <c r="G522">
        <v>45.71</v>
      </c>
      <c r="H522">
        <v>3</v>
      </c>
      <c r="I522">
        <v>6.8564999999999996</v>
      </c>
      <c r="J522">
        <v>143.98650000000001</v>
      </c>
      <c r="K522" s="1">
        <v>43550</v>
      </c>
      <c r="L522" s="6" t="s">
        <v>1039</v>
      </c>
      <c r="M522" s="6" t="s">
        <v>1046</v>
      </c>
      <c r="N522" s="7">
        <v>0.44027777777777777</v>
      </c>
      <c r="O522">
        <v>10</v>
      </c>
      <c r="P522" s="6" t="s">
        <v>29</v>
      </c>
      <c r="Q522">
        <v>137.13</v>
      </c>
      <c r="R522">
        <v>4.7619047620000003</v>
      </c>
      <c r="S522">
        <v>6.8564999999999996</v>
      </c>
      <c r="T522">
        <v>7.7</v>
      </c>
    </row>
    <row r="523" spans="1:20" x14ac:dyDescent="0.3">
      <c r="A523" s="6" t="s">
        <v>553</v>
      </c>
      <c r="B523" s="6" t="s">
        <v>23</v>
      </c>
      <c r="C523" s="6" t="s">
        <v>24</v>
      </c>
      <c r="D523">
        <v>1</v>
      </c>
      <c r="E523" s="6" t="s">
        <v>1033</v>
      </c>
      <c r="F523" s="6" t="s">
        <v>28</v>
      </c>
      <c r="G523">
        <v>83.17</v>
      </c>
      <c r="H523">
        <v>6</v>
      </c>
      <c r="I523">
        <v>24.951000000000001</v>
      </c>
      <c r="J523">
        <v>523.971</v>
      </c>
      <c r="K523" s="1">
        <v>43544</v>
      </c>
      <c r="L523" s="6" t="s">
        <v>1039</v>
      </c>
      <c r="M523" s="6" t="s">
        <v>1045</v>
      </c>
      <c r="N523" s="7">
        <v>0.47430555555555554</v>
      </c>
      <c r="O523">
        <v>11</v>
      </c>
      <c r="P523" s="6" t="s">
        <v>26</v>
      </c>
      <c r="Q523">
        <v>499.02</v>
      </c>
      <c r="R523">
        <v>4.7619047620000003</v>
      </c>
      <c r="S523">
        <v>24.951000000000001</v>
      </c>
      <c r="T523">
        <v>7.3</v>
      </c>
    </row>
    <row r="524" spans="1:20" x14ac:dyDescent="0.3">
      <c r="A524" s="6" t="s">
        <v>554</v>
      </c>
      <c r="B524" s="6" t="s">
        <v>18</v>
      </c>
      <c r="C524" s="6" t="s">
        <v>19</v>
      </c>
      <c r="D524">
        <v>1</v>
      </c>
      <c r="E524" s="6" t="s">
        <v>1033</v>
      </c>
      <c r="F524" s="6" t="s">
        <v>28</v>
      </c>
      <c r="G524">
        <v>37.44</v>
      </c>
      <c r="H524">
        <v>6</v>
      </c>
      <c r="I524">
        <v>11.231999999999999</v>
      </c>
      <c r="J524">
        <v>235.87200000000001</v>
      </c>
      <c r="K524" s="1">
        <v>43502</v>
      </c>
      <c r="L524" s="6" t="s">
        <v>1042</v>
      </c>
      <c r="M524" s="6" t="s">
        <v>1045</v>
      </c>
      <c r="N524" s="7">
        <v>0.57986111111111116</v>
      </c>
      <c r="O524">
        <v>13</v>
      </c>
      <c r="P524" s="6" t="s">
        <v>29</v>
      </c>
      <c r="Q524">
        <v>224.64</v>
      </c>
      <c r="R524">
        <v>4.7619047620000003</v>
      </c>
      <c r="S524">
        <v>11.231999999999999</v>
      </c>
      <c r="T524">
        <v>5.9</v>
      </c>
    </row>
    <row r="525" spans="1:20" x14ac:dyDescent="0.3">
      <c r="A525" s="6" t="s">
        <v>555</v>
      </c>
      <c r="B525" s="6" t="s">
        <v>23</v>
      </c>
      <c r="C525" s="6" t="s">
        <v>24</v>
      </c>
      <c r="D525">
        <v>0</v>
      </c>
      <c r="E525" s="6" t="s">
        <v>1032</v>
      </c>
      <c r="F525" s="6" t="s">
        <v>20</v>
      </c>
      <c r="G525">
        <v>62.87</v>
      </c>
      <c r="H525">
        <v>2</v>
      </c>
      <c r="I525">
        <v>6.2869999999999999</v>
      </c>
      <c r="J525">
        <v>132.02699999999999</v>
      </c>
      <c r="K525" s="1">
        <v>43466</v>
      </c>
      <c r="L525" s="6" t="s">
        <v>1037</v>
      </c>
      <c r="M525" s="6" t="s">
        <v>1046</v>
      </c>
      <c r="N525" s="7">
        <v>0.48819444444444443</v>
      </c>
      <c r="O525">
        <v>11</v>
      </c>
      <c r="P525" s="6" t="s">
        <v>26</v>
      </c>
      <c r="Q525">
        <v>125.74</v>
      </c>
      <c r="R525">
        <v>4.7619047620000003</v>
      </c>
      <c r="S525">
        <v>6.2869999999999999</v>
      </c>
      <c r="T525">
        <v>5</v>
      </c>
    </row>
    <row r="526" spans="1:20" x14ac:dyDescent="0.3">
      <c r="A526" s="6" t="s">
        <v>556</v>
      </c>
      <c r="B526" s="6" t="s">
        <v>18</v>
      </c>
      <c r="C526" s="6" t="s">
        <v>19</v>
      </c>
      <c r="D526">
        <v>0</v>
      </c>
      <c r="E526" s="6" t="s">
        <v>1032</v>
      </c>
      <c r="F526" s="6" t="s">
        <v>40</v>
      </c>
      <c r="G526">
        <v>81.709999999999994</v>
      </c>
      <c r="H526">
        <v>6</v>
      </c>
      <c r="I526">
        <v>24.513000000000002</v>
      </c>
      <c r="J526">
        <v>514.77300000000002</v>
      </c>
      <c r="K526" s="1">
        <v>43492</v>
      </c>
      <c r="L526" s="6" t="s">
        <v>1037</v>
      </c>
      <c r="M526" s="6" t="s">
        <v>1041</v>
      </c>
      <c r="N526" s="7">
        <v>0.60833333333333328</v>
      </c>
      <c r="O526">
        <v>14</v>
      </c>
      <c r="P526" s="6" t="s">
        <v>29</v>
      </c>
      <c r="Q526">
        <v>490.26</v>
      </c>
      <c r="R526">
        <v>4.7619047620000003</v>
      </c>
      <c r="S526">
        <v>24.513000000000002</v>
      </c>
      <c r="T526">
        <v>8</v>
      </c>
    </row>
    <row r="527" spans="1:20" x14ac:dyDescent="0.3">
      <c r="A527" s="6" t="s">
        <v>557</v>
      </c>
      <c r="B527" s="6" t="s">
        <v>18</v>
      </c>
      <c r="C527" s="6" t="s">
        <v>19</v>
      </c>
      <c r="D527">
        <v>1</v>
      </c>
      <c r="E527" s="6" t="s">
        <v>1033</v>
      </c>
      <c r="F527" s="6" t="s">
        <v>32</v>
      </c>
      <c r="G527">
        <v>91.41</v>
      </c>
      <c r="H527">
        <v>5</v>
      </c>
      <c r="I527">
        <v>22.852499999999999</v>
      </c>
      <c r="J527">
        <v>479.90249999999997</v>
      </c>
      <c r="K527" s="1">
        <v>43521</v>
      </c>
      <c r="L527" s="6" t="s">
        <v>1042</v>
      </c>
      <c r="M527" s="6" t="s">
        <v>1043</v>
      </c>
      <c r="N527" s="7">
        <v>0.66874999999999996</v>
      </c>
      <c r="O527">
        <v>16</v>
      </c>
      <c r="P527" s="6" t="s">
        <v>21</v>
      </c>
      <c r="Q527">
        <v>457.05</v>
      </c>
      <c r="R527">
        <v>4.7619047620000003</v>
      </c>
      <c r="S527">
        <v>22.852499999999999</v>
      </c>
      <c r="T527">
        <v>7.1</v>
      </c>
    </row>
    <row r="528" spans="1:20" x14ac:dyDescent="0.3">
      <c r="A528" s="6" t="s">
        <v>558</v>
      </c>
      <c r="B528" s="6" t="s">
        <v>38</v>
      </c>
      <c r="C528" s="6" t="s">
        <v>39</v>
      </c>
      <c r="D528">
        <v>0</v>
      </c>
      <c r="E528" s="6" t="s">
        <v>1032</v>
      </c>
      <c r="F528" s="6" t="s">
        <v>42</v>
      </c>
      <c r="G528">
        <v>39.21</v>
      </c>
      <c r="H528">
        <v>4</v>
      </c>
      <c r="I528">
        <v>7.8419999999999996</v>
      </c>
      <c r="J528">
        <v>164.68199999999999</v>
      </c>
      <c r="K528" s="1">
        <v>43481</v>
      </c>
      <c r="L528" s="6" t="s">
        <v>1037</v>
      </c>
      <c r="M528" s="6" t="s">
        <v>1045</v>
      </c>
      <c r="N528" s="7">
        <v>0.8354166666666667</v>
      </c>
      <c r="O528">
        <v>20</v>
      </c>
      <c r="P528" s="6" t="s">
        <v>29</v>
      </c>
      <c r="Q528">
        <v>156.84</v>
      </c>
      <c r="R528">
        <v>4.7619047620000003</v>
      </c>
      <c r="S528">
        <v>7.8419999999999996</v>
      </c>
      <c r="T528">
        <v>9</v>
      </c>
    </row>
    <row r="529" spans="1:20" x14ac:dyDescent="0.3">
      <c r="A529" s="6" t="s">
        <v>559</v>
      </c>
      <c r="B529" s="6" t="s">
        <v>38</v>
      </c>
      <c r="C529" s="6" t="s">
        <v>39</v>
      </c>
      <c r="D529">
        <v>1</v>
      </c>
      <c r="E529" s="6" t="s">
        <v>1032</v>
      </c>
      <c r="F529" s="6" t="s">
        <v>42</v>
      </c>
      <c r="G529">
        <v>59.86</v>
      </c>
      <c r="H529">
        <v>2</v>
      </c>
      <c r="I529">
        <v>5.9859999999999998</v>
      </c>
      <c r="J529">
        <v>125.706</v>
      </c>
      <c r="K529" s="1">
        <v>43478</v>
      </c>
      <c r="L529" s="6" t="s">
        <v>1037</v>
      </c>
      <c r="M529" s="6" t="s">
        <v>1041</v>
      </c>
      <c r="N529" s="7">
        <v>0.62152777777777779</v>
      </c>
      <c r="O529">
        <v>14</v>
      </c>
      <c r="P529" s="6" t="s">
        <v>21</v>
      </c>
      <c r="Q529">
        <v>119.72</v>
      </c>
      <c r="R529">
        <v>4.7619047620000003</v>
      </c>
      <c r="S529">
        <v>5.9859999999999998</v>
      </c>
      <c r="T529">
        <v>6.7</v>
      </c>
    </row>
    <row r="530" spans="1:20" x14ac:dyDescent="0.3">
      <c r="A530" s="6" t="s">
        <v>560</v>
      </c>
      <c r="B530" s="6" t="s">
        <v>38</v>
      </c>
      <c r="C530" s="6" t="s">
        <v>39</v>
      </c>
      <c r="D530">
        <v>1</v>
      </c>
      <c r="E530" s="6" t="s">
        <v>1033</v>
      </c>
      <c r="F530" s="6" t="s">
        <v>40</v>
      </c>
      <c r="G530">
        <v>54.36</v>
      </c>
      <c r="H530">
        <v>10</v>
      </c>
      <c r="I530">
        <v>27.18</v>
      </c>
      <c r="J530">
        <v>570.78</v>
      </c>
      <c r="K530" s="1">
        <v>43503</v>
      </c>
      <c r="L530" s="6" t="s">
        <v>1042</v>
      </c>
      <c r="M530" s="6" t="s">
        <v>1044</v>
      </c>
      <c r="N530" s="7">
        <v>0.4777777777777778</v>
      </c>
      <c r="O530">
        <v>11</v>
      </c>
      <c r="P530" s="6" t="s">
        <v>29</v>
      </c>
      <c r="Q530">
        <v>543.6</v>
      </c>
      <c r="R530">
        <v>4.7619047620000003</v>
      </c>
      <c r="S530">
        <v>27.18</v>
      </c>
      <c r="T530">
        <v>6.1</v>
      </c>
    </row>
    <row r="531" spans="1:20" x14ac:dyDescent="0.3">
      <c r="A531" s="6" t="s">
        <v>561</v>
      </c>
      <c r="B531" s="6" t="s">
        <v>18</v>
      </c>
      <c r="C531" s="6" t="s">
        <v>19</v>
      </c>
      <c r="D531">
        <v>0</v>
      </c>
      <c r="E531" s="6" t="s">
        <v>1032</v>
      </c>
      <c r="F531" s="6" t="s">
        <v>32</v>
      </c>
      <c r="G531">
        <v>98.09</v>
      </c>
      <c r="H531">
        <v>9</v>
      </c>
      <c r="I531">
        <v>44.140500000000003</v>
      </c>
      <c r="J531">
        <v>926.95050000000003</v>
      </c>
      <c r="K531" s="1">
        <v>43513</v>
      </c>
      <c r="L531" s="6" t="s">
        <v>1042</v>
      </c>
      <c r="M531" s="6" t="s">
        <v>1041</v>
      </c>
      <c r="N531" s="7">
        <v>0.82013888888888886</v>
      </c>
      <c r="O531">
        <v>19</v>
      </c>
      <c r="P531" s="6" t="s">
        <v>26</v>
      </c>
      <c r="Q531">
        <v>882.81</v>
      </c>
      <c r="R531">
        <v>4.7619047620000003</v>
      </c>
      <c r="S531">
        <v>44.140500000000003</v>
      </c>
      <c r="T531">
        <v>9.3000000000000007</v>
      </c>
    </row>
    <row r="532" spans="1:20" x14ac:dyDescent="0.3">
      <c r="A532" s="6" t="s">
        <v>562</v>
      </c>
      <c r="B532" s="6" t="s">
        <v>18</v>
      </c>
      <c r="C532" s="6" t="s">
        <v>19</v>
      </c>
      <c r="D532">
        <v>0</v>
      </c>
      <c r="E532" s="6" t="s">
        <v>1032</v>
      </c>
      <c r="F532" s="6" t="s">
        <v>20</v>
      </c>
      <c r="G532">
        <v>25.43</v>
      </c>
      <c r="H532">
        <v>6</v>
      </c>
      <c r="I532">
        <v>7.6289999999999996</v>
      </c>
      <c r="J532">
        <v>160.209</v>
      </c>
      <c r="K532" s="1">
        <v>43508</v>
      </c>
      <c r="L532" s="6" t="s">
        <v>1042</v>
      </c>
      <c r="M532" s="6" t="s">
        <v>1046</v>
      </c>
      <c r="N532" s="7">
        <v>0.79236111111111107</v>
      </c>
      <c r="O532">
        <v>19</v>
      </c>
      <c r="P532" s="6" t="s">
        <v>21</v>
      </c>
      <c r="Q532">
        <v>152.58000000000001</v>
      </c>
      <c r="R532">
        <v>4.7619047620000003</v>
      </c>
      <c r="S532">
        <v>7.6289999999999996</v>
      </c>
      <c r="T532">
        <v>7</v>
      </c>
    </row>
    <row r="533" spans="1:20" x14ac:dyDescent="0.3">
      <c r="A533" s="6" t="s">
        <v>563</v>
      </c>
      <c r="B533" s="6" t="s">
        <v>18</v>
      </c>
      <c r="C533" s="6" t="s">
        <v>19</v>
      </c>
      <c r="D533">
        <v>1</v>
      </c>
      <c r="E533" s="6" t="s">
        <v>1032</v>
      </c>
      <c r="F533" s="6" t="s">
        <v>42</v>
      </c>
      <c r="G533">
        <v>86.68</v>
      </c>
      <c r="H533">
        <v>8</v>
      </c>
      <c r="I533">
        <v>34.671999999999997</v>
      </c>
      <c r="J533">
        <v>728.11199999999997</v>
      </c>
      <c r="K533" s="1">
        <v>43489</v>
      </c>
      <c r="L533" s="6" t="s">
        <v>1037</v>
      </c>
      <c r="M533" s="6" t="s">
        <v>1044</v>
      </c>
      <c r="N533" s="7">
        <v>0.75277777777777777</v>
      </c>
      <c r="O533">
        <v>18</v>
      </c>
      <c r="P533" s="6" t="s">
        <v>29</v>
      </c>
      <c r="Q533">
        <v>693.44</v>
      </c>
      <c r="R533">
        <v>4.7619047620000003</v>
      </c>
      <c r="S533">
        <v>34.671999999999997</v>
      </c>
      <c r="T533">
        <v>7.2</v>
      </c>
    </row>
    <row r="534" spans="1:20" x14ac:dyDescent="0.3">
      <c r="A534" s="6" t="s">
        <v>564</v>
      </c>
      <c r="B534" s="6" t="s">
        <v>38</v>
      </c>
      <c r="C534" s="6" t="s">
        <v>39</v>
      </c>
      <c r="D534">
        <v>0</v>
      </c>
      <c r="E534" s="6" t="s">
        <v>1032</v>
      </c>
      <c r="F534" s="6" t="s">
        <v>25</v>
      </c>
      <c r="G534">
        <v>22.95</v>
      </c>
      <c r="H534">
        <v>10</v>
      </c>
      <c r="I534">
        <v>11.475</v>
      </c>
      <c r="J534">
        <v>240.97499999999999</v>
      </c>
      <c r="K534" s="1">
        <v>43502</v>
      </c>
      <c r="L534" s="6" t="s">
        <v>1042</v>
      </c>
      <c r="M534" s="6" t="s">
        <v>1045</v>
      </c>
      <c r="N534" s="7">
        <v>0.80555555555555558</v>
      </c>
      <c r="O534">
        <v>19</v>
      </c>
      <c r="P534" s="6" t="s">
        <v>21</v>
      </c>
      <c r="Q534">
        <v>229.5</v>
      </c>
      <c r="R534">
        <v>4.7619047620000003</v>
      </c>
      <c r="S534">
        <v>11.475</v>
      </c>
      <c r="T534">
        <v>8.1999999999999993</v>
      </c>
    </row>
    <row r="535" spans="1:20" x14ac:dyDescent="0.3">
      <c r="A535" s="6" t="s">
        <v>565</v>
      </c>
      <c r="B535" s="6" t="s">
        <v>23</v>
      </c>
      <c r="C535" s="6" t="s">
        <v>24</v>
      </c>
      <c r="D535">
        <v>0</v>
      </c>
      <c r="E535" s="6" t="s">
        <v>1033</v>
      </c>
      <c r="F535" s="6" t="s">
        <v>40</v>
      </c>
      <c r="G535">
        <v>16.309999999999999</v>
      </c>
      <c r="H535">
        <v>9</v>
      </c>
      <c r="I535">
        <v>7.3395000000000001</v>
      </c>
      <c r="J535">
        <v>154.12950000000001</v>
      </c>
      <c r="K535" s="1">
        <v>43550</v>
      </c>
      <c r="L535" s="6" t="s">
        <v>1039</v>
      </c>
      <c r="M535" s="6" t="s">
        <v>1046</v>
      </c>
      <c r="N535" s="7">
        <v>0.43819444444444444</v>
      </c>
      <c r="O535">
        <v>10</v>
      </c>
      <c r="P535" s="6" t="s">
        <v>21</v>
      </c>
      <c r="Q535">
        <v>146.79</v>
      </c>
      <c r="R535">
        <v>4.7619047620000003</v>
      </c>
      <c r="S535">
        <v>7.3395000000000001</v>
      </c>
      <c r="T535">
        <v>8.4</v>
      </c>
    </row>
    <row r="536" spans="1:20" x14ac:dyDescent="0.3">
      <c r="A536" s="6" t="s">
        <v>566</v>
      </c>
      <c r="B536" s="6" t="s">
        <v>18</v>
      </c>
      <c r="C536" s="6" t="s">
        <v>19</v>
      </c>
      <c r="D536">
        <v>0</v>
      </c>
      <c r="E536" s="6" t="s">
        <v>1033</v>
      </c>
      <c r="F536" s="6" t="s">
        <v>28</v>
      </c>
      <c r="G536">
        <v>28.32</v>
      </c>
      <c r="H536">
        <v>5</v>
      </c>
      <c r="I536">
        <v>7.08</v>
      </c>
      <c r="J536">
        <v>148.68</v>
      </c>
      <c r="K536" s="1">
        <v>43535</v>
      </c>
      <c r="L536" s="6" t="s">
        <v>1039</v>
      </c>
      <c r="M536" s="6" t="s">
        <v>1043</v>
      </c>
      <c r="N536" s="7">
        <v>0.56111111111111112</v>
      </c>
      <c r="O536">
        <v>13</v>
      </c>
      <c r="P536" s="6" t="s">
        <v>21</v>
      </c>
      <c r="Q536">
        <v>141.6</v>
      </c>
      <c r="R536">
        <v>4.7619047620000003</v>
      </c>
      <c r="S536">
        <v>7.08</v>
      </c>
      <c r="T536">
        <v>6.2</v>
      </c>
    </row>
    <row r="537" spans="1:20" x14ac:dyDescent="0.3">
      <c r="A537" s="6" t="s">
        <v>567</v>
      </c>
      <c r="B537" s="6" t="s">
        <v>23</v>
      </c>
      <c r="C537" s="6" t="s">
        <v>24</v>
      </c>
      <c r="D537">
        <v>0</v>
      </c>
      <c r="E537" s="6" t="s">
        <v>1032</v>
      </c>
      <c r="F537" s="6" t="s">
        <v>28</v>
      </c>
      <c r="G537">
        <v>16.670000000000002</v>
      </c>
      <c r="H537">
        <v>7</v>
      </c>
      <c r="I537">
        <v>5.8345000000000002</v>
      </c>
      <c r="J537">
        <v>122.5245</v>
      </c>
      <c r="K537" s="1">
        <v>43503</v>
      </c>
      <c r="L537" s="6" t="s">
        <v>1042</v>
      </c>
      <c r="M537" s="6" t="s">
        <v>1044</v>
      </c>
      <c r="N537" s="7">
        <v>0.48333333333333334</v>
      </c>
      <c r="O537">
        <v>11</v>
      </c>
      <c r="P537" s="6" t="s">
        <v>21</v>
      </c>
      <c r="Q537">
        <v>116.69</v>
      </c>
      <c r="R537">
        <v>4.7619047620000003</v>
      </c>
      <c r="S537">
        <v>5.8345000000000002</v>
      </c>
      <c r="T537">
        <v>7.4</v>
      </c>
    </row>
    <row r="538" spans="1:20" x14ac:dyDescent="0.3">
      <c r="A538" s="6" t="s">
        <v>568</v>
      </c>
      <c r="B538" s="6" t="s">
        <v>38</v>
      </c>
      <c r="C538" s="6" t="s">
        <v>39</v>
      </c>
      <c r="D538">
        <v>1</v>
      </c>
      <c r="E538" s="6" t="s">
        <v>1033</v>
      </c>
      <c r="F538" s="6" t="s">
        <v>42</v>
      </c>
      <c r="G538">
        <v>73.959999999999994</v>
      </c>
      <c r="H538">
        <v>1</v>
      </c>
      <c r="I538">
        <v>3.698</v>
      </c>
      <c r="J538">
        <v>77.658000000000001</v>
      </c>
      <c r="K538" s="1">
        <v>43470</v>
      </c>
      <c r="L538" s="6" t="s">
        <v>1037</v>
      </c>
      <c r="M538" s="6" t="s">
        <v>1038</v>
      </c>
      <c r="N538" s="7">
        <v>0.48055555555555557</v>
      </c>
      <c r="O538">
        <v>11</v>
      </c>
      <c r="P538" s="6" t="s">
        <v>29</v>
      </c>
      <c r="Q538">
        <v>73.959999999999994</v>
      </c>
      <c r="R538">
        <v>4.7619047620000003</v>
      </c>
      <c r="S538">
        <v>3.698</v>
      </c>
      <c r="T538">
        <v>5</v>
      </c>
    </row>
    <row r="539" spans="1:20" x14ac:dyDescent="0.3">
      <c r="A539" s="6" t="s">
        <v>569</v>
      </c>
      <c r="B539" s="6" t="s">
        <v>18</v>
      </c>
      <c r="C539" s="6" t="s">
        <v>19</v>
      </c>
      <c r="D539">
        <v>0</v>
      </c>
      <c r="E539" s="6" t="s">
        <v>1032</v>
      </c>
      <c r="F539" s="6" t="s">
        <v>28</v>
      </c>
      <c r="G539">
        <v>97.94</v>
      </c>
      <c r="H539">
        <v>1</v>
      </c>
      <c r="I539">
        <v>4.8970000000000002</v>
      </c>
      <c r="J539">
        <v>102.837</v>
      </c>
      <c r="K539" s="1">
        <v>43531</v>
      </c>
      <c r="L539" s="6" t="s">
        <v>1039</v>
      </c>
      <c r="M539" s="6" t="s">
        <v>1044</v>
      </c>
      <c r="N539" s="7">
        <v>0.48888888888888887</v>
      </c>
      <c r="O539">
        <v>11</v>
      </c>
      <c r="P539" s="6" t="s">
        <v>21</v>
      </c>
      <c r="Q539">
        <v>97.94</v>
      </c>
      <c r="R539">
        <v>4.7619047620000003</v>
      </c>
      <c r="S539">
        <v>4.8970000000000002</v>
      </c>
      <c r="T539">
        <v>6.9</v>
      </c>
    </row>
    <row r="540" spans="1:20" x14ac:dyDescent="0.3">
      <c r="A540" s="6" t="s">
        <v>570</v>
      </c>
      <c r="B540" s="6" t="s">
        <v>18</v>
      </c>
      <c r="C540" s="6" t="s">
        <v>19</v>
      </c>
      <c r="D540">
        <v>0</v>
      </c>
      <c r="E540" s="6" t="s">
        <v>1033</v>
      </c>
      <c r="F540" s="6" t="s">
        <v>42</v>
      </c>
      <c r="G540">
        <v>73.05</v>
      </c>
      <c r="H540">
        <v>4</v>
      </c>
      <c r="I540">
        <v>14.61</v>
      </c>
      <c r="J540">
        <v>306.81</v>
      </c>
      <c r="K540" s="1">
        <v>43521</v>
      </c>
      <c r="L540" s="6" t="s">
        <v>1042</v>
      </c>
      <c r="M540" s="6" t="s">
        <v>1043</v>
      </c>
      <c r="N540" s="7">
        <v>0.71944444444444444</v>
      </c>
      <c r="O540">
        <v>17</v>
      </c>
      <c r="P540" s="6" t="s">
        <v>29</v>
      </c>
      <c r="Q540">
        <v>292.2</v>
      </c>
      <c r="R540">
        <v>4.7619047620000003</v>
      </c>
      <c r="S540">
        <v>14.61</v>
      </c>
      <c r="T540">
        <v>4.9000000000000004</v>
      </c>
    </row>
    <row r="541" spans="1:20" x14ac:dyDescent="0.3">
      <c r="A541" s="6" t="s">
        <v>571</v>
      </c>
      <c r="B541" s="6" t="s">
        <v>23</v>
      </c>
      <c r="C541" s="6" t="s">
        <v>24</v>
      </c>
      <c r="D541">
        <v>1</v>
      </c>
      <c r="E541" s="6" t="s">
        <v>1033</v>
      </c>
      <c r="F541" s="6" t="s">
        <v>40</v>
      </c>
      <c r="G541">
        <v>87.48</v>
      </c>
      <c r="H541">
        <v>6</v>
      </c>
      <c r="I541">
        <v>26.244</v>
      </c>
      <c r="J541">
        <v>551.12400000000002</v>
      </c>
      <c r="K541" s="1">
        <v>43497</v>
      </c>
      <c r="L541" s="6" t="s">
        <v>1042</v>
      </c>
      <c r="M541" s="6" t="s">
        <v>1040</v>
      </c>
      <c r="N541" s="7">
        <v>0.77986111111111112</v>
      </c>
      <c r="O541">
        <v>18</v>
      </c>
      <c r="P541" s="6" t="s">
        <v>21</v>
      </c>
      <c r="Q541">
        <v>524.88</v>
      </c>
      <c r="R541">
        <v>4.7619047620000003</v>
      </c>
      <c r="S541">
        <v>26.244</v>
      </c>
      <c r="T541">
        <v>5.0999999999999996</v>
      </c>
    </row>
    <row r="542" spans="1:20" x14ac:dyDescent="0.3">
      <c r="A542" s="6" t="s">
        <v>572</v>
      </c>
      <c r="B542" s="6" t="s">
        <v>18</v>
      </c>
      <c r="C542" s="6" t="s">
        <v>19</v>
      </c>
      <c r="D542">
        <v>0</v>
      </c>
      <c r="E542" s="6" t="s">
        <v>1032</v>
      </c>
      <c r="F542" s="6" t="s">
        <v>28</v>
      </c>
      <c r="G542">
        <v>30.68</v>
      </c>
      <c r="H542">
        <v>3</v>
      </c>
      <c r="I542">
        <v>4.6020000000000003</v>
      </c>
      <c r="J542">
        <v>96.641999999999996</v>
      </c>
      <c r="K542" s="1">
        <v>43487</v>
      </c>
      <c r="L542" s="6" t="s">
        <v>1037</v>
      </c>
      <c r="M542" s="6" t="s">
        <v>1046</v>
      </c>
      <c r="N542" s="7">
        <v>0.45833333333333331</v>
      </c>
      <c r="O542">
        <v>11</v>
      </c>
      <c r="P542" s="6" t="s">
        <v>21</v>
      </c>
      <c r="Q542">
        <v>92.04</v>
      </c>
      <c r="R542">
        <v>4.7619047620000003</v>
      </c>
      <c r="S542">
        <v>4.6020000000000003</v>
      </c>
      <c r="T542">
        <v>9.1</v>
      </c>
    </row>
    <row r="543" spans="1:20" x14ac:dyDescent="0.3">
      <c r="A543" s="6" t="s">
        <v>573</v>
      </c>
      <c r="B543" s="6" t="s">
        <v>23</v>
      </c>
      <c r="C543" s="6" t="s">
        <v>24</v>
      </c>
      <c r="D543">
        <v>1</v>
      </c>
      <c r="E543" s="6" t="s">
        <v>1032</v>
      </c>
      <c r="F543" s="6" t="s">
        <v>20</v>
      </c>
      <c r="G543">
        <v>75.88</v>
      </c>
      <c r="H543">
        <v>1</v>
      </c>
      <c r="I543">
        <v>3.794</v>
      </c>
      <c r="J543">
        <v>79.674000000000007</v>
      </c>
      <c r="K543" s="1">
        <v>43468</v>
      </c>
      <c r="L543" s="6" t="s">
        <v>1037</v>
      </c>
      <c r="M543" s="6" t="s">
        <v>1044</v>
      </c>
      <c r="N543" s="7">
        <v>0.4375</v>
      </c>
      <c r="O543">
        <v>10</v>
      </c>
      <c r="P543" s="6" t="s">
        <v>29</v>
      </c>
      <c r="Q543">
        <v>75.88</v>
      </c>
      <c r="R543">
        <v>4.7619047620000003</v>
      </c>
      <c r="S543">
        <v>3.794</v>
      </c>
      <c r="T543">
        <v>7.1</v>
      </c>
    </row>
    <row r="544" spans="1:20" x14ac:dyDescent="0.3">
      <c r="A544" s="6" t="s">
        <v>574</v>
      </c>
      <c r="B544" s="6" t="s">
        <v>38</v>
      </c>
      <c r="C544" s="6" t="s">
        <v>39</v>
      </c>
      <c r="D544">
        <v>1</v>
      </c>
      <c r="E544" s="6" t="s">
        <v>1033</v>
      </c>
      <c r="F544" s="6" t="s">
        <v>32</v>
      </c>
      <c r="G544">
        <v>20.18</v>
      </c>
      <c r="H544">
        <v>4</v>
      </c>
      <c r="I544">
        <v>4.0359999999999996</v>
      </c>
      <c r="J544">
        <v>84.756</v>
      </c>
      <c r="K544" s="1">
        <v>43509</v>
      </c>
      <c r="L544" s="6" t="s">
        <v>1042</v>
      </c>
      <c r="M544" s="6" t="s">
        <v>1045</v>
      </c>
      <c r="N544" s="7">
        <v>0.50972222222222219</v>
      </c>
      <c r="O544">
        <v>12</v>
      </c>
      <c r="P544" s="6" t="s">
        <v>29</v>
      </c>
      <c r="Q544">
        <v>80.72</v>
      </c>
      <c r="R544">
        <v>4.7619047620000003</v>
      </c>
      <c r="S544">
        <v>4.0359999999999996</v>
      </c>
      <c r="T544">
        <v>5</v>
      </c>
    </row>
    <row r="545" spans="1:20" x14ac:dyDescent="0.3">
      <c r="A545" s="6" t="s">
        <v>575</v>
      </c>
      <c r="B545" s="6" t="s">
        <v>23</v>
      </c>
      <c r="C545" s="6" t="s">
        <v>24</v>
      </c>
      <c r="D545">
        <v>1</v>
      </c>
      <c r="E545" s="6" t="s">
        <v>1032</v>
      </c>
      <c r="F545" s="6" t="s">
        <v>25</v>
      </c>
      <c r="G545">
        <v>18.77</v>
      </c>
      <c r="H545">
        <v>6</v>
      </c>
      <c r="I545">
        <v>5.6310000000000002</v>
      </c>
      <c r="J545">
        <v>118.251</v>
      </c>
      <c r="K545" s="1">
        <v>43493</v>
      </c>
      <c r="L545" s="6" t="s">
        <v>1037</v>
      </c>
      <c r="M545" s="6" t="s">
        <v>1043</v>
      </c>
      <c r="N545" s="7">
        <v>0.69652777777777775</v>
      </c>
      <c r="O545">
        <v>16</v>
      </c>
      <c r="P545" s="6" t="s">
        <v>29</v>
      </c>
      <c r="Q545">
        <v>112.62</v>
      </c>
      <c r="R545">
        <v>4.7619047620000003</v>
      </c>
      <c r="S545">
        <v>5.6310000000000002</v>
      </c>
      <c r="T545">
        <v>5.5</v>
      </c>
    </row>
    <row r="546" spans="1:20" x14ac:dyDescent="0.3">
      <c r="A546" s="6" t="s">
        <v>576</v>
      </c>
      <c r="B546" s="6" t="s">
        <v>38</v>
      </c>
      <c r="C546" s="6" t="s">
        <v>39</v>
      </c>
      <c r="D546">
        <v>0</v>
      </c>
      <c r="E546" s="6" t="s">
        <v>1033</v>
      </c>
      <c r="F546" s="6" t="s">
        <v>40</v>
      </c>
      <c r="G546">
        <v>71.2</v>
      </c>
      <c r="H546">
        <v>1</v>
      </c>
      <c r="I546">
        <v>3.56</v>
      </c>
      <c r="J546">
        <v>74.760000000000005</v>
      </c>
      <c r="K546" s="1">
        <v>43470</v>
      </c>
      <c r="L546" s="6" t="s">
        <v>1037</v>
      </c>
      <c r="M546" s="6" t="s">
        <v>1038</v>
      </c>
      <c r="N546" s="7">
        <v>0.86111111111111116</v>
      </c>
      <c r="O546">
        <v>20</v>
      </c>
      <c r="P546" s="6" t="s">
        <v>29</v>
      </c>
      <c r="Q546">
        <v>71.2</v>
      </c>
      <c r="R546">
        <v>4.7619047620000003</v>
      </c>
      <c r="S546">
        <v>3.56</v>
      </c>
      <c r="T546">
        <v>9.1999999999999993</v>
      </c>
    </row>
    <row r="547" spans="1:20" x14ac:dyDescent="0.3">
      <c r="A547" s="6" t="s">
        <v>577</v>
      </c>
      <c r="B547" s="6" t="s">
        <v>38</v>
      </c>
      <c r="C547" s="6" t="s">
        <v>39</v>
      </c>
      <c r="D547">
        <v>1</v>
      </c>
      <c r="E547" s="6" t="s">
        <v>1032</v>
      </c>
      <c r="F547" s="6" t="s">
        <v>28</v>
      </c>
      <c r="G547">
        <v>38.81</v>
      </c>
      <c r="H547">
        <v>4</v>
      </c>
      <c r="I547">
        <v>7.7619999999999996</v>
      </c>
      <c r="J547">
        <v>163.00200000000001</v>
      </c>
      <c r="K547" s="1">
        <v>43543</v>
      </c>
      <c r="L547" s="6" t="s">
        <v>1039</v>
      </c>
      <c r="M547" s="6" t="s">
        <v>1046</v>
      </c>
      <c r="N547" s="7">
        <v>0.56944444444444442</v>
      </c>
      <c r="O547">
        <v>13</v>
      </c>
      <c r="P547" s="6" t="s">
        <v>21</v>
      </c>
      <c r="Q547">
        <v>155.24</v>
      </c>
      <c r="R547">
        <v>4.7619047620000003</v>
      </c>
      <c r="S547">
        <v>7.7619999999999996</v>
      </c>
      <c r="T547">
        <v>4.9000000000000004</v>
      </c>
    </row>
    <row r="548" spans="1:20" x14ac:dyDescent="0.3">
      <c r="A548" s="6" t="s">
        <v>578</v>
      </c>
      <c r="B548" s="6" t="s">
        <v>18</v>
      </c>
      <c r="C548" s="6" t="s">
        <v>19</v>
      </c>
      <c r="D548">
        <v>0</v>
      </c>
      <c r="E548" s="6" t="s">
        <v>1033</v>
      </c>
      <c r="F548" s="6" t="s">
        <v>42</v>
      </c>
      <c r="G548">
        <v>29.42</v>
      </c>
      <c r="H548">
        <v>10</v>
      </c>
      <c r="I548">
        <v>14.71</v>
      </c>
      <c r="J548">
        <v>308.91000000000003</v>
      </c>
      <c r="K548" s="1">
        <v>43477</v>
      </c>
      <c r="L548" s="6" t="s">
        <v>1037</v>
      </c>
      <c r="M548" s="6" t="s">
        <v>1038</v>
      </c>
      <c r="N548" s="7">
        <v>0.68263888888888891</v>
      </c>
      <c r="O548">
        <v>16</v>
      </c>
      <c r="P548" s="6" t="s">
        <v>21</v>
      </c>
      <c r="Q548">
        <v>294.2</v>
      </c>
      <c r="R548">
        <v>4.7619047620000003</v>
      </c>
      <c r="S548">
        <v>14.71</v>
      </c>
      <c r="T548">
        <v>8.9</v>
      </c>
    </row>
    <row r="549" spans="1:20" x14ac:dyDescent="0.3">
      <c r="A549" s="6" t="s">
        <v>579</v>
      </c>
      <c r="B549" s="6" t="s">
        <v>18</v>
      </c>
      <c r="C549" s="6" t="s">
        <v>19</v>
      </c>
      <c r="D549">
        <v>0</v>
      </c>
      <c r="E549" s="6" t="s">
        <v>1032</v>
      </c>
      <c r="F549" s="6" t="s">
        <v>32</v>
      </c>
      <c r="G549">
        <v>60.95</v>
      </c>
      <c r="H549">
        <v>9</v>
      </c>
      <c r="I549">
        <v>27.427499999999998</v>
      </c>
      <c r="J549">
        <v>575.97749999999996</v>
      </c>
      <c r="K549" s="1">
        <v>43472</v>
      </c>
      <c r="L549" s="6" t="s">
        <v>1037</v>
      </c>
      <c r="M549" s="6" t="s">
        <v>1043</v>
      </c>
      <c r="N549" s="7">
        <v>0.50555555555555554</v>
      </c>
      <c r="O549">
        <v>12</v>
      </c>
      <c r="P549" s="6" t="s">
        <v>29</v>
      </c>
      <c r="Q549">
        <v>548.54999999999995</v>
      </c>
      <c r="R549">
        <v>4.7619047620000003</v>
      </c>
      <c r="S549">
        <v>27.427499999999998</v>
      </c>
      <c r="T549">
        <v>6</v>
      </c>
    </row>
    <row r="550" spans="1:20" x14ac:dyDescent="0.3">
      <c r="A550" s="6" t="s">
        <v>580</v>
      </c>
      <c r="B550" s="6" t="s">
        <v>38</v>
      </c>
      <c r="C550" s="6" t="s">
        <v>39</v>
      </c>
      <c r="D550">
        <v>0</v>
      </c>
      <c r="E550" s="6" t="s">
        <v>1033</v>
      </c>
      <c r="F550" s="6" t="s">
        <v>32</v>
      </c>
      <c r="G550">
        <v>51.54</v>
      </c>
      <c r="H550">
        <v>5</v>
      </c>
      <c r="I550">
        <v>12.885</v>
      </c>
      <c r="J550">
        <v>270.58499999999998</v>
      </c>
      <c r="K550" s="1">
        <v>43491</v>
      </c>
      <c r="L550" s="6" t="s">
        <v>1037</v>
      </c>
      <c r="M550" s="6" t="s">
        <v>1038</v>
      </c>
      <c r="N550" s="7">
        <v>0.73958333333333337</v>
      </c>
      <c r="O550">
        <v>17</v>
      </c>
      <c r="P550" s="6" t="s">
        <v>26</v>
      </c>
      <c r="Q550">
        <v>257.7</v>
      </c>
      <c r="R550">
        <v>4.7619047620000003</v>
      </c>
      <c r="S550">
        <v>12.885</v>
      </c>
      <c r="T550">
        <v>4.2</v>
      </c>
    </row>
    <row r="551" spans="1:20" x14ac:dyDescent="0.3">
      <c r="A551" s="6" t="s">
        <v>581</v>
      </c>
      <c r="B551" s="6" t="s">
        <v>18</v>
      </c>
      <c r="C551" s="6" t="s">
        <v>19</v>
      </c>
      <c r="D551">
        <v>0</v>
      </c>
      <c r="E551" s="6" t="s">
        <v>1033</v>
      </c>
      <c r="F551" s="6" t="s">
        <v>25</v>
      </c>
      <c r="G551">
        <v>66.06</v>
      </c>
      <c r="H551">
        <v>6</v>
      </c>
      <c r="I551">
        <v>19.818000000000001</v>
      </c>
      <c r="J551">
        <v>416.178</v>
      </c>
      <c r="K551" s="1">
        <v>43488</v>
      </c>
      <c r="L551" s="6" t="s">
        <v>1037</v>
      </c>
      <c r="M551" s="6" t="s">
        <v>1045</v>
      </c>
      <c r="N551" s="7">
        <v>0.43611111111111112</v>
      </c>
      <c r="O551">
        <v>10</v>
      </c>
      <c r="P551" s="6" t="s">
        <v>26</v>
      </c>
      <c r="Q551">
        <v>396.36</v>
      </c>
      <c r="R551">
        <v>4.7619047620000003</v>
      </c>
      <c r="S551">
        <v>19.818000000000001</v>
      </c>
      <c r="T551">
        <v>7.3</v>
      </c>
    </row>
    <row r="552" spans="1:20" x14ac:dyDescent="0.3">
      <c r="A552" s="6" t="s">
        <v>582</v>
      </c>
      <c r="B552" s="6" t="s">
        <v>38</v>
      </c>
      <c r="C552" s="6" t="s">
        <v>39</v>
      </c>
      <c r="D552">
        <v>0</v>
      </c>
      <c r="E552" s="6" t="s">
        <v>1032</v>
      </c>
      <c r="F552" s="6" t="s">
        <v>42</v>
      </c>
      <c r="G552">
        <v>57.27</v>
      </c>
      <c r="H552">
        <v>3</v>
      </c>
      <c r="I552">
        <v>8.5905000000000005</v>
      </c>
      <c r="J552">
        <v>180.40049999999999</v>
      </c>
      <c r="K552" s="1">
        <v>43505</v>
      </c>
      <c r="L552" s="6" t="s">
        <v>1042</v>
      </c>
      <c r="M552" s="6" t="s">
        <v>1038</v>
      </c>
      <c r="N552" s="7">
        <v>0.85486111111111107</v>
      </c>
      <c r="O552">
        <v>20</v>
      </c>
      <c r="P552" s="6" t="s">
        <v>21</v>
      </c>
      <c r="Q552">
        <v>171.81</v>
      </c>
      <c r="R552">
        <v>4.7619047620000003</v>
      </c>
      <c r="S552">
        <v>8.5905000000000005</v>
      </c>
      <c r="T552">
        <v>6.5</v>
      </c>
    </row>
    <row r="553" spans="1:20" x14ac:dyDescent="0.3">
      <c r="A553" s="6" t="s">
        <v>583</v>
      </c>
      <c r="B553" s="6" t="s">
        <v>38</v>
      </c>
      <c r="C553" s="6" t="s">
        <v>39</v>
      </c>
      <c r="D553">
        <v>0</v>
      </c>
      <c r="E553" s="6" t="s">
        <v>1033</v>
      </c>
      <c r="F553" s="6" t="s">
        <v>42</v>
      </c>
      <c r="G553">
        <v>54.31</v>
      </c>
      <c r="H553">
        <v>9</v>
      </c>
      <c r="I553">
        <v>24.439499999999999</v>
      </c>
      <c r="J553">
        <v>513.22950000000003</v>
      </c>
      <c r="K553" s="1">
        <v>43518</v>
      </c>
      <c r="L553" s="6" t="s">
        <v>1042</v>
      </c>
      <c r="M553" s="6" t="s">
        <v>1040</v>
      </c>
      <c r="N553" s="7">
        <v>0.45069444444444445</v>
      </c>
      <c r="O553">
        <v>10</v>
      </c>
      <c r="P553" s="6" t="s">
        <v>26</v>
      </c>
      <c r="Q553">
        <v>488.79</v>
      </c>
      <c r="R553">
        <v>4.7619047620000003</v>
      </c>
      <c r="S553">
        <v>24.439499999999999</v>
      </c>
      <c r="T553">
        <v>8.9</v>
      </c>
    </row>
    <row r="554" spans="1:20" x14ac:dyDescent="0.3">
      <c r="A554" s="6" t="s">
        <v>584</v>
      </c>
      <c r="B554" s="6" t="s">
        <v>38</v>
      </c>
      <c r="C554" s="6" t="s">
        <v>39</v>
      </c>
      <c r="D554">
        <v>0</v>
      </c>
      <c r="E554" s="6" t="s">
        <v>1033</v>
      </c>
      <c r="F554" s="6" t="s">
        <v>20</v>
      </c>
      <c r="G554">
        <v>58.24</v>
      </c>
      <c r="H554">
        <v>9</v>
      </c>
      <c r="I554">
        <v>26.207999999999998</v>
      </c>
      <c r="J554">
        <v>550.36800000000005</v>
      </c>
      <c r="K554" s="1">
        <v>43501</v>
      </c>
      <c r="L554" s="6" t="s">
        <v>1042</v>
      </c>
      <c r="M554" s="6" t="s">
        <v>1046</v>
      </c>
      <c r="N554" s="7">
        <v>0.52361111111111114</v>
      </c>
      <c r="O554">
        <v>12</v>
      </c>
      <c r="P554" s="6" t="s">
        <v>26</v>
      </c>
      <c r="Q554">
        <v>524.16</v>
      </c>
      <c r="R554">
        <v>4.7619047620000003</v>
      </c>
      <c r="S554">
        <v>26.207999999999998</v>
      </c>
      <c r="T554">
        <v>9.6999999999999993</v>
      </c>
    </row>
    <row r="555" spans="1:20" x14ac:dyDescent="0.3">
      <c r="A555" s="6" t="s">
        <v>585</v>
      </c>
      <c r="B555" s="6" t="s">
        <v>23</v>
      </c>
      <c r="C555" s="6" t="s">
        <v>24</v>
      </c>
      <c r="D555">
        <v>0</v>
      </c>
      <c r="E555" s="6" t="s">
        <v>1032</v>
      </c>
      <c r="F555" s="6" t="s">
        <v>25</v>
      </c>
      <c r="G555">
        <v>22.21</v>
      </c>
      <c r="H555">
        <v>6</v>
      </c>
      <c r="I555">
        <v>6.6630000000000003</v>
      </c>
      <c r="J555">
        <v>139.923</v>
      </c>
      <c r="K555" s="1">
        <v>43531</v>
      </c>
      <c r="L555" s="6" t="s">
        <v>1039</v>
      </c>
      <c r="M555" s="6" t="s">
        <v>1044</v>
      </c>
      <c r="N555" s="7">
        <v>0.43263888888888891</v>
      </c>
      <c r="O555">
        <v>10</v>
      </c>
      <c r="P555" s="6" t="s">
        <v>29</v>
      </c>
      <c r="Q555">
        <v>133.26</v>
      </c>
      <c r="R555">
        <v>4.7619047620000003</v>
      </c>
      <c r="S555">
        <v>6.6630000000000003</v>
      </c>
      <c r="T555">
        <v>8.6</v>
      </c>
    </row>
    <row r="556" spans="1:20" x14ac:dyDescent="0.3">
      <c r="A556" s="6" t="s">
        <v>586</v>
      </c>
      <c r="B556" s="6" t="s">
        <v>18</v>
      </c>
      <c r="C556" s="6" t="s">
        <v>19</v>
      </c>
      <c r="D556">
        <v>1</v>
      </c>
      <c r="E556" s="6" t="s">
        <v>1032</v>
      </c>
      <c r="F556" s="6" t="s">
        <v>25</v>
      </c>
      <c r="G556">
        <v>19.32</v>
      </c>
      <c r="H556">
        <v>7</v>
      </c>
      <c r="I556">
        <v>6.7619999999999996</v>
      </c>
      <c r="J556">
        <v>142.00200000000001</v>
      </c>
      <c r="K556" s="1">
        <v>43549</v>
      </c>
      <c r="L556" s="6" t="s">
        <v>1039</v>
      </c>
      <c r="M556" s="6" t="s">
        <v>1043</v>
      </c>
      <c r="N556" s="7">
        <v>0.78541666666666665</v>
      </c>
      <c r="O556">
        <v>18</v>
      </c>
      <c r="P556" s="6" t="s">
        <v>26</v>
      </c>
      <c r="Q556">
        <v>135.24</v>
      </c>
      <c r="R556">
        <v>4.7619047620000003</v>
      </c>
      <c r="S556">
        <v>6.7619999999999996</v>
      </c>
      <c r="T556">
        <v>6.9</v>
      </c>
    </row>
    <row r="557" spans="1:20" x14ac:dyDescent="0.3">
      <c r="A557" s="6" t="s">
        <v>587</v>
      </c>
      <c r="B557" s="6" t="s">
        <v>38</v>
      </c>
      <c r="C557" s="6" t="s">
        <v>39</v>
      </c>
      <c r="D557">
        <v>0</v>
      </c>
      <c r="E557" s="6" t="s">
        <v>1032</v>
      </c>
      <c r="F557" s="6" t="s">
        <v>28</v>
      </c>
      <c r="G557">
        <v>37.479999999999997</v>
      </c>
      <c r="H557">
        <v>3</v>
      </c>
      <c r="I557">
        <v>5.6219999999999999</v>
      </c>
      <c r="J557">
        <v>118.062</v>
      </c>
      <c r="K557" s="1">
        <v>43485</v>
      </c>
      <c r="L557" s="6" t="s">
        <v>1037</v>
      </c>
      <c r="M557" s="6" t="s">
        <v>1041</v>
      </c>
      <c r="N557" s="7">
        <v>0.57291666666666663</v>
      </c>
      <c r="O557">
        <v>13</v>
      </c>
      <c r="P557" s="6" t="s">
        <v>29</v>
      </c>
      <c r="Q557">
        <v>112.44</v>
      </c>
      <c r="R557">
        <v>4.7619047620000003</v>
      </c>
      <c r="S557">
        <v>5.6219999999999999</v>
      </c>
      <c r="T557">
        <v>7.7</v>
      </c>
    </row>
    <row r="558" spans="1:20" x14ac:dyDescent="0.3">
      <c r="A558" s="6" t="s">
        <v>588</v>
      </c>
      <c r="B558" s="6" t="s">
        <v>38</v>
      </c>
      <c r="C558" s="6" t="s">
        <v>39</v>
      </c>
      <c r="D558">
        <v>1</v>
      </c>
      <c r="E558" s="6" t="s">
        <v>1033</v>
      </c>
      <c r="F558" s="6" t="s">
        <v>42</v>
      </c>
      <c r="G558">
        <v>72.040000000000006</v>
      </c>
      <c r="H558">
        <v>2</v>
      </c>
      <c r="I558">
        <v>7.2039999999999997</v>
      </c>
      <c r="J558">
        <v>151.28399999999999</v>
      </c>
      <c r="K558" s="1">
        <v>43500</v>
      </c>
      <c r="L558" s="6" t="s">
        <v>1042</v>
      </c>
      <c r="M558" s="6" t="s">
        <v>1043</v>
      </c>
      <c r="N558" s="7">
        <v>0.81805555555555554</v>
      </c>
      <c r="O558">
        <v>19</v>
      </c>
      <c r="P558" s="6" t="s">
        <v>26</v>
      </c>
      <c r="Q558">
        <v>144.08000000000001</v>
      </c>
      <c r="R558">
        <v>4.7619047620000003</v>
      </c>
      <c r="S558">
        <v>7.2039999999999997</v>
      </c>
      <c r="T558">
        <v>9.5</v>
      </c>
    </row>
    <row r="559" spans="1:20" x14ac:dyDescent="0.3">
      <c r="A559" s="6" t="s">
        <v>589</v>
      </c>
      <c r="B559" s="6" t="s">
        <v>23</v>
      </c>
      <c r="C559" s="6" t="s">
        <v>24</v>
      </c>
      <c r="D559">
        <v>1</v>
      </c>
      <c r="E559" s="6" t="s">
        <v>1033</v>
      </c>
      <c r="F559" s="6" t="s">
        <v>40</v>
      </c>
      <c r="G559">
        <v>98.52</v>
      </c>
      <c r="H559">
        <v>10</v>
      </c>
      <c r="I559">
        <v>49.26</v>
      </c>
      <c r="J559">
        <v>1034.46</v>
      </c>
      <c r="K559" s="1">
        <v>43495</v>
      </c>
      <c r="L559" s="6" t="s">
        <v>1037</v>
      </c>
      <c r="M559" s="6" t="s">
        <v>1045</v>
      </c>
      <c r="N559" s="7">
        <v>0.84930555555555554</v>
      </c>
      <c r="O559">
        <v>20</v>
      </c>
      <c r="P559" s="6" t="s">
        <v>21</v>
      </c>
      <c r="Q559">
        <v>985.2</v>
      </c>
      <c r="R559">
        <v>4.7619047620000003</v>
      </c>
      <c r="S559">
        <v>49.26</v>
      </c>
      <c r="T559">
        <v>4.5</v>
      </c>
    </row>
    <row r="560" spans="1:20" x14ac:dyDescent="0.3">
      <c r="A560" s="6" t="s">
        <v>590</v>
      </c>
      <c r="B560" s="6" t="s">
        <v>18</v>
      </c>
      <c r="C560" s="6" t="s">
        <v>19</v>
      </c>
      <c r="D560">
        <v>1</v>
      </c>
      <c r="E560" s="6" t="s">
        <v>1032</v>
      </c>
      <c r="F560" s="6" t="s">
        <v>40</v>
      </c>
      <c r="G560">
        <v>41.66</v>
      </c>
      <c r="H560">
        <v>6</v>
      </c>
      <c r="I560">
        <v>12.497999999999999</v>
      </c>
      <c r="J560">
        <v>262.45800000000003</v>
      </c>
      <c r="K560" s="1">
        <v>43467</v>
      </c>
      <c r="L560" s="6" t="s">
        <v>1037</v>
      </c>
      <c r="M560" s="6" t="s">
        <v>1045</v>
      </c>
      <c r="N560" s="7">
        <v>0.64166666666666672</v>
      </c>
      <c r="O560">
        <v>15</v>
      </c>
      <c r="P560" s="6" t="s">
        <v>21</v>
      </c>
      <c r="Q560">
        <v>249.96</v>
      </c>
      <c r="R560">
        <v>4.7619047620000003</v>
      </c>
      <c r="S560">
        <v>12.497999999999999</v>
      </c>
      <c r="T560">
        <v>5.6</v>
      </c>
    </row>
    <row r="561" spans="1:20" x14ac:dyDescent="0.3">
      <c r="A561" s="6" t="s">
        <v>591</v>
      </c>
      <c r="B561" s="6" t="s">
        <v>18</v>
      </c>
      <c r="C561" s="6" t="s">
        <v>19</v>
      </c>
      <c r="D561">
        <v>1</v>
      </c>
      <c r="E561" s="6" t="s">
        <v>1033</v>
      </c>
      <c r="F561" s="6" t="s">
        <v>28</v>
      </c>
      <c r="G561">
        <v>72.42</v>
      </c>
      <c r="H561">
        <v>3</v>
      </c>
      <c r="I561">
        <v>10.863</v>
      </c>
      <c r="J561">
        <v>228.12299999999999</v>
      </c>
      <c r="K561" s="1">
        <v>43553</v>
      </c>
      <c r="L561" s="6" t="s">
        <v>1039</v>
      </c>
      <c r="M561" s="6" t="s">
        <v>1040</v>
      </c>
      <c r="N561" s="7">
        <v>0.70416666666666672</v>
      </c>
      <c r="O561">
        <v>16</v>
      </c>
      <c r="P561" s="6" t="s">
        <v>21</v>
      </c>
      <c r="Q561">
        <v>217.26</v>
      </c>
      <c r="R561">
        <v>4.7619047620000003</v>
      </c>
      <c r="S561">
        <v>10.863</v>
      </c>
      <c r="T561">
        <v>8.1999999999999993</v>
      </c>
    </row>
    <row r="562" spans="1:20" x14ac:dyDescent="0.3">
      <c r="A562" s="6" t="s">
        <v>592</v>
      </c>
      <c r="B562" s="6" t="s">
        <v>38</v>
      </c>
      <c r="C562" s="6" t="s">
        <v>39</v>
      </c>
      <c r="D562">
        <v>0</v>
      </c>
      <c r="E562" s="6" t="s">
        <v>1032</v>
      </c>
      <c r="F562" s="6" t="s">
        <v>25</v>
      </c>
      <c r="G562">
        <v>21.58</v>
      </c>
      <c r="H562">
        <v>9</v>
      </c>
      <c r="I562">
        <v>9.7110000000000003</v>
      </c>
      <c r="J562">
        <v>203.93100000000001</v>
      </c>
      <c r="K562" s="1">
        <v>43538</v>
      </c>
      <c r="L562" s="6" t="s">
        <v>1039</v>
      </c>
      <c r="M562" s="6" t="s">
        <v>1044</v>
      </c>
      <c r="N562" s="7">
        <v>0.52222222222222225</v>
      </c>
      <c r="O562">
        <v>12</v>
      </c>
      <c r="P562" s="6" t="s">
        <v>26</v>
      </c>
      <c r="Q562">
        <v>194.22</v>
      </c>
      <c r="R562">
        <v>4.7619047620000003</v>
      </c>
      <c r="S562">
        <v>9.7110000000000003</v>
      </c>
      <c r="T562">
        <v>7.3</v>
      </c>
    </row>
    <row r="563" spans="1:20" x14ac:dyDescent="0.3">
      <c r="A563" s="6" t="s">
        <v>593</v>
      </c>
      <c r="B563" s="6" t="s">
        <v>23</v>
      </c>
      <c r="C563" s="6" t="s">
        <v>24</v>
      </c>
      <c r="D563">
        <v>0</v>
      </c>
      <c r="E563" s="6" t="s">
        <v>1032</v>
      </c>
      <c r="F563" s="6" t="s">
        <v>40</v>
      </c>
      <c r="G563">
        <v>89.2</v>
      </c>
      <c r="H563">
        <v>10</v>
      </c>
      <c r="I563">
        <v>44.6</v>
      </c>
      <c r="J563">
        <v>936.6</v>
      </c>
      <c r="K563" s="1">
        <v>43507</v>
      </c>
      <c r="L563" s="6" t="s">
        <v>1042</v>
      </c>
      <c r="M563" s="6" t="s">
        <v>1043</v>
      </c>
      <c r="N563" s="7">
        <v>0.65416666666666667</v>
      </c>
      <c r="O563">
        <v>15</v>
      </c>
      <c r="P563" s="6" t="s">
        <v>29</v>
      </c>
      <c r="Q563">
        <v>892</v>
      </c>
      <c r="R563">
        <v>4.7619047620000003</v>
      </c>
      <c r="S563">
        <v>44.6</v>
      </c>
      <c r="T563">
        <v>4.4000000000000004</v>
      </c>
    </row>
    <row r="564" spans="1:20" x14ac:dyDescent="0.3">
      <c r="A564" s="6" t="s">
        <v>594</v>
      </c>
      <c r="B564" s="6" t="s">
        <v>38</v>
      </c>
      <c r="C564" s="6" t="s">
        <v>39</v>
      </c>
      <c r="D564">
        <v>0</v>
      </c>
      <c r="E564" s="6" t="s">
        <v>1033</v>
      </c>
      <c r="F564" s="6" t="s">
        <v>25</v>
      </c>
      <c r="G564">
        <v>42.42</v>
      </c>
      <c r="H564">
        <v>8</v>
      </c>
      <c r="I564">
        <v>16.968</v>
      </c>
      <c r="J564">
        <v>356.32799999999997</v>
      </c>
      <c r="K564" s="1">
        <v>43495</v>
      </c>
      <c r="L564" s="6" t="s">
        <v>1037</v>
      </c>
      <c r="M564" s="6" t="s">
        <v>1045</v>
      </c>
      <c r="N564" s="7">
        <v>0.58194444444444449</v>
      </c>
      <c r="O564">
        <v>13</v>
      </c>
      <c r="P564" s="6" t="s">
        <v>21</v>
      </c>
      <c r="Q564">
        <v>339.36</v>
      </c>
      <c r="R564">
        <v>4.7619047620000003</v>
      </c>
      <c r="S564">
        <v>16.968</v>
      </c>
      <c r="T564">
        <v>5.7</v>
      </c>
    </row>
    <row r="565" spans="1:20" x14ac:dyDescent="0.3">
      <c r="A565" s="6" t="s">
        <v>595</v>
      </c>
      <c r="B565" s="6" t="s">
        <v>18</v>
      </c>
      <c r="C565" s="6" t="s">
        <v>19</v>
      </c>
      <c r="D565">
        <v>1</v>
      </c>
      <c r="E565" s="6" t="s">
        <v>1032</v>
      </c>
      <c r="F565" s="6" t="s">
        <v>25</v>
      </c>
      <c r="G565">
        <v>74.510000000000005</v>
      </c>
      <c r="H565">
        <v>6</v>
      </c>
      <c r="I565">
        <v>22.353000000000002</v>
      </c>
      <c r="J565">
        <v>469.41300000000001</v>
      </c>
      <c r="K565" s="1">
        <v>43544</v>
      </c>
      <c r="L565" s="6" t="s">
        <v>1039</v>
      </c>
      <c r="M565" s="6" t="s">
        <v>1045</v>
      </c>
      <c r="N565" s="7">
        <v>0.63055555555555554</v>
      </c>
      <c r="O565">
        <v>15</v>
      </c>
      <c r="P565" s="6" t="s">
        <v>21</v>
      </c>
      <c r="Q565">
        <v>447.06</v>
      </c>
      <c r="R565">
        <v>4.7619047620000003</v>
      </c>
      <c r="S565">
        <v>22.353000000000002</v>
      </c>
      <c r="T565">
        <v>5</v>
      </c>
    </row>
    <row r="566" spans="1:20" x14ac:dyDescent="0.3">
      <c r="A566" s="6" t="s">
        <v>596</v>
      </c>
      <c r="B566" s="6" t="s">
        <v>38</v>
      </c>
      <c r="C566" s="6" t="s">
        <v>39</v>
      </c>
      <c r="D566">
        <v>0</v>
      </c>
      <c r="E566" s="6" t="s">
        <v>1032</v>
      </c>
      <c r="F566" s="6" t="s">
        <v>42</v>
      </c>
      <c r="G566">
        <v>99.25</v>
      </c>
      <c r="H566">
        <v>2</v>
      </c>
      <c r="I566">
        <v>9.9250000000000007</v>
      </c>
      <c r="J566">
        <v>208.42500000000001</v>
      </c>
      <c r="K566" s="1">
        <v>43544</v>
      </c>
      <c r="L566" s="6" t="s">
        <v>1039</v>
      </c>
      <c r="M566" s="6" t="s">
        <v>1045</v>
      </c>
      <c r="N566" s="7">
        <v>0.54305555555555551</v>
      </c>
      <c r="O566">
        <v>13</v>
      </c>
      <c r="P566" s="6" t="s">
        <v>26</v>
      </c>
      <c r="Q566">
        <v>198.5</v>
      </c>
      <c r="R566">
        <v>4.7619047620000003</v>
      </c>
      <c r="S566">
        <v>9.9250000000000007</v>
      </c>
      <c r="T566">
        <v>9</v>
      </c>
    </row>
    <row r="567" spans="1:20" x14ac:dyDescent="0.3">
      <c r="A567" s="6" t="s">
        <v>597</v>
      </c>
      <c r="B567" s="6" t="s">
        <v>18</v>
      </c>
      <c r="C567" s="6" t="s">
        <v>19</v>
      </c>
      <c r="D567">
        <v>0</v>
      </c>
      <c r="E567" s="6" t="s">
        <v>1033</v>
      </c>
      <c r="F567" s="6" t="s">
        <v>40</v>
      </c>
      <c r="G567">
        <v>81.209999999999994</v>
      </c>
      <c r="H567">
        <v>10</v>
      </c>
      <c r="I567">
        <v>40.604999999999997</v>
      </c>
      <c r="J567">
        <v>852.70500000000004</v>
      </c>
      <c r="K567" s="1">
        <v>43482</v>
      </c>
      <c r="L567" s="6" t="s">
        <v>1037</v>
      </c>
      <c r="M567" s="6" t="s">
        <v>1044</v>
      </c>
      <c r="N567" s="7">
        <v>0.54236111111111107</v>
      </c>
      <c r="O567">
        <v>13</v>
      </c>
      <c r="P567" s="6" t="s">
        <v>29</v>
      </c>
      <c r="Q567">
        <v>812.1</v>
      </c>
      <c r="R567">
        <v>4.7619047620000003</v>
      </c>
      <c r="S567">
        <v>40.604999999999997</v>
      </c>
      <c r="T567">
        <v>6.3</v>
      </c>
    </row>
    <row r="568" spans="1:20" x14ac:dyDescent="0.3">
      <c r="A568" s="6" t="s">
        <v>598</v>
      </c>
      <c r="B568" s="6" t="s">
        <v>23</v>
      </c>
      <c r="C568" s="6" t="s">
        <v>24</v>
      </c>
      <c r="D568">
        <v>0</v>
      </c>
      <c r="E568" s="6" t="s">
        <v>1033</v>
      </c>
      <c r="F568" s="6" t="s">
        <v>32</v>
      </c>
      <c r="G568">
        <v>49.33</v>
      </c>
      <c r="H568">
        <v>10</v>
      </c>
      <c r="I568">
        <v>24.664999999999999</v>
      </c>
      <c r="J568">
        <v>517.96500000000003</v>
      </c>
      <c r="K568" s="1">
        <v>43499</v>
      </c>
      <c r="L568" s="6" t="s">
        <v>1042</v>
      </c>
      <c r="M568" s="6" t="s">
        <v>1041</v>
      </c>
      <c r="N568" s="7">
        <v>0.69444444444444442</v>
      </c>
      <c r="O568">
        <v>16</v>
      </c>
      <c r="P568" s="6" t="s">
        <v>29</v>
      </c>
      <c r="Q568">
        <v>493.3</v>
      </c>
      <c r="R568">
        <v>4.7619047620000003</v>
      </c>
      <c r="S568">
        <v>24.664999999999999</v>
      </c>
      <c r="T568">
        <v>9.4</v>
      </c>
    </row>
    <row r="569" spans="1:20" x14ac:dyDescent="0.3">
      <c r="A569" s="6" t="s">
        <v>599</v>
      </c>
      <c r="B569" s="6" t="s">
        <v>18</v>
      </c>
      <c r="C569" s="6" t="s">
        <v>19</v>
      </c>
      <c r="D569">
        <v>0</v>
      </c>
      <c r="E569" s="6" t="s">
        <v>1033</v>
      </c>
      <c r="F569" s="6" t="s">
        <v>42</v>
      </c>
      <c r="G569">
        <v>65.739999999999995</v>
      </c>
      <c r="H569">
        <v>9</v>
      </c>
      <c r="I569">
        <v>29.582999999999998</v>
      </c>
      <c r="J569">
        <v>621.24300000000005</v>
      </c>
      <c r="K569" s="1">
        <v>43466</v>
      </c>
      <c r="L569" s="6" t="s">
        <v>1037</v>
      </c>
      <c r="M569" s="6" t="s">
        <v>1046</v>
      </c>
      <c r="N569" s="7">
        <v>0.57986111111111116</v>
      </c>
      <c r="O569">
        <v>13</v>
      </c>
      <c r="P569" s="6" t="s">
        <v>26</v>
      </c>
      <c r="Q569">
        <v>591.66</v>
      </c>
      <c r="R569">
        <v>4.7619047620000003</v>
      </c>
      <c r="S569">
        <v>29.582999999999998</v>
      </c>
      <c r="T569">
        <v>7.7</v>
      </c>
    </row>
    <row r="570" spans="1:20" x14ac:dyDescent="0.3">
      <c r="A570" s="6" t="s">
        <v>600</v>
      </c>
      <c r="B570" s="6" t="s">
        <v>38</v>
      </c>
      <c r="C570" s="6" t="s">
        <v>39</v>
      </c>
      <c r="D570">
        <v>0</v>
      </c>
      <c r="E570" s="6" t="s">
        <v>1033</v>
      </c>
      <c r="F570" s="6" t="s">
        <v>42</v>
      </c>
      <c r="G570">
        <v>79.86</v>
      </c>
      <c r="H570">
        <v>7</v>
      </c>
      <c r="I570">
        <v>27.951000000000001</v>
      </c>
      <c r="J570">
        <v>586.971</v>
      </c>
      <c r="K570" s="1">
        <v>43475</v>
      </c>
      <c r="L570" s="6" t="s">
        <v>1037</v>
      </c>
      <c r="M570" s="6" t="s">
        <v>1044</v>
      </c>
      <c r="N570" s="7">
        <v>0.43958333333333333</v>
      </c>
      <c r="O570">
        <v>10</v>
      </c>
      <c r="P570" s="6" t="s">
        <v>29</v>
      </c>
      <c r="Q570">
        <v>559.02</v>
      </c>
      <c r="R570">
        <v>4.7619047620000003</v>
      </c>
      <c r="S570">
        <v>27.951000000000001</v>
      </c>
      <c r="T570">
        <v>5.5</v>
      </c>
    </row>
    <row r="571" spans="1:20" x14ac:dyDescent="0.3">
      <c r="A571" s="6" t="s">
        <v>601</v>
      </c>
      <c r="B571" s="6" t="s">
        <v>23</v>
      </c>
      <c r="C571" s="6" t="s">
        <v>24</v>
      </c>
      <c r="D571">
        <v>0</v>
      </c>
      <c r="E571" s="6" t="s">
        <v>1033</v>
      </c>
      <c r="F571" s="6" t="s">
        <v>32</v>
      </c>
      <c r="G571">
        <v>73.98</v>
      </c>
      <c r="H571">
        <v>7</v>
      </c>
      <c r="I571">
        <v>25.893000000000001</v>
      </c>
      <c r="J571">
        <v>543.75300000000004</v>
      </c>
      <c r="K571" s="1">
        <v>43526</v>
      </c>
      <c r="L571" s="6" t="s">
        <v>1039</v>
      </c>
      <c r="M571" s="6" t="s">
        <v>1038</v>
      </c>
      <c r="N571" s="7">
        <v>0.6958333333333333</v>
      </c>
      <c r="O571">
        <v>16</v>
      </c>
      <c r="P571" s="6" t="s">
        <v>21</v>
      </c>
      <c r="Q571">
        <v>517.86</v>
      </c>
      <c r="R571">
        <v>4.7619047620000003</v>
      </c>
      <c r="S571">
        <v>25.893000000000001</v>
      </c>
      <c r="T571">
        <v>4.0999999999999996</v>
      </c>
    </row>
    <row r="572" spans="1:20" x14ac:dyDescent="0.3">
      <c r="A572" s="6" t="s">
        <v>602</v>
      </c>
      <c r="B572" s="6" t="s">
        <v>38</v>
      </c>
      <c r="C572" s="6" t="s">
        <v>39</v>
      </c>
      <c r="D572">
        <v>1</v>
      </c>
      <c r="E572" s="6" t="s">
        <v>1033</v>
      </c>
      <c r="F572" s="6" t="s">
        <v>28</v>
      </c>
      <c r="G572">
        <v>82.04</v>
      </c>
      <c r="H572">
        <v>5</v>
      </c>
      <c r="I572">
        <v>20.51</v>
      </c>
      <c r="J572">
        <v>430.71</v>
      </c>
      <c r="K572" s="1">
        <v>43521</v>
      </c>
      <c r="L572" s="6" t="s">
        <v>1042</v>
      </c>
      <c r="M572" s="6" t="s">
        <v>1043</v>
      </c>
      <c r="N572" s="7">
        <v>0.71944444444444444</v>
      </c>
      <c r="O572">
        <v>17</v>
      </c>
      <c r="P572" s="6" t="s">
        <v>29</v>
      </c>
      <c r="Q572">
        <v>410.2</v>
      </c>
      <c r="R572">
        <v>4.7619047620000003</v>
      </c>
      <c r="S572">
        <v>20.51</v>
      </c>
      <c r="T572">
        <v>7.6</v>
      </c>
    </row>
    <row r="573" spans="1:20" x14ac:dyDescent="0.3">
      <c r="A573" s="6" t="s">
        <v>603</v>
      </c>
      <c r="B573" s="6" t="s">
        <v>38</v>
      </c>
      <c r="C573" s="6" t="s">
        <v>39</v>
      </c>
      <c r="D573">
        <v>1</v>
      </c>
      <c r="E573" s="6" t="s">
        <v>1032</v>
      </c>
      <c r="F573" s="6" t="s">
        <v>32</v>
      </c>
      <c r="G573">
        <v>26.67</v>
      </c>
      <c r="H573">
        <v>10</v>
      </c>
      <c r="I573">
        <v>13.335000000000001</v>
      </c>
      <c r="J573">
        <v>280.03500000000003</v>
      </c>
      <c r="K573" s="1">
        <v>43494</v>
      </c>
      <c r="L573" s="6" t="s">
        <v>1037</v>
      </c>
      <c r="M573" s="6" t="s">
        <v>1046</v>
      </c>
      <c r="N573" s="7">
        <v>0.49166666666666664</v>
      </c>
      <c r="O573">
        <v>11</v>
      </c>
      <c r="P573" s="6" t="s">
        <v>26</v>
      </c>
      <c r="Q573">
        <v>266.7</v>
      </c>
      <c r="R573">
        <v>4.7619047620000003</v>
      </c>
      <c r="S573">
        <v>13.335000000000001</v>
      </c>
      <c r="T573">
        <v>8.6</v>
      </c>
    </row>
    <row r="574" spans="1:20" x14ac:dyDescent="0.3">
      <c r="A574" s="6" t="s">
        <v>604</v>
      </c>
      <c r="B574" s="6" t="s">
        <v>18</v>
      </c>
      <c r="C574" s="6" t="s">
        <v>19</v>
      </c>
      <c r="D574">
        <v>1</v>
      </c>
      <c r="E574" s="6" t="s">
        <v>1032</v>
      </c>
      <c r="F574" s="6" t="s">
        <v>40</v>
      </c>
      <c r="G574">
        <v>10.130000000000001</v>
      </c>
      <c r="H574">
        <v>7</v>
      </c>
      <c r="I574">
        <v>3.5455000000000001</v>
      </c>
      <c r="J574">
        <v>74.455500000000001</v>
      </c>
      <c r="K574" s="1">
        <v>43534</v>
      </c>
      <c r="L574" s="6" t="s">
        <v>1039</v>
      </c>
      <c r="M574" s="6" t="s">
        <v>1041</v>
      </c>
      <c r="N574" s="7">
        <v>0.81597222222222221</v>
      </c>
      <c r="O574">
        <v>19</v>
      </c>
      <c r="P574" s="6" t="s">
        <v>21</v>
      </c>
      <c r="Q574">
        <v>70.91</v>
      </c>
      <c r="R574">
        <v>4.7619047620000003</v>
      </c>
      <c r="S574">
        <v>3.5455000000000001</v>
      </c>
      <c r="T574">
        <v>8.3000000000000007</v>
      </c>
    </row>
    <row r="575" spans="1:20" x14ac:dyDescent="0.3">
      <c r="A575" s="6" t="s">
        <v>605</v>
      </c>
      <c r="B575" s="6" t="s">
        <v>38</v>
      </c>
      <c r="C575" s="6" t="s">
        <v>39</v>
      </c>
      <c r="D575">
        <v>0</v>
      </c>
      <c r="E575" s="6" t="s">
        <v>1032</v>
      </c>
      <c r="F575" s="6" t="s">
        <v>40</v>
      </c>
      <c r="G575">
        <v>72.39</v>
      </c>
      <c r="H575">
        <v>2</v>
      </c>
      <c r="I575">
        <v>7.2389999999999999</v>
      </c>
      <c r="J575">
        <v>152.01900000000001</v>
      </c>
      <c r="K575" s="1">
        <v>43478</v>
      </c>
      <c r="L575" s="6" t="s">
        <v>1037</v>
      </c>
      <c r="M575" s="6" t="s">
        <v>1041</v>
      </c>
      <c r="N575" s="7">
        <v>0.82986111111111116</v>
      </c>
      <c r="O575">
        <v>19</v>
      </c>
      <c r="P575" s="6" t="s">
        <v>29</v>
      </c>
      <c r="Q575">
        <v>144.78</v>
      </c>
      <c r="R575">
        <v>4.7619047620000003</v>
      </c>
      <c r="S575">
        <v>7.2389999999999999</v>
      </c>
      <c r="T575">
        <v>8.1</v>
      </c>
    </row>
    <row r="576" spans="1:20" x14ac:dyDescent="0.3">
      <c r="A576" s="6" t="s">
        <v>606</v>
      </c>
      <c r="B576" s="6" t="s">
        <v>18</v>
      </c>
      <c r="C576" s="6" t="s">
        <v>19</v>
      </c>
      <c r="D576">
        <v>0</v>
      </c>
      <c r="E576" s="6" t="s">
        <v>1032</v>
      </c>
      <c r="F576" s="6" t="s">
        <v>32</v>
      </c>
      <c r="G576">
        <v>85.91</v>
      </c>
      <c r="H576">
        <v>5</v>
      </c>
      <c r="I576">
        <v>21.477499999999999</v>
      </c>
      <c r="J576">
        <v>451.02749999999997</v>
      </c>
      <c r="K576" s="1">
        <v>43546</v>
      </c>
      <c r="L576" s="6" t="s">
        <v>1039</v>
      </c>
      <c r="M576" s="6" t="s">
        <v>1040</v>
      </c>
      <c r="N576" s="7">
        <v>0.60624999999999996</v>
      </c>
      <c r="O576">
        <v>14</v>
      </c>
      <c r="P576" s="6" t="s">
        <v>29</v>
      </c>
      <c r="Q576">
        <v>429.55</v>
      </c>
      <c r="R576">
        <v>4.7619047620000003</v>
      </c>
      <c r="S576">
        <v>21.477499999999999</v>
      </c>
      <c r="T576">
        <v>8.6</v>
      </c>
    </row>
    <row r="577" spans="1:20" x14ac:dyDescent="0.3">
      <c r="A577" s="6" t="s">
        <v>607</v>
      </c>
      <c r="B577" s="6" t="s">
        <v>38</v>
      </c>
      <c r="C577" s="6" t="s">
        <v>39</v>
      </c>
      <c r="D577">
        <v>1</v>
      </c>
      <c r="E577" s="6" t="s">
        <v>1032</v>
      </c>
      <c r="F577" s="6" t="s">
        <v>42</v>
      </c>
      <c r="G577">
        <v>81.31</v>
      </c>
      <c r="H577">
        <v>7</v>
      </c>
      <c r="I577">
        <v>28.458500000000001</v>
      </c>
      <c r="J577">
        <v>597.62850000000003</v>
      </c>
      <c r="K577" s="1">
        <v>43525</v>
      </c>
      <c r="L577" s="6" t="s">
        <v>1039</v>
      </c>
      <c r="M577" s="6" t="s">
        <v>1040</v>
      </c>
      <c r="N577" s="7">
        <v>0.8256944444444444</v>
      </c>
      <c r="O577">
        <v>19</v>
      </c>
      <c r="P577" s="6" t="s">
        <v>21</v>
      </c>
      <c r="Q577">
        <v>569.16999999999996</v>
      </c>
      <c r="R577">
        <v>4.7619047620000003</v>
      </c>
      <c r="S577">
        <v>28.458500000000001</v>
      </c>
      <c r="T577">
        <v>6.3</v>
      </c>
    </row>
    <row r="578" spans="1:20" x14ac:dyDescent="0.3">
      <c r="A578" s="6" t="s">
        <v>608</v>
      </c>
      <c r="B578" s="6" t="s">
        <v>38</v>
      </c>
      <c r="C578" s="6" t="s">
        <v>39</v>
      </c>
      <c r="D578">
        <v>0</v>
      </c>
      <c r="E578" s="6" t="s">
        <v>1032</v>
      </c>
      <c r="F578" s="6" t="s">
        <v>40</v>
      </c>
      <c r="G578">
        <v>60.3</v>
      </c>
      <c r="H578">
        <v>4</v>
      </c>
      <c r="I578">
        <v>12.06</v>
      </c>
      <c r="J578">
        <v>253.26</v>
      </c>
      <c r="K578" s="1">
        <v>43516</v>
      </c>
      <c r="L578" s="6" t="s">
        <v>1042</v>
      </c>
      <c r="M578" s="6" t="s">
        <v>1045</v>
      </c>
      <c r="N578" s="7">
        <v>0.77986111111111112</v>
      </c>
      <c r="O578">
        <v>18</v>
      </c>
      <c r="P578" s="6" t="s">
        <v>26</v>
      </c>
      <c r="Q578">
        <v>241.2</v>
      </c>
      <c r="R578">
        <v>4.7619047620000003</v>
      </c>
      <c r="S578">
        <v>12.06</v>
      </c>
      <c r="T578">
        <v>5.8</v>
      </c>
    </row>
    <row r="579" spans="1:20" x14ac:dyDescent="0.3">
      <c r="A579" s="6" t="s">
        <v>609</v>
      </c>
      <c r="B579" s="6" t="s">
        <v>23</v>
      </c>
      <c r="C579" s="6" t="s">
        <v>24</v>
      </c>
      <c r="D579">
        <v>0</v>
      </c>
      <c r="E579" s="6" t="s">
        <v>1032</v>
      </c>
      <c r="F579" s="6" t="s">
        <v>40</v>
      </c>
      <c r="G579">
        <v>31.77</v>
      </c>
      <c r="H579">
        <v>4</v>
      </c>
      <c r="I579">
        <v>6.3540000000000001</v>
      </c>
      <c r="J579">
        <v>133.434</v>
      </c>
      <c r="K579" s="1">
        <v>43479</v>
      </c>
      <c r="L579" s="6" t="s">
        <v>1037</v>
      </c>
      <c r="M579" s="6" t="s">
        <v>1043</v>
      </c>
      <c r="N579" s="7">
        <v>0.61319444444444449</v>
      </c>
      <c r="O579">
        <v>14</v>
      </c>
      <c r="P579" s="6" t="s">
        <v>21</v>
      </c>
      <c r="Q579">
        <v>127.08</v>
      </c>
      <c r="R579">
        <v>4.7619047620000003</v>
      </c>
      <c r="S579">
        <v>6.3540000000000001</v>
      </c>
      <c r="T579">
        <v>6.2</v>
      </c>
    </row>
    <row r="580" spans="1:20" x14ac:dyDescent="0.3">
      <c r="A580" s="6" t="s">
        <v>610</v>
      </c>
      <c r="B580" s="6" t="s">
        <v>18</v>
      </c>
      <c r="C580" s="6" t="s">
        <v>19</v>
      </c>
      <c r="D580">
        <v>0</v>
      </c>
      <c r="E580" s="6" t="s">
        <v>1033</v>
      </c>
      <c r="F580" s="6" t="s">
        <v>20</v>
      </c>
      <c r="G580">
        <v>64.27</v>
      </c>
      <c r="H580">
        <v>4</v>
      </c>
      <c r="I580">
        <v>12.853999999999999</v>
      </c>
      <c r="J580">
        <v>269.93400000000003</v>
      </c>
      <c r="K580" s="1">
        <v>43550</v>
      </c>
      <c r="L580" s="6" t="s">
        <v>1039</v>
      </c>
      <c r="M580" s="6" t="s">
        <v>1046</v>
      </c>
      <c r="N580" s="7">
        <v>0.57916666666666672</v>
      </c>
      <c r="O580">
        <v>13</v>
      </c>
      <c r="P580" s="6" t="s">
        <v>26</v>
      </c>
      <c r="Q580">
        <v>257.08</v>
      </c>
      <c r="R580">
        <v>4.7619047620000003</v>
      </c>
      <c r="S580">
        <v>12.853999999999999</v>
      </c>
      <c r="T580">
        <v>7.7</v>
      </c>
    </row>
    <row r="581" spans="1:20" x14ac:dyDescent="0.3">
      <c r="A581" s="6" t="s">
        <v>611</v>
      </c>
      <c r="B581" s="6" t="s">
        <v>38</v>
      </c>
      <c r="C581" s="6" t="s">
        <v>39</v>
      </c>
      <c r="D581">
        <v>0</v>
      </c>
      <c r="E581" s="6" t="s">
        <v>1032</v>
      </c>
      <c r="F581" s="6" t="s">
        <v>20</v>
      </c>
      <c r="G581">
        <v>69.510000000000005</v>
      </c>
      <c r="H581">
        <v>2</v>
      </c>
      <c r="I581">
        <v>6.9509999999999996</v>
      </c>
      <c r="J581">
        <v>145.971</v>
      </c>
      <c r="K581" s="1">
        <v>43525</v>
      </c>
      <c r="L581" s="6" t="s">
        <v>1039</v>
      </c>
      <c r="M581" s="6" t="s">
        <v>1040</v>
      </c>
      <c r="N581" s="7">
        <v>0.51041666666666663</v>
      </c>
      <c r="O581">
        <v>12</v>
      </c>
      <c r="P581" s="6" t="s">
        <v>21</v>
      </c>
      <c r="Q581">
        <v>139.02000000000001</v>
      </c>
      <c r="R581">
        <v>4.7619047620000003</v>
      </c>
      <c r="S581">
        <v>6.9509999999999996</v>
      </c>
      <c r="T581">
        <v>8.1</v>
      </c>
    </row>
    <row r="582" spans="1:20" x14ac:dyDescent="0.3">
      <c r="A582" s="6" t="s">
        <v>612</v>
      </c>
      <c r="B582" s="6" t="s">
        <v>23</v>
      </c>
      <c r="C582" s="6" t="s">
        <v>24</v>
      </c>
      <c r="D582">
        <v>0</v>
      </c>
      <c r="E582" s="6" t="s">
        <v>1032</v>
      </c>
      <c r="F582" s="6" t="s">
        <v>40</v>
      </c>
      <c r="G582">
        <v>27.22</v>
      </c>
      <c r="H582">
        <v>3</v>
      </c>
      <c r="I582">
        <v>4.0830000000000002</v>
      </c>
      <c r="J582">
        <v>85.742999999999995</v>
      </c>
      <c r="K582" s="1">
        <v>43472</v>
      </c>
      <c r="L582" s="6" t="s">
        <v>1037</v>
      </c>
      <c r="M582" s="6" t="s">
        <v>1043</v>
      </c>
      <c r="N582" s="7">
        <v>0.52569444444444446</v>
      </c>
      <c r="O582">
        <v>12</v>
      </c>
      <c r="P582" s="6" t="s">
        <v>26</v>
      </c>
      <c r="Q582">
        <v>81.66</v>
      </c>
      <c r="R582">
        <v>4.7619047620000003</v>
      </c>
      <c r="S582">
        <v>4.0830000000000002</v>
      </c>
      <c r="T582">
        <v>7.3</v>
      </c>
    </row>
    <row r="583" spans="1:20" x14ac:dyDescent="0.3">
      <c r="A583" s="6" t="s">
        <v>613</v>
      </c>
      <c r="B583" s="6" t="s">
        <v>18</v>
      </c>
      <c r="C583" s="6" t="s">
        <v>19</v>
      </c>
      <c r="D583">
        <v>1</v>
      </c>
      <c r="E583" s="6" t="s">
        <v>1033</v>
      </c>
      <c r="F583" s="6" t="s">
        <v>20</v>
      </c>
      <c r="G583">
        <v>77.680000000000007</v>
      </c>
      <c r="H583">
        <v>4</v>
      </c>
      <c r="I583">
        <v>15.536</v>
      </c>
      <c r="J583">
        <v>326.25599999999997</v>
      </c>
      <c r="K583" s="1">
        <v>43497</v>
      </c>
      <c r="L583" s="6" t="s">
        <v>1042</v>
      </c>
      <c r="M583" s="6" t="s">
        <v>1040</v>
      </c>
      <c r="N583" s="7">
        <v>0.82916666666666672</v>
      </c>
      <c r="O583">
        <v>19</v>
      </c>
      <c r="P583" s="6" t="s">
        <v>26</v>
      </c>
      <c r="Q583">
        <v>310.72000000000003</v>
      </c>
      <c r="R583">
        <v>4.7619047620000003</v>
      </c>
      <c r="S583">
        <v>15.536</v>
      </c>
      <c r="T583">
        <v>8.4</v>
      </c>
    </row>
    <row r="584" spans="1:20" x14ac:dyDescent="0.3">
      <c r="A584" s="6" t="s">
        <v>614</v>
      </c>
      <c r="B584" s="6" t="s">
        <v>23</v>
      </c>
      <c r="C584" s="6" t="s">
        <v>24</v>
      </c>
      <c r="D584">
        <v>1</v>
      </c>
      <c r="E584" s="6" t="s">
        <v>1033</v>
      </c>
      <c r="F584" s="6" t="s">
        <v>42</v>
      </c>
      <c r="G584">
        <v>92.98</v>
      </c>
      <c r="H584">
        <v>2</v>
      </c>
      <c r="I584">
        <v>9.298</v>
      </c>
      <c r="J584">
        <v>195.25800000000001</v>
      </c>
      <c r="K584" s="1">
        <v>43509</v>
      </c>
      <c r="L584" s="6" t="s">
        <v>1042</v>
      </c>
      <c r="M584" s="6" t="s">
        <v>1045</v>
      </c>
      <c r="N584" s="7">
        <v>0.62916666666666665</v>
      </c>
      <c r="O584">
        <v>15</v>
      </c>
      <c r="P584" s="6" t="s">
        <v>29</v>
      </c>
      <c r="Q584">
        <v>185.96</v>
      </c>
      <c r="R584">
        <v>4.7619047620000003</v>
      </c>
      <c r="S584">
        <v>9.298</v>
      </c>
      <c r="T584">
        <v>8</v>
      </c>
    </row>
    <row r="585" spans="1:20" x14ac:dyDescent="0.3">
      <c r="A585" s="6" t="s">
        <v>615</v>
      </c>
      <c r="B585" s="6" t="s">
        <v>38</v>
      </c>
      <c r="C585" s="6" t="s">
        <v>39</v>
      </c>
      <c r="D585">
        <v>1</v>
      </c>
      <c r="E585" s="6" t="s">
        <v>1033</v>
      </c>
      <c r="F585" s="6" t="s">
        <v>42</v>
      </c>
      <c r="G585">
        <v>18.079999999999998</v>
      </c>
      <c r="H585">
        <v>4</v>
      </c>
      <c r="I585">
        <v>3.6160000000000001</v>
      </c>
      <c r="J585">
        <v>75.936000000000007</v>
      </c>
      <c r="K585" s="1">
        <v>43479</v>
      </c>
      <c r="L585" s="6" t="s">
        <v>1037</v>
      </c>
      <c r="M585" s="6" t="s">
        <v>1043</v>
      </c>
      <c r="N585" s="7">
        <v>0.75208333333333333</v>
      </c>
      <c r="O585">
        <v>18</v>
      </c>
      <c r="P585" s="6" t="s">
        <v>29</v>
      </c>
      <c r="Q585">
        <v>72.319999999999993</v>
      </c>
      <c r="R585">
        <v>4.7619047620000003</v>
      </c>
      <c r="S585">
        <v>3.6160000000000001</v>
      </c>
      <c r="T585">
        <v>9.5</v>
      </c>
    </row>
    <row r="586" spans="1:20" x14ac:dyDescent="0.3">
      <c r="A586" s="6" t="s">
        <v>616</v>
      </c>
      <c r="B586" s="6" t="s">
        <v>38</v>
      </c>
      <c r="C586" s="6" t="s">
        <v>39</v>
      </c>
      <c r="D586">
        <v>0</v>
      </c>
      <c r="E586" s="6" t="s">
        <v>1032</v>
      </c>
      <c r="F586" s="6" t="s">
        <v>32</v>
      </c>
      <c r="G586">
        <v>63.06</v>
      </c>
      <c r="H586">
        <v>3</v>
      </c>
      <c r="I586">
        <v>9.4589999999999996</v>
      </c>
      <c r="J586">
        <v>198.63900000000001</v>
      </c>
      <c r="K586" s="1">
        <v>43484</v>
      </c>
      <c r="L586" s="6" t="s">
        <v>1037</v>
      </c>
      <c r="M586" s="6" t="s">
        <v>1038</v>
      </c>
      <c r="N586" s="7">
        <v>0.66527777777777775</v>
      </c>
      <c r="O586">
        <v>15</v>
      </c>
      <c r="P586" s="6" t="s">
        <v>21</v>
      </c>
      <c r="Q586">
        <v>189.18</v>
      </c>
      <c r="R586">
        <v>4.7619047620000003</v>
      </c>
      <c r="S586">
        <v>9.4589999999999996</v>
      </c>
      <c r="T586">
        <v>7</v>
      </c>
    </row>
    <row r="587" spans="1:20" x14ac:dyDescent="0.3">
      <c r="A587" s="6" t="s">
        <v>617</v>
      </c>
      <c r="B587" s="6" t="s">
        <v>18</v>
      </c>
      <c r="C587" s="6" t="s">
        <v>19</v>
      </c>
      <c r="D587">
        <v>0</v>
      </c>
      <c r="E587" s="6" t="s">
        <v>1032</v>
      </c>
      <c r="F587" s="6" t="s">
        <v>20</v>
      </c>
      <c r="G587">
        <v>51.71</v>
      </c>
      <c r="H587">
        <v>4</v>
      </c>
      <c r="I587">
        <v>10.342000000000001</v>
      </c>
      <c r="J587">
        <v>217.18199999999999</v>
      </c>
      <c r="K587" s="1">
        <v>43533</v>
      </c>
      <c r="L587" s="6" t="s">
        <v>1039</v>
      </c>
      <c r="M587" s="6" t="s">
        <v>1038</v>
      </c>
      <c r="N587" s="7">
        <v>0.57847222222222228</v>
      </c>
      <c r="O587">
        <v>13</v>
      </c>
      <c r="P587" s="6" t="s">
        <v>29</v>
      </c>
      <c r="Q587">
        <v>206.84</v>
      </c>
      <c r="R587">
        <v>4.7619047620000003</v>
      </c>
      <c r="S587">
        <v>10.342000000000001</v>
      </c>
      <c r="T587">
        <v>9.8000000000000007</v>
      </c>
    </row>
    <row r="588" spans="1:20" x14ac:dyDescent="0.3">
      <c r="A588" s="6" t="s">
        <v>618</v>
      </c>
      <c r="B588" s="6" t="s">
        <v>18</v>
      </c>
      <c r="C588" s="6" t="s">
        <v>19</v>
      </c>
      <c r="D588">
        <v>0</v>
      </c>
      <c r="E588" s="6" t="s">
        <v>1033</v>
      </c>
      <c r="F588" s="6" t="s">
        <v>40</v>
      </c>
      <c r="G588">
        <v>52.34</v>
      </c>
      <c r="H588">
        <v>3</v>
      </c>
      <c r="I588">
        <v>7.851</v>
      </c>
      <c r="J588">
        <v>164.87100000000001</v>
      </c>
      <c r="K588" s="1">
        <v>43551</v>
      </c>
      <c r="L588" s="6" t="s">
        <v>1039</v>
      </c>
      <c r="M588" s="6" t="s">
        <v>1045</v>
      </c>
      <c r="N588" s="7">
        <v>0.5854166666666667</v>
      </c>
      <c r="O588">
        <v>14</v>
      </c>
      <c r="P588" s="6" t="s">
        <v>26</v>
      </c>
      <c r="Q588">
        <v>157.02000000000001</v>
      </c>
      <c r="R588">
        <v>4.7619047620000003</v>
      </c>
      <c r="S588">
        <v>7.851</v>
      </c>
      <c r="T588">
        <v>9.1999999999999993</v>
      </c>
    </row>
    <row r="589" spans="1:20" x14ac:dyDescent="0.3">
      <c r="A589" s="6" t="s">
        <v>619</v>
      </c>
      <c r="B589" s="6" t="s">
        <v>18</v>
      </c>
      <c r="C589" s="6" t="s">
        <v>19</v>
      </c>
      <c r="D589">
        <v>0</v>
      </c>
      <c r="E589" s="6" t="s">
        <v>1033</v>
      </c>
      <c r="F589" s="6" t="s">
        <v>32</v>
      </c>
      <c r="G589">
        <v>43.06</v>
      </c>
      <c r="H589">
        <v>5</v>
      </c>
      <c r="I589">
        <v>10.765000000000001</v>
      </c>
      <c r="J589">
        <v>226.065</v>
      </c>
      <c r="K589" s="1">
        <v>43500</v>
      </c>
      <c r="L589" s="6" t="s">
        <v>1042</v>
      </c>
      <c r="M589" s="6" t="s">
        <v>1043</v>
      </c>
      <c r="N589" s="7">
        <v>0.69305555555555554</v>
      </c>
      <c r="O589">
        <v>16</v>
      </c>
      <c r="P589" s="6" t="s">
        <v>21</v>
      </c>
      <c r="Q589">
        <v>215.3</v>
      </c>
      <c r="R589">
        <v>4.7619047620000003</v>
      </c>
      <c r="S589">
        <v>10.765000000000001</v>
      </c>
      <c r="T589">
        <v>7.7</v>
      </c>
    </row>
    <row r="590" spans="1:20" x14ac:dyDescent="0.3">
      <c r="A590" s="6" t="s">
        <v>620</v>
      </c>
      <c r="B590" s="6" t="s">
        <v>23</v>
      </c>
      <c r="C590" s="6" t="s">
        <v>24</v>
      </c>
      <c r="D590">
        <v>0</v>
      </c>
      <c r="E590" s="6" t="s">
        <v>1032</v>
      </c>
      <c r="F590" s="6" t="s">
        <v>42</v>
      </c>
      <c r="G590">
        <v>59.61</v>
      </c>
      <c r="H590">
        <v>10</v>
      </c>
      <c r="I590">
        <v>29.805</v>
      </c>
      <c r="J590">
        <v>625.90499999999997</v>
      </c>
      <c r="K590" s="1">
        <v>43538</v>
      </c>
      <c r="L590" s="6" t="s">
        <v>1039</v>
      </c>
      <c r="M590" s="6" t="s">
        <v>1044</v>
      </c>
      <c r="N590" s="7">
        <v>0.46319444444444446</v>
      </c>
      <c r="O590">
        <v>11</v>
      </c>
      <c r="P590" s="6" t="s">
        <v>26</v>
      </c>
      <c r="Q590">
        <v>596.1</v>
      </c>
      <c r="R590">
        <v>4.7619047620000003</v>
      </c>
      <c r="S590">
        <v>29.805</v>
      </c>
      <c r="T590">
        <v>5.3</v>
      </c>
    </row>
    <row r="591" spans="1:20" x14ac:dyDescent="0.3">
      <c r="A591" s="6" t="s">
        <v>621</v>
      </c>
      <c r="B591" s="6" t="s">
        <v>18</v>
      </c>
      <c r="C591" s="6" t="s">
        <v>19</v>
      </c>
      <c r="D591">
        <v>0</v>
      </c>
      <c r="E591" s="6" t="s">
        <v>1032</v>
      </c>
      <c r="F591" s="6" t="s">
        <v>20</v>
      </c>
      <c r="G591">
        <v>14.62</v>
      </c>
      <c r="H591">
        <v>5</v>
      </c>
      <c r="I591">
        <v>3.6549999999999998</v>
      </c>
      <c r="J591">
        <v>76.754999999999995</v>
      </c>
      <c r="K591" s="1">
        <v>43528</v>
      </c>
      <c r="L591" s="6" t="s">
        <v>1039</v>
      </c>
      <c r="M591" s="6" t="s">
        <v>1043</v>
      </c>
      <c r="N591" s="7">
        <v>0.51597222222222228</v>
      </c>
      <c r="O591">
        <v>12</v>
      </c>
      <c r="P591" s="6" t="s">
        <v>26</v>
      </c>
      <c r="Q591">
        <v>73.099999999999994</v>
      </c>
      <c r="R591">
        <v>4.7619047620000003</v>
      </c>
      <c r="S591">
        <v>3.6549999999999998</v>
      </c>
      <c r="T591">
        <v>4.4000000000000004</v>
      </c>
    </row>
    <row r="592" spans="1:20" x14ac:dyDescent="0.3">
      <c r="A592" s="6" t="s">
        <v>622</v>
      </c>
      <c r="B592" s="6" t="s">
        <v>23</v>
      </c>
      <c r="C592" s="6" t="s">
        <v>24</v>
      </c>
      <c r="D592">
        <v>1</v>
      </c>
      <c r="E592" s="6" t="s">
        <v>1032</v>
      </c>
      <c r="F592" s="6" t="s">
        <v>20</v>
      </c>
      <c r="G592">
        <v>46.53</v>
      </c>
      <c r="H592">
        <v>6</v>
      </c>
      <c r="I592">
        <v>13.959</v>
      </c>
      <c r="J592">
        <v>293.13900000000001</v>
      </c>
      <c r="K592" s="1">
        <v>43527</v>
      </c>
      <c r="L592" s="6" t="s">
        <v>1039</v>
      </c>
      <c r="M592" s="6" t="s">
        <v>1041</v>
      </c>
      <c r="N592" s="7">
        <v>0.45416666666666666</v>
      </c>
      <c r="O592">
        <v>10</v>
      </c>
      <c r="P592" s="6" t="s">
        <v>29</v>
      </c>
      <c r="Q592">
        <v>279.18</v>
      </c>
      <c r="R592">
        <v>4.7619047620000003</v>
      </c>
      <c r="S592">
        <v>13.959</v>
      </c>
      <c r="T592">
        <v>4.3</v>
      </c>
    </row>
    <row r="593" spans="1:20" x14ac:dyDescent="0.3">
      <c r="A593" s="6" t="s">
        <v>623</v>
      </c>
      <c r="B593" s="6" t="s">
        <v>23</v>
      </c>
      <c r="C593" s="6" t="s">
        <v>24</v>
      </c>
      <c r="D593">
        <v>1</v>
      </c>
      <c r="E593" s="6" t="s">
        <v>1033</v>
      </c>
      <c r="F593" s="6" t="s">
        <v>28</v>
      </c>
      <c r="G593">
        <v>24.24</v>
      </c>
      <c r="H593">
        <v>7</v>
      </c>
      <c r="I593">
        <v>8.484</v>
      </c>
      <c r="J593">
        <v>178.16399999999999</v>
      </c>
      <c r="K593" s="1">
        <v>43492</v>
      </c>
      <c r="L593" s="6" t="s">
        <v>1037</v>
      </c>
      <c r="M593" s="6" t="s">
        <v>1041</v>
      </c>
      <c r="N593" s="7">
        <v>0.73472222222222228</v>
      </c>
      <c r="O593">
        <v>17</v>
      </c>
      <c r="P593" s="6" t="s">
        <v>21</v>
      </c>
      <c r="Q593">
        <v>169.68</v>
      </c>
      <c r="R593">
        <v>4.7619047620000003</v>
      </c>
      <c r="S593">
        <v>8.484</v>
      </c>
      <c r="T593">
        <v>9.4</v>
      </c>
    </row>
    <row r="594" spans="1:20" x14ac:dyDescent="0.3">
      <c r="A594" s="6" t="s">
        <v>624</v>
      </c>
      <c r="B594" s="6" t="s">
        <v>18</v>
      </c>
      <c r="C594" s="6" t="s">
        <v>19</v>
      </c>
      <c r="D594">
        <v>1</v>
      </c>
      <c r="E594" s="6" t="s">
        <v>1033</v>
      </c>
      <c r="F594" s="6" t="s">
        <v>32</v>
      </c>
      <c r="G594">
        <v>45.58</v>
      </c>
      <c r="H594">
        <v>1</v>
      </c>
      <c r="I594">
        <v>2.2789999999999999</v>
      </c>
      <c r="J594">
        <v>47.859000000000002</v>
      </c>
      <c r="K594" s="1">
        <v>43503</v>
      </c>
      <c r="L594" s="6" t="s">
        <v>1042</v>
      </c>
      <c r="M594" s="6" t="s">
        <v>1044</v>
      </c>
      <c r="N594" s="7">
        <v>0.59236111111111112</v>
      </c>
      <c r="O594">
        <v>14</v>
      </c>
      <c r="P594" s="6" t="s">
        <v>26</v>
      </c>
      <c r="Q594">
        <v>45.58</v>
      </c>
      <c r="R594">
        <v>4.7619047620000003</v>
      </c>
      <c r="S594">
        <v>2.2789999999999999</v>
      </c>
      <c r="T594">
        <v>9.8000000000000007</v>
      </c>
    </row>
    <row r="595" spans="1:20" x14ac:dyDescent="0.3">
      <c r="A595" s="6" t="s">
        <v>625</v>
      </c>
      <c r="B595" s="6" t="s">
        <v>18</v>
      </c>
      <c r="C595" s="6" t="s">
        <v>19</v>
      </c>
      <c r="D595">
        <v>1</v>
      </c>
      <c r="E595" s="6" t="s">
        <v>1033</v>
      </c>
      <c r="F595" s="6" t="s">
        <v>32</v>
      </c>
      <c r="G595">
        <v>75.2</v>
      </c>
      <c r="H595">
        <v>3</v>
      </c>
      <c r="I595">
        <v>11.28</v>
      </c>
      <c r="J595">
        <v>236.88</v>
      </c>
      <c r="K595" s="1">
        <v>43501</v>
      </c>
      <c r="L595" s="6" t="s">
        <v>1042</v>
      </c>
      <c r="M595" s="6" t="s">
        <v>1046</v>
      </c>
      <c r="N595" s="7">
        <v>0.49375000000000002</v>
      </c>
      <c r="O595">
        <v>11</v>
      </c>
      <c r="P595" s="6" t="s">
        <v>21</v>
      </c>
      <c r="Q595">
        <v>225.6</v>
      </c>
      <c r="R595">
        <v>4.7619047620000003</v>
      </c>
      <c r="S595">
        <v>11.28</v>
      </c>
      <c r="T595">
        <v>4.8</v>
      </c>
    </row>
    <row r="596" spans="1:20" x14ac:dyDescent="0.3">
      <c r="A596" s="6" t="s">
        <v>626</v>
      </c>
      <c r="B596" s="6" t="s">
        <v>38</v>
      </c>
      <c r="C596" s="6" t="s">
        <v>39</v>
      </c>
      <c r="D596">
        <v>1</v>
      </c>
      <c r="E596" s="6" t="s">
        <v>1032</v>
      </c>
      <c r="F596" s="6" t="s">
        <v>32</v>
      </c>
      <c r="G596">
        <v>96.8</v>
      </c>
      <c r="H596">
        <v>3</v>
      </c>
      <c r="I596">
        <v>14.52</v>
      </c>
      <c r="J596">
        <v>304.92</v>
      </c>
      <c r="K596" s="1">
        <v>43539</v>
      </c>
      <c r="L596" s="6" t="s">
        <v>1039</v>
      </c>
      <c r="M596" s="6" t="s">
        <v>1040</v>
      </c>
      <c r="N596" s="7">
        <v>0.54513888888888884</v>
      </c>
      <c r="O596">
        <v>13</v>
      </c>
      <c r="P596" s="6" t="s">
        <v>26</v>
      </c>
      <c r="Q596">
        <v>290.39999999999998</v>
      </c>
      <c r="R596">
        <v>4.7619047620000003</v>
      </c>
      <c r="S596">
        <v>14.52</v>
      </c>
      <c r="T596">
        <v>5.3</v>
      </c>
    </row>
    <row r="597" spans="1:20" x14ac:dyDescent="0.3">
      <c r="A597" s="6" t="s">
        <v>627</v>
      </c>
      <c r="B597" s="6" t="s">
        <v>38</v>
      </c>
      <c r="C597" s="6" t="s">
        <v>39</v>
      </c>
      <c r="D597">
        <v>0</v>
      </c>
      <c r="E597" s="6" t="s">
        <v>1032</v>
      </c>
      <c r="F597" s="6" t="s">
        <v>20</v>
      </c>
      <c r="G597">
        <v>14.82</v>
      </c>
      <c r="H597">
        <v>3</v>
      </c>
      <c r="I597">
        <v>2.2229999999999999</v>
      </c>
      <c r="J597">
        <v>46.683</v>
      </c>
      <c r="K597" s="1">
        <v>43525</v>
      </c>
      <c r="L597" s="6" t="s">
        <v>1039</v>
      </c>
      <c r="M597" s="6" t="s">
        <v>1040</v>
      </c>
      <c r="N597" s="7">
        <v>0.47916666666666669</v>
      </c>
      <c r="O597">
        <v>11</v>
      </c>
      <c r="P597" s="6" t="s">
        <v>29</v>
      </c>
      <c r="Q597">
        <v>44.46</v>
      </c>
      <c r="R597">
        <v>4.7619047620000003</v>
      </c>
      <c r="S597">
        <v>2.2229999999999999</v>
      </c>
      <c r="T597">
        <v>8.6999999999999993</v>
      </c>
    </row>
    <row r="598" spans="1:20" x14ac:dyDescent="0.3">
      <c r="A598" s="6" t="s">
        <v>628</v>
      </c>
      <c r="B598" s="6" t="s">
        <v>18</v>
      </c>
      <c r="C598" s="6" t="s">
        <v>19</v>
      </c>
      <c r="D598">
        <v>0</v>
      </c>
      <c r="E598" s="6" t="s">
        <v>1032</v>
      </c>
      <c r="F598" s="6" t="s">
        <v>40</v>
      </c>
      <c r="G598">
        <v>52.2</v>
      </c>
      <c r="H598">
        <v>3</v>
      </c>
      <c r="I598">
        <v>7.83</v>
      </c>
      <c r="J598">
        <v>164.43</v>
      </c>
      <c r="K598" s="1">
        <v>43511</v>
      </c>
      <c r="L598" s="6" t="s">
        <v>1042</v>
      </c>
      <c r="M598" s="6" t="s">
        <v>1040</v>
      </c>
      <c r="N598" s="7">
        <v>0.5625</v>
      </c>
      <c r="O598">
        <v>13</v>
      </c>
      <c r="P598" s="6" t="s">
        <v>29</v>
      </c>
      <c r="Q598">
        <v>156.6</v>
      </c>
      <c r="R598">
        <v>4.7619047620000003</v>
      </c>
      <c r="S598">
        <v>7.83</v>
      </c>
      <c r="T598">
        <v>9.5</v>
      </c>
    </row>
    <row r="599" spans="1:20" x14ac:dyDescent="0.3">
      <c r="A599" s="6" t="s">
        <v>629</v>
      </c>
      <c r="B599" s="6" t="s">
        <v>23</v>
      </c>
      <c r="C599" s="6" t="s">
        <v>24</v>
      </c>
      <c r="D599">
        <v>0</v>
      </c>
      <c r="E599" s="6" t="s">
        <v>1033</v>
      </c>
      <c r="F599" s="6" t="s">
        <v>32</v>
      </c>
      <c r="G599">
        <v>46.66</v>
      </c>
      <c r="H599">
        <v>9</v>
      </c>
      <c r="I599">
        <v>20.997</v>
      </c>
      <c r="J599">
        <v>440.93700000000001</v>
      </c>
      <c r="K599" s="1">
        <v>43513</v>
      </c>
      <c r="L599" s="6" t="s">
        <v>1042</v>
      </c>
      <c r="M599" s="6" t="s">
        <v>1041</v>
      </c>
      <c r="N599" s="7">
        <v>0.7993055555555556</v>
      </c>
      <c r="O599">
        <v>19</v>
      </c>
      <c r="P599" s="6" t="s">
        <v>21</v>
      </c>
      <c r="Q599">
        <v>419.94</v>
      </c>
      <c r="R599">
        <v>4.7619047620000003</v>
      </c>
      <c r="S599">
        <v>20.997</v>
      </c>
      <c r="T599">
        <v>5.3</v>
      </c>
    </row>
    <row r="600" spans="1:20" x14ac:dyDescent="0.3">
      <c r="A600" s="6" t="s">
        <v>630</v>
      </c>
      <c r="B600" s="6" t="s">
        <v>23</v>
      </c>
      <c r="C600" s="6" t="s">
        <v>24</v>
      </c>
      <c r="D600">
        <v>0</v>
      </c>
      <c r="E600" s="6" t="s">
        <v>1033</v>
      </c>
      <c r="F600" s="6" t="s">
        <v>42</v>
      </c>
      <c r="G600">
        <v>36.85</v>
      </c>
      <c r="H600">
        <v>5</v>
      </c>
      <c r="I600">
        <v>9.2125000000000004</v>
      </c>
      <c r="J600">
        <v>193.46250000000001</v>
      </c>
      <c r="K600" s="1">
        <v>43491</v>
      </c>
      <c r="L600" s="6" t="s">
        <v>1037</v>
      </c>
      <c r="M600" s="6" t="s">
        <v>1038</v>
      </c>
      <c r="N600" s="7">
        <v>0.78680555555555554</v>
      </c>
      <c r="O600">
        <v>18</v>
      </c>
      <c r="P600" s="6" t="s">
        <v>26</v>
      </c>
      <c r="Q600">
        <v>184.25</v>
      </c>
      <c r="R600">
        <v>4.7619047620000003</v>
      </c>
      <c r="S600">
        <v>9.2125000000000004</v>
      </c>
      <c r="T600">
        <v>9.1999999999999993</v>
      </c>
    </row>
    <row r="601" spans="1:20" x14ac:dyDescent="0.3">
      <c r="A601" s="6" t="s">
        <v>631</v>
      </c>
      <c r="B601" s="6" t="s">
        <v>18</v>
      </c>
      <c r="C601" s="6" t="s">
        <v>19</v>
      </c>
      <c r="D601">
        <v>1</v>
      </c>
      <c r="E601" s="6" t="s">
        <v>1033</v>
      </c>
      <c r="F601" s="6" t="s">
        <v>28</v>
      </c>
      <c r="G601">
        <v>70.319999999999993</v>
      </c>
      <c r="H601">
        <v>2</v>
      </c>
      <c r="I601">
        <v>7.032</v>
      </c>
      <c r="J601">
        <v>147.672</v>
      </c>
      <c r="K601" s="1">
        <v>43548</v>
      </c>
      <c r="L601" s="6" t="s">
        <v>1039</v>
      </c>
      <c r="M601" s="6" t="s">
        <v>1041</v>
      </c>
      <c r="N601" s="7">
        <v>0.59861111111111109</v>
      </c>
      <c r="O601">
        <v>14</v>
      </c>
      <c r="P601" s="6" t="s">
        <v>21</v>
      </c>
      <c r="Q601">
        <v>140.63999999999999</v>
      </c>
      <c r="R601">
        <v>4.7619047620000003</v>
      </c>
      <c r="S601">
        <v>7.032</v>
      </c>
      <c r="T601">
        <v>9.6</v>
      </c>
    </row>
    <row r="602" spans="1:20" x14ac:dyDescent="0.3">
      <c r="A602" s="6" t="s">
        <v>632</v>
      </c>
      <c r="B602" s="6" t="s">
        <v>23</v>
      </c>
      <c r="C602" s="6" t="s">
        <v>24</v>
      </c>
      <c r="D602">
        <v>0</v>
      </c>
      <c r="E602" s="6" t="s">
        <v>1032</v>
      </c>
      <c r="F602" s="6" t="s">
        <v>25</v>
      </c>
      <c r="G602">
        <v>83.08</v>
      </c>
      <c r="H602">
        <v>1</v>
      </c>
      <c r="I602">
        <v>4.1539999999999999</v>
      </c>
      <c r="J602">
        <v>87.233999999999995</v>
      </c>
      <c r="K602" s="1">
        <v>43488</v>
      </c>
      <c r="L602" s="6" t="s">
        <v>1037</v>
      </c>
      <c r="M602" s="6" t="s">
        <v>1045</v>
      </c>
      <c r="N602" s="7">
        <v>0.71944444444444444</v>
      </c>
      <c r="O602">
        <v>17</v>
      </c>
      <c r="P602" s="6" t="s">
        <v>21</v>
      </c>
      <c r="Q602">
        <v>83.08</v>
      </c>
      <c r="R602">
        <v>4.7619047620000003</v>
      </c>
      <c r="S602">
        <v>4.1539999999999999</v>
      </c>
      <c r="T602">
        <v>6.4</v>
      </c>
    </row>
    <row r="603" spans="1:20" x14ac:dyDescent="0.3">
      <c r="A603" s="6" t="s">
        <v>633</v>
      </c>
      <c r="B603" s="6" t="s">
        <v>23</v>
      </c>
      <c r="C603" s="6" t="s">
        <v>24</v>
      </c>
      <c r="D603">
        <v>0</v>
      </c>
      <c r="E603" s="6" t="s">
        <v>1033</v>
      </c>
      <c r="F603" s="6" t="s">
        <v>42</v>
      </c>
      <c r="G603">
        <v>64.989999999999995</v>
      </c>
      <c r="H603">
        <v>1</v>
      </c>
      <c r="I603">
        <v>3.2494999999999998</v>
      </c>
      <c r="J603">
        <v>68.239500000000007</v>
      </c>
      <c r="K603" s="1">
        <v>43491</v>
      </c>
      <c r="L603" s="6" t="s">
        <v>1037</v>
      </c>
      <c r="M603" s="6" t="s">
        <v>1038</v>
      </c>
      <c r="N603" s="7">
        <v>0.42083333333333334</v>
      </c>
      <c r="O603">
        <v>10</v>
      </c>
      <c r="P603" s="6" t="s">
        <v>29</v>
      </c>
      <c r="Q603">
        <v>64.989999999999995</v>
      </c>
      <c r="R603">
        <v>4.7619047620000003</v>
      </c>
      <c r="S603">
        <v>3.2494999999999998</v>
      </c>
      <c r="T603">
        <v>4.5</v>
      </c>
    </row>
    <row r="604" spans="1:20" x14ac:dyDescent="0.3">
      <c r="A604" s="6" t="s">
        <v>634</v>
      </c>
      <c r="B604" s="6" t="s">
        <v>23</v>
      </c>
      <c r="C604" s="6" t="s">
        <v>24</v>
      </c>
      <c r="D604">
        <v>0</v>
      </c>
      <c r="E604" s="6" t="s">
        <v>1032</v>
      </c>
      <c r="F604" s="6" t="s">
        <v>40</v>
      </c>
      <c r="G604">
        <v>77.56</v>
      </c>
      <c r="H604">
        <v>10</v>
      </c>
      <c r="I604">
        <v>38.78</v>
      </c>
      <c r="J604">
        <v>814.38</v>
      </c>
      <c r="K604" s="1">
        <v>43538</v>
      </c>
      <c r="L604" s="6" t="s">
        <v>1039</v>
      </c>
      <c r="M604" s="6" t="s">
        <v>1044</v>
      </c>
      <c r="N604" s="7">
        <v>0.85763888888888884</v>
      </c>
      <c r="O604">
        <v>20</v>
      </c>
      <c r="P604" s="6" t="s">
        <v>21</v>
      </c>
      <c r="Q604">
        <v>775.6</v>
      </c>
      <c r="R604">
        <v>4.7619047620000003</v>
      </c>
      <c r="S604">
        <v>38.78</v>
      </c>
      <c r="T604">
        <v>6.9</v>
      </c>
    </row>
    <row r="605" spans="1:20" x14ac:dyDescent="0.3">
      <c r="A605" s="6" t="s">
        <v>635</v>
      </c>
      <c r="B605" s="6" t="s">
        <v>38</v>
      </c>
      <c r="C605" s="6" t="s">
        <v>39</v>
      </c>
      <c r="D605">
        <v>0</v>
      </c>
      <c r="E605" s="6" t="s">
        <v>1033</v>
      </c>
      <c r="F605" s="6" t="s">
        <v>32</v>
      </c>
      <c r="G605">
        <v>54.51</v>
      </c>
      <c r="H605">
        <v>6</v>
      </c>
      <c r="I605">
        <v>16.353000000000002</v>
      </c>
      <c r="J605">
        <v>343.41300000000001</v>
      </c>
      <c r="K605" s="1">
        <v>43541</v>
      </c>
      <c r="L605" s="6" t="s">
        <v>1039</v>
      </c>
      <c r="M605" s="6" t="s">
        <v>1041</v>
      </c>
      <c r="N605" s="7">
        <v>0.57916666666666672</v>
      </c>
      <c r="O605">
        <v>13</v>
      </c>
      <c r="P605" s="6" t="s">
        <v>21</v>
      </c>
      <c r="Q605">
        <v>327.06</v>
      </c>
      <c r="R605">
        <v>4.7619047620000003</v>
      </c>
      <c r="S605">
        <v>16.353000000000002</v>
      </c>
      <c r="T605">
        <v>7.8</v>
      </c>
    </row>
    <row r="606" spans="1:20" x14ac:dyDescent="0.3">
      <c r="A606" s="6" t="s">
        <v>636</v>
      </c>
      <c r="B606" s="6" t="s">
        <v>23</v>
      </c>
      <c r="C606" s="6" t="s">
        <v>24</v>
      </c>
      <c r="D606">
        <v>1</v>
      </c>
      <c r="E606" s="6" t="s">
        <v>1033</v>
      </c>
      <c r="F606" s="6" t="s">
        <v>42</v>
      </c>
      <c r="G606">
        <v>51.89</v>
      </c>
      <c r="H606">
        <v>7</v>
      </c>
      <c r="I606">
        <v>18.1615</v>
      </c>
      <c r="J606">
        <v>381.39150000000001</v>
      </c>
      <c r="K606" s="1">
        <v>43473</v>
      </c>
      <c r="L606" s="6" t="s">
        <v>1037</v>
      </c>
      <c r="M606" s="6" t="s">
        <v>1046</v>
      </c>
      <c r="N606" s="7">
        <v>0.83888888888888891</v>
      </c>
      <c r="O606">
        <v>20</v>
      </c>
      <c r="P606" s="6" t="s">
        <v>26</v>
      </c>
      <c r="Q606">
        <v>363.23</v>
      </c>
      <c r="R606">
        <v>4.7619047620000003</v>
      </c>
      <c r="S606">
        <v>18.1615</v>
      </c>
      <c r="T606">
        <v>4.5</v>
      </c>
    </row>
    <row r="607" spans="1:20" x14ac:dyDescent="0.3">
      <c r="A607" s="6" t="s">
        <v>637</v>
      </c>
      <c r="B607" s="6" t="s">
        <v>38</v>
      </c>
      <c r="C607" s="6" t="s">
        <v>39</v>
      </c>
      <c r="D607">
        <v>0</v>
      </c>
      <c r="E607" s="6" t="s">
        <v>1032</v>
      </c>
      <c r="F607" s="6" t="s">
        <v>28</v>
      </c>
      <c r="G607">
        <v>31.75</v>
      </c>
      <c r="H607">
        <v>4</v>
      </c>
      <c r="I607">
        <v>6.35</v>
      </c>
      <c r="J607">
        <v>133.35</v>
      </c>
      <c r="K607" s="1">
        <v>43504</v>
      </c>
      <c r="L607" s="6" t="s">
        <v>1042</v>
      </c>
      <c r="M607" s="6" t="s">
        <v>1040</v>
      </c>
      <c r="N607" s="7">
        <v>0.6430555555555556</v>
      </c>
      <c r="O607">
        <v>15</v>
      </c>
      <c r="P607" s="6" t="s">
        <v>26</v>
      </c>
      <c r="Q607">
        <v>127</v>
      </c>
      <c r="R607">
        <v>4.7619047620000003</v>
      </c>
      <c r="S607">
        <v>6.35</v>
      </c>
      <c r="T607">
        <v>8.6</v>
      </c>
    </row>
    <row r="608" spans="1:20" x14ac:dyDescent="0.3">
      <c r="A608" s="6" t="s">
        <v>638</v>
      </c>
      <c r="B608" s="6" t="s">
        <v>18</v>
      </c>
      <c r="C608" s="6" t="s">
        <v>19</v>
      </c>
      <c r="D608">
        <v>1</v>
      </c>
      <c r="E608" s="6" t="s">
        <v>1033</v>
      </c>
      <c r="F608" s="6" t="s">
        <v>42</v>
      </c>
      <c r="G608">
        <v>53.65</v>
      </c>
      <c r="H608">
        <v>7</v>
      </c>
      <c r="I608">
        <v>18.7775</v>
      </c>
      <c r="J608">
        <v>394.32749999999999</v>
      </c>
      <c r="K608" s="1">
        <v>43506</v>
      </c>
      <c r="L608" s="6" t="s">
        <v>1042</v>
      </c>
      <c r="M608" s="6" t="s">
        <v>1041</v>
      </c>
      <c r="N608" s="7">
        <v>0.53888888888888886</v>
      </c>
      <c r="O608">
        <v>12</v>
      </c>
      <c r="P608" s="6" t="s">
        <v>21</v>
      </c>
      <c r="Q608">
        <v>375.55</v>
      </c>
      <c r="R608">
        <v>4.7619047620000003</v>
      </c>
      <c r="S608">
        <v>18.7775</v>
      </c>
      <c r="T608">
        <v>5.2</v>
      </c>
    </row>
    <row r="609" spans="1:20" x14ac:dyDescent="0.3">
      <c r="A609" s="6" t="s">
        <v>639</v>
      </c>
      <c r="B609" s="6" t="s">
        <v>23</v>
      </c>
      <c r="C609" s="6" t="s">
        <v>24</v>
      </c>
      <c r="D609">
        <v>1</v>
      </c>
      <c r="E609" s="6" t="s">
        <v>1033</v>
      </c>
      <c r="F609" s="6" t="s">
        <v>40</v>
      </c>
      <c r="G609">
        <v>49.79</v>
      </c>
      <c r="H609">
        <v>4</v>
      </c>
      <c r="I609">
        <v>9.9580000000000002</v>
      </c>
      <c r="J609">
        <v>209.11799999999999</v>
      </c>
      <c r="K609" s="1">
        <v>43552</v>
      </c>
      <c r="L609" s="6" t="s">
        <v>1039</v>
      </c>
      <c r="M609" s="6" t="s">
        <v>1044</v>
      </c>
      <c r="N609" s="7">
        <v>0.80277777777777781</v>
      </c>
      <c r="O609">
        <v>19</v>
      </c>
      <c r="P609" s="6" t="s">
        <v>29</v>
      </c>
      <c r="Q609">
        <v>199.16</v>
      </c>
      <c r="R609">
        <v>4.7619047620000003</v>
      </c>
      <c r="S609">
        <v>9.9580000000000002</v>
      </c>
      <c r="T609">
        <v>6.4</v>
      </c>
    </row>
    <row r="610" spans="1:20" x14ac:dyDescent="0.3">
      <c r="A610" s="6" t="s">
        <v>640</v>
      </c>
      <c r="B610" s="6" t="s">
        <v>18</v>
      </c>
      <c r="C610" s="6" t="s">
        <v>19</v>
      </c>
      <c r="D610">
        <v>0</v>
      </c>
      <c r="E610" s="6" t="s">
        <v>1032</v>
      </c>
      <c r="F610" s="6" t="s">
        <v>42</v>
      </c>
      <c r="G610">
        <v>30.61</v>
      </c>
      <c r="H610">
        <v>1</v>
      </c>
      <c r="I610">
        <v>1.5305</v>
      </c>
      <c r="J610">
        <v>32.140500000000003</v>
      </c>
      <c r="K610" s="1">
        <v>43488</v>
      </c>
      <c r="L610" s="6" t="s">
        <v>1037</v>
      </c>
      <c r="M610" s="6" t="s">
        <v>1045</v>
      </c>
      <c r="N610" s="7">
        <v>0.51388888888888884</v>
      </c>
      <c r="O610">
        <v>12</v>
      </c>
      <c r="P610" s="6" t="s">
        <v>21</v>
      </c>
      <c r="Q610">
        <v>30.61</v>
      </c>
      <c r="R610">
        <v>4.7619047620000003</v>
      </c>
      <c r="S610">
        <v>1.5305</v>
      </c>
      <c r="T610">
        <v>5.2</v>
      </c>
    </row>
    <row r="611" spans="1:20" x14ac:dyDescent="0.3">
      <c r="A611" s="6" t="s">
        <v>641</v>
      </c>
      <c r="B611" s="6" t="s">
        <v>38</v>
      </c>
      <c r="C611" s="6" t="s">
        <v>39</v>
      </c>
      <c r="D611">
        <v>1</v>
      </c>
      <c r="E611" s="6" t="s">
        <v>1032</v>
      </c>
      <c r="F611" s="6" t="s">
        <v>40</v>
      </c>
      <c r="G611">
        <v>57.89</v>
      </c>
      <c r="H611">
        <v>2</v>
      </c>
      <c r="I611">
        <v>5.7889999999999997</v>
      </c>
      <c r="J611">
        <v>121.569</v>
      </c>
      <c r="K611" s="1">
        <v>43482</v>
      </c>
      <c r="L611" s="6" t="s">
        <v>1037</v>
      </c>
      <c r="M611" s="6" t="s">
        <v>1044</v>
      </c>
      <c r="N611" s="7">
        <v>0.44236111111111109</v>
      </c>
      <c r="O611">
        <v>10</v>
      </c>
      <c r="P611" s="6" t="s">
        <v>21</v>
      </c>
      <c r="Q611">
        <v>115.78</v>
      </c>
      <c r="R611">
        <v>4.7619047620000003</v>
      </c>
      <c r="S611">
        <v>5.7889999999999997</v>
      </c>
      <c r="T611">
        <v>8.9</v>
      </c>
    </row>
    <row r="612" spans="1:20" x14ac:dyDescent="0.3">
      <c r="A612" s="6" t="s">
        <v>642</v>
      </c>
      <c r="B612" s="6" t="s">
        <v>18</v>
      </c>
      <c r="C612" s="6" t="s">
        <v>19</v>
      </c>
      <c r="D612">
        <v>0</v>
      </c>
      <c r="E612" s="6" t="s">
        <v>1033</v>
      </c>
      <c r="F612" s="6" t="s">
        <v>25</v>
      </c>
      <c r="G612">
        <v>28.96</v>
      </c>
      <c r="H612">
        <v>1</v>
      </c>
      <c r="I612">
        <v>1.448</v>
      </c>
      <c r="J612">
        <v>30.408000000000001</v>
      </c>
      <c r="K612" s="1">
        <v>43503</v>
      </c>
      <c r="L612" s="6" t="s">
        <v>1042</v>
      </c>
      <c r="M612" s="6" t="s">
        <v>1044</v>
      </c>
      <c r="N612" s="7">
        <v>0.42916666666666664</v>
      </c>
      <c r="O612">
        <v>10</v>
      </c>
      <c r="P612" s="6" t="s">
        <v>29</v>
      </c>
      <c r="Q612">
        <v>28.96</v>
      </c>
      <c r="R612">
        <v>4.7619047620000003</v>
      </c>
      <c r="S612">
        <v>1.448</v>
      </c>
      <c r="T612">
        <v>6.2</v>
      </c>
    </row>
    <row r="613" spans="1:20" x14ac:dyDescent="0.3">
      <c r="A613" s="6" t="s">
        <v>643</v>
      </c>
      <c r="B613" s="6" t="s">
        <v>23</v>
      </c>
      <c r="C613" s="6" t="s">
        <v>24</v>
      </c>
      <c r="D613">
        <v>1</v>
      </c>
      <c r="E613" s="6" t="s">
        <v>1033</v>
      </c>
      <c r="F613" s="6" t="s">
        <v>40</v>
      </c>
      <c r="G613">
        <v>98.97</v>
      </c>
      <c r="H613">
        <v>9</v>
      </c>
      <c r="I613">
        <v>44.536499999999997</v>
      </c>
      <c r="J613">
        <v>935.26649999999995</v>
      </c>
      <c r="K613" s="1">
        <v>43533</v>
      </c>
      <c r="L613" s="6" t="s">
        <v>1039</v>
      </c>
      <c r="M613" s="6" t="s">
        <v>1038</v>
      </c>
      <c r="N613" s="7">
        <v>0.47430555555555554</v>
      </c>
      <c r="O613">
        <v>11</v>
      </c>
      <c r="P613" s="6" t="s">
        <v>26</v>
      </c>
      <c r="Q613">
        <v>890.73</v>
      </c>
      <c r="R613">
        <v>4.7619047620000003</v>
      </c>
      <c r="S613">
        <v>44.536499999999997</v>
      </c>
      <c r="T613">
        <v>6.7</v>
      </c>
    </row>
    <row r="614" spans="1:20" x14ac:dyDescent="0.3">
      <c r="A614" s="6" t="s">
        <v>644</v>
      </c>
      <c r="B614" s="6" t="s">
        <v>38</v>
      </c>
      <c r="C614" s="6" t="s">
        <v>39</v>
      </c>
      <c r="D614">
        <v>1</v>
      </c>
      <c r="E614" s="6" t="s">
        <v>1032</v>
      </c>
      <c r="F614" s="6" t="s">
        <v>42</v>
      </c>
      <c r="G614">
        <v>93.22</v>
      </c>
      <c r="H614">
        <v>3</v>
      </c>
      <c r="I614">
        <v>13.983000000000001</v>
      </c>
      <c r="J614">
        <v>293.64299999999997</v>
      </c>
      <c r="K614" s="1">
        <v>43489</v>
      </c>
      <c r="L614" s="6" t="s">
        <v>1037</v>
      </c>
      <c r="M614" s="6" t="s">
        <v>1044</v>
      </c>
      <c r="N614" s="7">
        <v>0.48958333333333331</v>
      </c>
      <c r="O614">
        <v>11</v>
      </c>
      <c r="P614" s="6" t="s">
        <v>26</v>
      </c>
      <c r="Q614">
        <v>279.66000000000003</v>
      </c>
      <c r="R614">
        <v>4.7619047620000003</v>
      </c>
      <c r="S614">
        <v>13.983000000000001</v>
      </c>
      <c r="T614">
        <v>7.2</v>
      </c>
    </row>
    <row r="615" spans="1:20" x14ac:dyDescent="0.3">
      <c r="A615" s="6" t="s">
        <v>645</v>
      </c>
      <c r="B615" s="6" t="s">
        <v>23</v>
      </c>
      <c r="C615" s="6" t="s">
        <v>24</v>
      </c>
      <c r="D615">
        <v>1</v>
      </c>
      <c r="E615" s="6" t="s">
        <v>1032</v>
      </c>
      <c r="F615" s="6" t="s">
        <v>32</v>
      </c>
      <c r="G615">
        <v>80.930000000000007</v>
      </c>
      <c r="H615">
        <v>1</v>
      </c>
      <c r="I615">
        <v>4.0465</v>
      </c>
      <c r="J615">
        <v>84.976500000000001</v>
      </c>
      <c r="K615" s="1">
        <v>43484</v>
      </c>
      <c r="L615" s="6" t="s">
        <v>1037</v>
      </c>
      <c r="M615" s="6" t="s">
        <v>1038</v>
      </c>
      <c r="N615" s="7">
        <v>0.67222222222222228</v>
      </c>
      <c r="O615">
        <v>16</v>
      </c>
      <c r="P615" s="6" t="s">
        <v>29</v>
      </c>
      <c r="Q615">
        <v>80.930000000000007</v>
      </c>
      <c r="R615">
        <v>4.7619047620000003</v>
      </c>
      <c r="S615">
        <v>4.0465</v>
      </c>
      <c r="T615">
        <v>9</v>
      </c>
    </row>
    <row r="616" spans="1:20" x14ac:dyDescent="0.3">
      <c r="A616" s="6" t="s">
        <v>646</v>
      </c>
      <c r="B616" s="6" t="s">
        <v>18</v>
      </c>
      <c r="C616" s="6" t="s">
        <v>19</v>
      </c>
      <c r="D616">
        <v>1</v>
      </c>
      <c r="E616" s="6" t="s">
        <v>1032</v>
      </c>
      <c r="F616" s="6" t="s">
        <v>40</v>
      </c>
      <c r="G616">
        <v>67.45</v>
      </c>
      <c r="H616">
        <v>10</v>
      </c>
      <c r="I616">
        <v>33.725000000000001</v>
      </c>
      <c r="J616">
        <v>708.22500000000002</v>
      </c>
      <c r="K616" s="1">
        <v>43499</v>
      </c>
      <c r="L616" s="6" t="s">
        <v>1042</v>
      </c>
      <c r="M616" s="6" t="s">
        <v>1041</v>
      </c>
      <c r="N616" s="7">
        <v>0.47569444444444442</v>
      </c>
      <c r="O616">
        <v>11</v>
      </c>
      <c r="P616" s="6" t="s">
        <v>21</v>
      </c>
      <c r="Q616">
        <v>674.5</v>
      </c>
      <c r="R616">
        <v>4.7619047620000003</v>
      </c>
      <c r="S616">
        <v>33.725000000000001</v>
      </c>
      <c r="T616">
        <v>4.2</v>
      </c>
    </row>
    <row r="617" spans="1:20" x14ac:dyDescent="0.3">
      <c r="A617" s="6" t="s">
        <v>647</v>
      </c>
      <c r="B617" s="6" t="s">
        <v>18</v>
      </c>
      <c r="C617" s="6" t="s">
        <v>19</v>
      </c>
      <c r="D617">
        <v>1</v>
      </c>
      <c r="E617" s="6" t="s">
        <v>1033</v>
      </c>
      <c r="F617" s="6" t="s">
        <v>32</v>
      </c>
      <c r="G617">
        <v>38.72</v>
      </c>
      <c r="H617">
        <v>9</v>
      </c>
      <c r="I617">
        <v>17.423999999999999</v>
      </c>
      <c r="J617">
        <v>365.904</v>
      </c>
      <c r="K617" s="1">
        <v>43544</v>
      </c>
      <c r="L617" s="6" t="s">
        <v>1039</v>
      </c>
      <c r="M617" s="6" t="s">
        <v>1045</v>
      </c>
      <c r="N617" s="7">
        <v>0.51666666666666672</v>
      </c>
      <c r="O617">
        <v>12</v>
      </c>
      <c r="P617" s="6" t="s">
        <v>21</v>
      </c>
      <c r="Q617">
        <v>348.48</v>
      </c>
      <c r="R617">
        <v>4.7619047620000003</v>
      </c>
      <c r="S617">
        <v>17.423999999999999</v>
      </c>
      <c r="T617">
        <v>4.2</v>
      </c>
    </row>
    <row r="618" spans="1:20" x14ac:dyDescent="0.3">
      <c r="A618" s="6" t="s">
        <v>648</v>
      </c>
      <c r="B618" s="6" t="s">
        <v>38</v>
      </c>
      <c r="C618" s="6" t="s">
        <v>39</v>
      </c>
      <c r="D618">
        <v>1</v>
      </c>
      <c r="E618" s="6" t="s">
        <v>1032</v>
      </c>
      <c r="F618" s="6" t="s">
        <v>32</v>
      </c>
      <c r="G618">
        <v>72.599999999999994</v>
      </c>
      <c r="H618">
        <v>6</v>
      </c>
      <c r="I618">
        <v>21.78</v>
      </c>
      <c r="J618">
        <v>457.38</v>
      </c>
      <c r="K618" s="1">
        <v>43478</v>
      </c>
      <c r="L618" s="6" t="s">
        <v>1037</v>
      </c>
      <c r="M618" s="6" t="s">
        <v>1041</v>
      </c>
      <c r="N618" s="7">
        <v>0.82708333333333328</v>
      </c>
      <c r="O618">
        <v>19</v>
      </c>
      <c r="P618" s="6" t="s">
        <v>26</v>
      </c>
      <c r="Q618">
        <v>435.6</v>
      </c>
      <c r="R618">
        <v>4.7619047620000003</v>
      </c>
      <c r="S618">
        <v>21.78</v>
      </c>
      <c r="T618">
        <v>6.9</v>
      </c>
    </row>
    <row r="619" spans="1:20" x14ac:dyDescent="0.3">
      <c r="A619" s="6" t="s">
        <v>649</v>
      </c>
      <c r="B619" s="6" t="s">
        <v>23</v>
      </c>
      <c r="C619" s="6" t="s">
        <v>24</v>
      </c>
      <c r="D619">
        <v>1</v>
      </c>
      <c r="E619" s="6" t="s">
        <v>1032</v>
      </c>
      <c r="F619" s="6" t="s">
        <v>25</v>
      </c>
      <c r="G619">
        <v>87.91</v>
      </c>
      <c r="H619">
        <v>5</v>
      </c>
      <c r="I619">
        <v>21.977499999999999</v>
      </c>
      <c r="J619">
        <v>461.52749999999997</v>
      </c>
      <c r="K619" s="1">
        <v>43538</v>
      </c>
      <c r="L619" s="6" t="s">
        <v>1039</v>
      </c>
      <c r="M619" s="6" t="s">
        <v>1044</v>
      </c>
      <c r="N619" s="7">
        <v>0.75694444444444442</v>
      </c>
      <c r="O619">
        <v>18</v>
      </c>
      <c r="P619" s="6" t="s">
        <v>21</v>
      </c>
      <c r="Q619">
        <v>439.55</v>
      </c>
      <c r="R619">
        <v>4.7619047620000003</v>
      </c>
      <c r="S619">
        <v>21.977499999999999</v>
      </c>
      <c r="T619">
        <v>4.4000000000000004</v>
      </c>
    </row>
    <row r="620" spans="1:20" x14ac:dyDescent="0.3">
      <c r="A620" s="6" t="s">
        <v>650</v>
      </c>
      <c r="B620" s="6" t="s">
        <v>18</v>
      </c>
      <c r="C620" s="6" t="s">
        <v>19</v>
      </c>
      <c r="D620">
        <v>1</v>
      </c>
      <c r="E620" s="6" t="s">
        <v>1032</v>
      </c>
      <c r="F620" s="6" t="s">
        <v>40</v>
      </c>
      <c r="G620">
        <v>98.53</v>
      </c>
      <c r="H620">
        <v>6</v>
      </c>
      <c r="I620">
        <v>29.559000000000001</v>
      </c>
      <c r="J620">
        <v>620.73900000000003</v>
      </c>
      <c r="K620" s="1">
        <v>43488</v>
      </c>
      <c r="L620" s="6" t="s">
        <v>1037</v>
      </c>
      <c r="M620" s="6" t="s">
        <v>1045</v>
      </c>
      <c r="N620" s="7">
        <v>0.47361111111111109</v>
      </c>
      <c r="O620">
        <v>11</v>
      </c>
      <c r="P620" s="6" t="s">
        <v>29</v>
      </c>
      <c r="Q620">
        <v>591.17999999999995</v>
      </c>
      <c r="R620">
        <v>4.7619047620000003</v>
      </c>
      <c r="S620">
        <v>29.559000000000001</v>
      </c>
      <c r="T620">
        <v>4</v>
      </c>
    </row>
    <row r="621" spans="1:20" x14ac:dyDescent="0.3">
      <c r="A621" s="6" t="s">
        <v>651</v>
      </c>
      <c r="B621" s="6" t="s">
        <v>23</v>
      </c>
      <c r="C621" s="6" t="s">
        <v>24</v>
      </c>
      <c r="D621">
        <v>1</v>
      </c>
      <c r="E621" s="6" t="s">
        <v>1033</v>
      </c>
      <c r="F621" s="6" t="s">
        <v>42</v>
      </c>
      <c r="G621">
        <v>43.46</v>
      </c>
      <c r="H621">
        <v>6</v>
      </c>
      <c r="I621">
        <v>13.038</v>
      </c>
      <c r="J621">
        <v>273.798</v>
      </c>
      <c r="K621" s="1">
        <v>43503</v>
      </c>
      <c r="L621" s="6" t="s">
        <v>1042</v>
      </c>
      <c r="M621" s="6" t="s">
        <v>1044</v>
      </c>
      <c r="N621" s="7">
        <v>0.74652777777777779</v>
      </c>
      <c r="O621">
        <v>17</v>
      </c>
      <c r="P621" s="6" t="s">
        <v>21</v>
      </c>
      <c r="Q621">
        <v>260.76</v>
      </c>
      <c r="R621">
        <v>4.7619047620000003</v>
      </c>
      <c r="S621">
        <v>13.038</v>
      </c>
      <c r="T621">
        <v>8.5</v>
      </c>
    </row>
    <row r="622" spans="1:20" x14ac:dyDescent="0.3">
      <c r="A622" s="6" t="s">
        <v>652</v>
      </c>
      <c r="B622" s="6" t="s">
        <v>18</v>
      </c>
      <c r="C622" s="6" t="s">
        <v>19</v>
      </c>
      <c r="D622">
        <v>0</v>
      </c>
      <c r="E622" s="6" t="s">
        <v>1033</v>
      </c>
      <c r="F622" s="6" t="s">
        <v>40</v>
      </c>
      <c r="G622">
        <v>71.680000000000007</v>
      </c>
      <c r="H622">
        <v>3</v>
      </c>
      <c r="I622">
        <v>10.752000000000001</v>
      </c>
      <c r="J622">
        <v>225.792</v>
      </c>
      <c r="K622" s="1">
        <v>43552</v>
      </c>
      <c r="L622" s="6" t="s">
        <v>1039</v>
      </c>
      <c r="M622" s="6" t="s">
        <v>1044</v>
      </c>
      <c r="N622" s="7">
        <v>0.64583333333333337</v>
      </c>
      <c r="O622">
        <v>15</v>
      </c>
      <c r="P622" s="6" t="s">
        <v>29</v>
      </c>
      <c r="Q622">
        <v>215.04</v>
      </c>
      <c r="R622">
        <v>4.7619047620000003</v>
      </c>
      <c r="S622">
        <v>10.752000000000001</v>
      </c>
      <c r="T622">
        <v>9.1999999999999993</v>
      </c>
    </row>
    <row r="623" spans="1:20" x14ac:dyDescent="0.3">
      <c r="A623" s="6" t="s">
        <v>653</v>
      </c>
      <c r="B623" s="6" t="s">
        <v>18</v>
      </c>
      <c r="C623" s="6" t="s">
        <v>19</v>
      </c>
      <c r="D623">
        <v>1</v>
      </c>
      <c r="E623" s="6" t="s">
        <v>1033</v>
      </c>
      <c r="F623" s="6" t="s">
        <v>40</v>
      </c>
      <c r="G623">
        <v>91.61</v>
      </c>
      <c r="H623">
        <v>1</v>
      </c>
      <c r="I623">
        <v>4.5804999999999998</v>
      </c>
      <c r="J623">
        <v>96.1905</v>
      </c>
      <c r="K623" s="1">
        <v>43544</v>
      </c>
      <c r="L623" s="6" t="s">
        <v>1039</v>
      </c>
      <c r="M623" s="6" t="s">
        <v>1045</v>
      </c>
      <c r="N623" s="7">
        <v>0.82222222222222219</v>
      </c>
      <c r="O623">
        <v>19</v>
      </c>
      <c r="P623" s="6" t="s">
        <v>26</v>
      </c>
      <c r="Q623">
        <v>91.61</v>
      </c>
      <c r="R623">
        <v>4.7619047620000003</v>
      </c>
      <c r="S623">
        <v>4.5804999999999998</v>
      </c>
      <c r="T623">
        <v>9.8000000000000007</v>
      </c>
    </row>
    <row r="624" spans="1:20" x14ac:dyDescent="0.3">
      <c r="A624" s="6" t="s">
        <v>654</v>
      </c>
      <c r="B624" s="6" t="s">
        <v>38</v>
      </c>
      <c r="C624" s="6" t="s">
        <v>39</v>
      </c>
      <c r="D624">
        <v>1</v>
      </c>
      <c r="E624" s="6" t="s">
        <v>1033</v>
      </c>
      <c r="F624" s="6" t="s">
        <v>28</v>
      </c>
      <c r="G624">
        <v>94.59</v>
      </c>
      <c r="H624">
        <v>7</v>
      </c>
      <c r="I624">
        <v>33.106499999999997</v>
      </c>
      <c r="J624">
        <v>695.23649999999998</v>
      </c>
      <c r="K624" s="1">
        <v>43482</v>
      </c>
      <c r="L624" s="6" t="s">
        <v>1037</v>
      </c>
      <c r="M624" s="6" t="s">
        <v>1044</v>
      </c>
      <c r="N624" s="7">
        <v>0.64375000000000004</v>
      </c>
      <c r="O624">
        <v>15</v>
      </c>
      <c r="P624" s="6" t="s">
        <v>29</v>
      </c>
      <c r="Q624">
        <v>662.13</v>
      </c>
      <c r="R624">
        <v>4.7619047620000003</v>
      </c>
      <c r="S624">
        <v>33.106499999999997</v>
      </c>
      <c r="T624">
        <v>4.9000000000000004</v>
      </c>
    </row>
    <row r="625" spans="1:20" x14ac:dyDescent="0.3">
      <c r="A625" s="6" t="s">
        <v>655</v>
      </c>
      <c r="B625" s="6" t="s">
        <v>38</v>
      </c>
      <c r="C625" s="6" t="s">
        <v>39</v>
      </c>
      <c r="D625">
        <v>0</v>
      </c>
      <c r="E625" s="6" t="s">
        <v>1033</v>
      </c>
      <c r="F625" s="6" t="s">
        <v>42</v>
      </c>
      <c r="G625">
        <v>83.25</v>
      </c>
      <c r="H625">
        <v>10</v>
      </c>
      <c r="I625">
        <v>41.625</v>
      </c>
      <c r="J625">
        <v>874.125</v>
      </c>
      <c r="K625" s="1">
        <v>43477</v>
      </c>
      <c r="L625" s="6" t="s">
        <v>1037</v>
      </c>
      <c r="M625" s="6" t="s">
        <v>1038</v>
      </c>
      <c r="N625" s="7">
        <v>0.47569444444444442</v>
      </c>
      <c r="O625">
        <v>11</v>
      </c>
      <c r="P625" s="6" t="s">
        <v>29</v>
      </c>
      <c r="Q625">
        <v>832.5</v>
      </c>
      <c r="R625">
        <v>4.7619047620000003</v>
      </c>
      <c r="S625">
        <v>41.625</v>
      </c>
      <c r="T625">
        <v>4.4000000000000004</v>
      </c>
    </row>
    <row r="626" spans="1:20" x14ac:dyDescent="0.3">
      <c r="A626" s="6" t="s">
        <v>656</v>
      </c>
      <c r="B626" s="6" t="s">
        <v>38</v>
      </c>
      <c r="C626" s="6" t="s">
        <v>39</v>
      </c>
      <c r="D626">
        <v>1</v>
      </c>
      <c r="E626" s="6" t="s">
        <v>1032</v>
      </c>
      <c r="F626" s="6" t="s">
        <v>42</v>
      </c>
      <c r="G626">
        <v>91.35</v>
      </c>
      <c r="H626">
        <v>1</v>
      </c>
      <c r="I626">
        <v>4.5674999999999999</v>
      </c>
      <c r="J626">
        <v>95.917500000000004</v>
      </c>
      <c r="K626" s="1">
        <v>43512</v>
      </c>
      <c r="L626" s="6" t="s">
        <v>1042</v>
      </c>
      <c r="M626" s="6" t="s">
        <v>1038</v>
      </c>
      <c r="N626" s="7">
        <v>0.65416666666666667</v>
      </c>
      <c r="O626">
        <v>15</v>
      </c>
      <c r="P626" s="6" t="s">
        <v>26</v>
      </c>
      <c r="Q626">
        <v>91.35</v>
      </c>
      <c r="R626">
        <v>4.7619047620000003</v>
      </c>
      <c r="S626">
        <v>4.5674999999999999</v>
      </c>
      <c r="T626">
        <v>6.8</v>
      </c>
    </row>
    <row r="627" spans="1:20" x14ac:dyDescent="0.3">
      <c r="A627" s="6" t="s">
        <v>657</v>
      </c>
      <c r="B627" s="6" t="s">
        <v>38</v>
      </c>
      <c r="C627" s="6" t="s">
        <v>39</v>
      </c>
      <c r="D627">
        <v>1</v>
      </c>
      <c r="E627" s="6" t="s">
        <v>1033</v>
      </c>
      <c r="F627" s="6" t="s">
        <v>40</v>
      </c>
      <c r="G627">
        <v>78.88</v>
      </c>
      <c r="H627">
        <v>2</v>
      </c>
      <c r="I627">
        <v>7.8879999999999999</v>
      </c>
      <c r="J627">
        <v>165.648</v>
      </c>
      <c r="K627" s="1">
        <v>43491</v>
      </c>
      <c r="L627" s="6" t="s">
        <v>1037</v>
      </c>
      <c r="M627" s="6" t="s">
        <v>1038</v>
      </c>
      <c r="N627" s="7">
        <v>0.6694444444444444</v>
      </c>
      <c r="O627">
        <v>16</v>
      </c>
      <c r="P627" s="6" t="s">
        <v>26</v>
      </c>
      <c r="Q627">
        <v>157.76</v>
      </c>
      <c r="R627">
        <v>4.7619047620000003</v>
      </c>
      <c r="S627">
        <v>7.8879999999999999</v>
      </c>
      <c r="T627">
        <v>9.1</v>
      </c>
    </row>
    <row r="628" spans="1:20" x14ac:dyDescent="0.3">
      <c r="A628" s="6" t="s">
        <v>658</v>
      </c>
      <c r="B628" s="6" t="s">
        <v>18</v>
      </c>
      <c r="C628" s="6" t="s">
        <v>19</v>
      </c>
      <c r="D628">
        <v>0</v>
      </c>
      <c r="E628" s="6" t="s">
        <v>1032</v>
      </c>
      <c r="F628" s="6" t="s">
        <v>32</v>
      </c>
      <c r="G628">
        <v>60.87</v>
      </c>
      <c r="H628">
        <v>2</v>
      </c>
      <c r="I628">
        <v>6.0869999999999997</v>
      </c>
      <c r="J628">
        <v>127.827</v>
      </c>
      <c r="K628" s="1">
        <v>43533</v>
      </c>
      <c r="L628" s="6" t="s">
        <v>1039</v>
      </c>
      <c r="M628" s="6" t="s">
        <v>1038</v>
      </c>
      <c r="N628" s="7">
        <v>0.52569444444444446</v>
      </c>
      <c r="O628">
        <v>12</v>
      </c>
      <c r="P628" s="6" t="s">
        <v>21</v>
      </c>
      <c r="Q628">
        <v>121.74</v>
      </c>
      <c r="R628">
        <v>4.7619047620000003</v>
      </c>
      <c r="S628">
        <v>6.0869999999999997</v>
      </c>
      <c r="T628">
        <v>8.6999999999999993</v>
      </c>
    </row>
    <row r="629" spans="1:20" x14ac:dyDescent="0.3">
      <c r="A629" s="6" t="s">
        <v>659</v>
      </c>
      <c r="B629" s="6" t="s">
        <v>38</v>
      </c>
      <c r="C629" s="6" t="s">
        <v>39</v>
      </c>
      <c r="D629">
        <v>1</v>
      </c>
      <c r="E629" s="6" t="s">
        <v>1032</v>
      </c>
      <c r="F629" s="6" t="s">
        <v>20</v>
      </c>
      <c r="G629">
        <v>82.58</v>
      </c>
      <c r="H629">
        <v>10</v>
      </c>
      <c r="I629">
        <v>41.29</v>
      </c>
      <c r="J629">
        <v>867.09</v>
      </c>
      <c r="K629" s="1">
        <v>43538</v>
      </c>
      <c r="L629" s="6" t="s">
        <v>1039</v>
      </c>
      <c r="M629" s="6" t="s">
        <v>1044</v>
      </c>
      <c r="N629" s="7">
        <v>0.6118055555555556</v>
      </c>
      <c r="O629">
        <v>14</v>
      </c>
      <c r="P629" s="6" t="s">
        <v>26</v>
      </c>
      <c r="Q629">
        <v>825.8</v>
      </c>
      <c r="R629">
        <v>4.7619047620000003</v>
      </c>
      <c r="S629">
        <v>41.29</v>
      </c>
      <c r="T629">
        <v>5</v>
      </c>
    </row>
    <row r="630" spans="1:20" x14ac:dyDescent="0.3">
      <c r="A630" s="6" t="s">
        <v>660</v>
      </c>
      <c r="B630" s="6" t="s">
        <v>18</v>
      </c>
      <c r="C630" s="6" t="s">
        <v>19</v>
      </c>
      <c r="D630">
        <v>1</v>
      </c>
      <c r="E630" s="6" t="s">
        <v>1032</v>
      </c>
      <c r="F630" s="6" t="s">
        <v>28</v>
      </c>
      <c r="G630">
        <v>53.3</v>
      </c>
      <c r="H630">
        <v>3</v>
      </c>
      <c r="I630">
        <v>7.9950000000000001</v>
      </c>
      <c r="J630">
        <v>167.89500000000001</v>
      </c>
      <c r="K630" s="1">
        <v>43490</v>
      </c>
      <c r="L630" s="6" t="s">
        <v>1037</v>
      </c>
      <c r="M630" s="6" t="s">
        <v>1040</v>
      </c>
      <c r="N630" s="7">
        <v>0.59652777777777777</v>
      </c>
      <c r="O630">
        <v>14</v>
      </c>
      <c r="P630" s="6" t="s">
        <v>21</v>
      </c>
      <c r="Q630">
        <v>159.9</v>
      </c>
      <c r="R630">
        <v>4.7619047620000003</v>
      </c>
      <c r="S630">
        <v>7.9950000000000001</v>
      </c>
      <c r="T630">
        <v>7.5</v>
      </c>
    </row>
    <row r="631" spans="1:20" x14ac:dyDescent="0.3">
      <c r="A631" s="6" t="s">
        <v>661</v>
      </c>
      <c r="B631" s="6" t="s">
        <v>18</v>
      </c>
      <c r="C631" s="6" t="s">
        <v>19</v>
      </c>
      <c r="D631">
        <v>0</v>
      </c>
      <c r="E631" s="6" t="s">
        <v>1033</v>
      </c>
      <c r="F631" s="6" t="s">
        <v>42</v>
      </c>
      <c r="G631">
        <v>12.09</v>
      </c>
      <c r="H631">
        <v>1</v>
      </c>
      <c r="I631">
        <v>0.60450000000000004</v>
      </c>
      <c r="J631">
        <v>12.6945</v>
      </c>
      <c r="K631" s="1">
        <v>43491</v>
      </c>
      <c r="L631" s="6" t="s">
        <v>1037</v>
      </c>
      <c r="M631" s="6" t="s">
        <v>1038</v>
      </c>
      <c r="N631" s="7">
        <v>0.7631944444444444</v>
      </c>
      <c r="O631">
        <v>18</v>
      </c>
      <c r="P631" s="6" t="s">
        <v>29</v>
      </c>
      <c r="Q631">
        <v>12.09</v>
      </c>
      <c r="R631">
        <v>4.7619047620000003</v>
      </c>
      <c r="S631">
        <v>0.60450000000000004</v>
      </c>
      <c r="T631">
        <v>8.1999999999999993</v>
      </c>
    </row>
    <row r="632" spans="1:20" x14ac:dyDescent="0.3">
      <c r="A632" s="6" t="s">
        <v>662</v>
      </c>
      <c r="B632" s="6" t="s">
        <v>18</v>
      </c>
      <c r="C632" s="6" t="s">
        <v>19</v>
      </c>
      <c r="D632">
        <v>0</v>
      </c>
      <c r="E632" s="6" t="s">
        <v>1032</v>
      </c>
      <c r="F632" s="6" t="s">
        <v>32</v>
      </c>
      <c r="G632">
        <v>64.19</v>
      </c>
      <c r="H632">
        <v>10</v>
      </c>
      <c r="I632">
        <v>32.094999999999999</v>
      </c>
      <c r="J632">
        <v>673.995</v>
      </c>
      <c r="K632" s="1">
        <v>43484</v>
      </c>
      <c r="L632" s="6" t="s">
        <v>1037</v>
      </c>
      <c r="M632" s="6" t="s">
        <v>1038</v>
      </c>
      <c r="N632" s="7">
        <v>0.58888888888888891</v>
      </c>
      <c r="O632">
        <v>14</v>
      </c>
      <c r="P632" s="6" t="s">
        <v>29</v>
      </c>
      <c r="Q632">
        <v>641.9</v>
      </c>
      <c r="R632">
        <v>4.7619047620000003</v>
      </c>
      <c r="S632">
        <v>32.094999999999999</v>
      </c>
      <c r="T632">
        <v>6.7</v>
      </c>
    </row>
    <row r="633" spans="1:20" x14ac:dyDescent="0.3">
      <c r="A633" s="6" t="s">
        <v>663</v>
      </c>
      <c r="B633" s="6" t="s">
        <v>18</v>
      </c>
      <c r="C633" s="6" t="s">
        <v>19</v>
      </c>
      <c r="D633">
        <v>0</v>
      </c>
      <c r="E633" s="6" t="s">
        <v>1032</v>
      </c>
      <c r="F633" s="6" t="s">
        <v>25</v>
      </c>
      <c r="G633">
        <v>78.31</v>
      </c>
      <c r="H633">
        <v>3</v>
      </c>
      <c r="I633">
        <v>11.746499999999999</v>
      </c>
      <c r="J633">
        <v>246.6765</v>
      </c>
      <c r="K633" s="1">
        <v>43529</v>
      </c>
      <c r="L633" s="6" t="s">
        <v>1039</v>
      </c>
      <c r="M633" s="6" t="s">
        <v>1046</v>
      </c>
      <c r="N633" s="7">
        <v>0.69305555555555554</v>
      </c>
      <c r="O633">
        <v>16</v>
      </c>
      <c r="P633" s="6" t="s">
        <v>21</v>
      </c>
      <c r="Q633">
        <v>234.93</v>
      </c>
      <c r="R633">
        <v>4.7619047620000003</v>
      </c>
      <c r="S633">
        <v>11.746499999999999</v>
      </c>
      <c r="T633">
        <v>5.4</v>
      </c>
    </row>
    <row r="634" spans="1:20" x14ac:dyDescent="0.3">
      <c r="A634" s="6" t="s">
        <v>664</v>
      </c>
      <c r="B634" s="6" t="s">
        <v>18</v>
      </c>
      <c r="C634" s="6" t="s">
        <v>19</v>
      </c>
      <c r="D634">
        <v>1</v>
      </c>
      <c r="E634" s="6" t="s">
        <v>1032</v>
      </c>
      <c r="F634" s="6" t="s">
        <v>40</v>
      </c>
      <c r="G634">
        <v>83.77</v>
      </c>
      <c r="H634">
        <v>2</v>
      </c>
      <c r="I634">
        <v>8.3770000000000007</v>
      </c>
      <c r="J634">
        <v>175.917</v>
      </c>
      <c r="K634" s="1">
        <v>43480</v>
      </c>
      <c r="L634" s="6" t="s">
        <v>1037</v>
      </c>
      <c r="M634" s="6" t="s">
        <v>1046</v>
      </c>
      <c r="N634" s="7">
        <v>0.45416666666666666</v>
      </c>
      <c r="O634">
        <v>10</v>
      </c>
      <c r="P634" s="6" t="s">
        <v>29</v>
      </c>
      <c r="Q634">
        <v>167.54</v>
      </c>
      <c r="R634">
        <v>4.7619047620000003</v>
      </c>
      <c r="S634">
        <v>8.3770000000000007</v>
      </c>
      <c r="T634">
        <v>7</v>
      </c>
    </row>
    <row r="635" spans="1:20" x14ac:dyDescent="0.3">
      <c r="A635" s="6" t="s">
        <v>665</v>
      </c>
      <c r="B635" s="6" t="s">
        <v>38</v>
      </c>
      <c r="C635" s="6" t="s">
        <v>39</v>
      </c>
      <c r="D635">
        <v>0</v>
      </c>
      <c r="E635" s="6" t="s">
        <v>1032</v>
      </c>
      <c r="F635" s="6" t="s">
        <v>28</v>
      </c>
      <c r="G635">
        <v>99.7</v>
      </c>
      <c r="H635">
        <v>3</v>
      </c>
      <c r="I635">
        <v>14.955</v>
      </c>
      <c r="J635">
        <v>314.05500000000001</v>
      </c>
      <c r="K635" s="1">
        <v>43542</v>
      </c>
      <c r="L635" s="6" t="s">
        <v>1039</v>
      </c>
      <c r="M635" s="6" t="s">
        <v>1043</v>
      </c>
      <c r="N635" s="7">
        <v>0.47847222222222224</v>
      </c>
      <c r="O635">
        <v>11</v>
      </c>
      <c r="P635" s="6" t="s">
        <v>21</v>
      </c>
      <c r="Q635">
        <v>299.10000000000002</v>
      </c>
      <c r="R635">
        <v>4.7619047620000003</v>
      </c>
      <c r="S635">
        <v>14.955</v>
      </c>
      <c r="T635">
        <v>4.7</v>
      </c>
    </row>
    <row r="636" spans="1:20" x14ac:dyDescent="0.3">
      <c r="A636" s="6" t="s">
        <v>666</v>
      </c>
      <c r="B636" s="6" t="s">
        <v>38</v>
      </c>
      <c r="C636" s="6" t="s">
        <v>39</v>
      </c>
      <c r="D636">
        <v>1</v>
      </c>
      <c r="E636" s="6" t="s">
        <v>1032</v>
      </c>
      <c r="F636" s="6" t="s">
        <v>40</v>
      </c>
      <c r="G636">
        <v>79.91</v>
      </c>
      <c r="H636">
        <v>3</v>
      </c>
      <c r="I636">
        <v>11.986499999999999</v>
      </c>
      <c r="J636">
        <v>251.7165</v>
      </c>
      <c r="K636" s="1">
        <v>43544</v>
      </c>
      <c r="L636" s="6" t="s">
        <v>1039</v>
      </c>
      <c r="M636" s="6" t="s">
        <v>1045</v>
      </c>
      <c r="N636" s="7">
        <v>0.81111111111111112</v>
      </c>
      <c r="O636">
        <v>19</v>
      </c>
      <c r="P636" s="6" t="s">
        <v>29</v>
      </c>
      <c r="Q636">
        <v>239.73</v>
      </c>
      <c r="R636">
        <v>4.7619047620000003</v>
      </c>
      <c r="S636">
        <v>11.986499999999999</v>
      </c>
      <c r="T636">
        <v>5</v>
      </c>
    </row>
    <row r="637" spans="1:20" x14ac:dyDescent="0.3">
      <c r="A637" s="6" t="s">
        <v>667</v>
      </c>
      <c r="B637" s="6" t="s">
        <v>38</v>
      </c>
      <c r="C637" s="6" t="s">
        <v>39</v>
      </c>
      <c r="D637">
        <v>1</v>
      </c>
      <c r="E637" s="6" t="s">
        <v>1032</v>
      </c>
      <c r="F637" s="6" t="s">
        <v>20</v>
      </c>
      <c r="G637">
        <v>66.47</v>
      </c>
      <c r="H637">
        <v>10</v>
      </c>
      <c r="I637">
        <v>33.234999999999999</v>
      </c>
      <c r="J637">
        <v>697.93499999999995</v>
      </c>
      <c r="K637" s="1">
        <v>43480</v>
      </c>
      <c r="L637" s="6" t="s">
        <v>1037</v>
      </c>
      <c r="M637" s="6" t="s">
        <v>1046</v>
      </c>
      <c r="N637" s="7">
        <v>0.62569444444444444</v>
      </c>
      <c r="O637">
        <v>15</v>
      </c>
      <c r="P637" s="6" t="s">
        <v>29</v>
      </c>
      <c r="Q637">
        <v>664.7</v>
      </c>
      <c r="R637">
        <v>4.7619047620000003</v>
      </c>
      <c r="S637">
        <v>33.234999999999999</v>
      </c>
      <c r="T637">
        <v>5</v>
      </c>
    </row>
    <row r="638" spans="1:20" x14ac:dyDescent="0.3">
      <c r="A638" s="6" t="s">
        <v>668</v>
      </c>
      <c r="B638" s="6" t="s">
        <v>18</v>
      </c>
      <c r="C638" s="6" t="s">
        <v>19</v>
      </c>
      <c r="D638">
        <v>0</v>
      </c>
      <c r="E638" s="6" t="s">
        <v>1032</v>
      </c>
      <c r="F638" s="6" t="s">
        <v>20</v>
      </c>
      <c r="G638">
        <v>28.95</v>
      </c>
      <c r="H638">
        <v>7</v>
      </c>
      <c r="I638">
        <v>10.1325</v>
      </c>
      <c r="J638">
        <v>212.7825</v>
      </c>
      <c r="K638" s="1">
        <v>43527</v>
      </c>
      <c r="L638" s="6" t="s">
        <v>1039</v>
      </c>
      <c r="M638" s="6" t="s">
        <v>1041</v>
      </c>
      <c r="N638" s="7">
        <v>0.85486111111111107</v>
      </c>
      <c r="O638">
        <v>20</v>
      </c>
      <c r="P638" s="6" t="s">
        <v>29</v>
      </c>
      <c r="Q638">
        <v>202.65</v>
      </c>
      <c r="R638">
        <v>4.7619047620000003</v>
      </c>
      <c r="S638">
        <v>10.1325</v>
      </c>
      <c r="T638">
        <v>6</v>
      </c>
    </row>
    <row r="639" spans="1:20" x14ac:dyDescent="0.3">
      <c r="A639" s="6" t="s">
        <v>669</v>
      </c>
      <c r="B639" s="6" t="s">
        <v>23</v>
      </c>
      <c r="C639" s="6" t="s">
        <v>24</v>
      </c>
      <c r="D639">
        <v>0</v>
      </c>
      <c r="E639" s="6" t="s">
        <v>1033</v>
      </c>
      <c r="F639" s="6" t="s">
        <v>25</v>
      </c>
      <c r="G639">
        <v>46.2</v>
      </c>
      <c r="H639">
        <v>1</v>
      </c>
      <c r="I639">
        <v>2.31</v>
      </c>
      <c r="J639">
        <v>48.51</v>
      </c>
      <c r="K639" s="1">
        <v>43543</v>
      </c>
      <c r="L639" s="6" t="s">
        <v>1039</v>
      </c>
      <c r="M639" s="6" t="s">
        <v>1046</v>
      </c>
      <c r="N639" s="7">
        <v>0.51111111111111107</v>
      </c>
      <c r="O639">
        <v>12</v>
      </c>
      <c r="P639" s="6" t="s">
        <v>26</v>
      </c>
      <c r="Q639">
        <v>46.2</v>
      </c>
      <c r="R639">
        <v>4.7619047620000003</v>
      </c>
      <c r="S639">
        <v>2.31</v>
      </c>
      <c r="T639">
        <v>6.3</v>
      </c>
    </row>
    <row r="640" spans="1:20" x14ac:dyDescent="0.3">
      <c r="A640" s="6" t="s">
        <v>670</v>
      </c>
      <c r="B640" s="6" t="s">
        <v>38</v>
      </c>
      <c r="C640" s="6" t="s">
        <v>39</v>
      </c>
      <c r="D640">
        <v>1</v>
      </c>
      <c r="E640" s="6" t="s">
        <v>1033</v>
      </c>
      <c r="F640" s="6" t="s">
        <v>40</v>
      </c>
      <c r="G640">
        <v>17.63</v>
      </c>
      <c r="H640">
        <v>5</v>
      </c>
      <c r="I640">
        <v>4.4074999999999998</v>
      </c>
      <c r="J640">
        <v>92.557500000000005</v>
      </c>
      <c r="K640" s="1">
        <v>43532</v>
      </c>
      <c r="L640" s="6" t="s">
        <v>1039</v>
      </c>
      <c r="M640" s="6" t="s">
        <v>1040</v>
      </c>
      <c r="N640" s="7">
        <v>0.64375000000000004</v>
      </c>
      <c r="O640">
        <v>15</v>
      </c>
      <c r="P640" s="6" t="s">
        <v>26</v>
      </c>
      <c r="Q640">
        <v>88.15</v>
      </c>
      <c r="R640">
        <v>4.7619047620000003</v>
      </c>
      <c r="S640">
        <v>4.4074999999999998</v>
      </c>
      <c r="T640">
        <v>8.5</v>
      </c>
    </row>
    <row r="641" spans="1:20" x14ac:dyDescent="0.3">
      <c r="A641" s="6" t="s">
        <v>671</v>
      </c>
      <c r="B641" s="6" t="s">
        <v>38</v>
      </c>
      <c r="C641" s="6" t="s">
        <v>39</v>
      </c>
      <c r="D641">
        <v>0</v>
      </c>
      <c r="E641" s="6" t="s">
        <v>1032</v>
      </c>
      <c r="F641" s="6" t="s">
        <v>42</v>
      </c>
      <c r="G641">
        <v>52.42</v>
      </c>
      <c r="H641">
        <v>3</v>
      </c>
      <c r="I641">
        <v>7.8630000000000004</v>
      </c>
      <c r="J641">
        <v>165.12299999999999</v>
      </c>
      <c r="K641" s="1">
        <v>43523</v>
      </c>
      <c r="L641" s="6" t="s">
        <v>1042</v>
      </c>
      <c r="M641" s="6" t="s">
        <v>1045</v>
      </c>
      <c r="N641" s="7">
        <v>0.73333333333333328</v>
      </c>
      <c r="O641">
        <v>17</v>
      </c>
      <c r="P641" s="6" t="s">
        <v>21</v>
      </c>
      <c r="Q641">
        <v>157.26</v>
      </c>
      <c r="R641">
        <v>4.7619047620000003</v>
      </c>
      <c r="S641">
        <v>7.8630000000000004</v>
      </c>
      <c r="T641">
        <v>7.5</v>
      </c>
    </row>
    <row r="642" spans="1:20" x14ac:dyDescent="0.3">
      <c r="A642" s="6" t="s">
        <v>672</v>
      </c>
      <c r="B642" s="6" t="s">
        <v>38</v>
      </c>
      <c r="C642" s="6" t="s">
        <v>39</v>
      </c>
      <c r="D642">
        <v>1</v>
      </c>
      <c r="E642" s="6" t="s">
        <v>1033</v>
      </c>
      <c r="F642" s="6" t="s">
        <v>40</v>
      </c>
      <c r="G642">
        <v>98.79</v>
      </c>
      <c r="H642">
        <v>3</v>
      </c>
      <c r="I642">
        <v>14.8185</v>
      </c>
      <c r="J642">
        <v>311.18849999999998</v>
      </c>
      <c r="K642" s="1">
        <v>43519</v>
      </c>
      <c r="L642" s="6" t="s">
        <v>1042</v>
      </c>
      <c r="M642" s="6" t="s">
        <v>1038</v>
      </c>
      <c r="N642" s="7">
        <v>0.83333333333333337</v>
      </c>
      <c r="O642">
        <v>20</v>
      </c>
      <c r="P642" s="6" t="s">
        <v>21</v>
      </c>
      <c r="Q642">
        <v>296.37</v>
      </c>
      <c r="R642">
        <v>4.7619047620000003</v>
      </c>
      <c r="S642">
        <v>14.8185</v>
      </c>
      <c r="T642">
        <v>6.4</v>
      </c>
    </row>
    <row r="643" spans="1:20" x14ac:dyDescent="0.3">
      <c r="A643" s="6" t="s">
        <v>673</v>
      </c>
      <c r="B643" s="6" t="s">
        <v>23</v>
      </c>
      <c r="C643" s="6" t="s">
        <v>24</v>
      </c>
      <c r="D643">
        <v>1</v>
      </c>
      <c r="E643" s="6" t="s">
        <v>1033</v>
      </c>
      <c r="F643" s="6" t="s">
        <v>25</v>
      </c>
      <c r="G643">
        <v>88.55</v>
      </c>
      <c r="H643">
        <v>8</v>
      </c>
      <c r="I643">
        <v>35.42</v>
      </c>
      <c r="J643">
        <v>743.82</v>
      </c>
      <c r="K643" s="1">
        <v>43543</v>
      </c>
      <c r="L643" s="6" t="s">
        <v>1039</v>
      </c>
      <c r="M643" s="6" t="s">
        <v>1046</v>
      </c>
      <c r="N643" s="7">
        <v>0.64513888888888893</v>
      </c>
      <c r="O643">
        <v>15</v>
      </c>
      <c r="P643" s="6" t="s">
        <v>21</v>
      </c>
      <c r="Q643">
        <v>708.4</v>
      </c>
      <c r="R643">
        <v>4.7619047620000003</v>
      </c>
      <c r="S643">
        <v>35.42</v>
      </c>
      <c r="T643">
        <v>4.7</v>
      </c>
    </row>
    <row r="644" spans="1:20" x14ac:dyDescent="0.3">
      <c r="A644" s="6" t="s">
        <v>674</v>
      </c>
      <c r="B644" s="6" t="s">
        <v>38</v>
      </c>
      <c r="C644" s="6" t="s">
        <v>39</v>
      </c>
      <c r="D644">
        <v>1</v>
      </c>
      <c r="E644" s="6" t="s">
        <v>1032</v>
      </c>
      <c r="F644" s="6" t="s">
        <v>25</v>
      </c>
      <c r="G644">
        <v>55.67</v>
      </c>
      <c r="H644">
        <v>2</v>
      </c>
      <c r="I644">
        <v>5.5670000000000002</v>
      </c>
      <c r="J644">
        <v>116.907</v>
      </c>
      <c r="K644" s="1">
        <v>43551</v>
      </c>
      <c r="L644" s="6" t="s">
        <v>1039</v>
      </c>
      <c r="M644" s="6" t="s">
        <v>1045</v>
      </c>
      <c r="N644" s="7">
        <v>0.63055555555555554</v>
      </c>
      <c r="O644">
        <v>15</v>
      </c>
      <c r="P644" s="6" t="s">
        <v>21</v>
      </c>
      <c r="Q644">
        <v>111.34</v>
      </c>
      <c r="R644">
        <v>4.7619047620000003</v>
      </c>
      <c r="S644">
        <v>5.5670000000000002</v>
      </c>
      <c r="T644">
        <v>6</v>
      </c>
    </row>
    <row r="645" spans="1:20" x14ac:dyDescent="0.3">
      <c r="A645" s="6" t="s">
        <v>675</v>
      </c>
      <c r="B645" s="6" t="s">
        <v>23</v>
      </c>
      <c r="C645" s="6" t="s">
        <v>24</v>
      </c>
      <c r="D645">
        <v>1</v>
      </c>
      <c r="E645" s="6" t="s">
        <v>1033</v>
      </c>
      <c r="F645" s="6" t="s">
        <v>40</v>
      </c>
      <c r="G645">
        <v>72.52</v>
      </c>
      <c r="H645">
        <v>8</v>
      </c>
      <c r="I645">
        <v>29.007999999999999</v>
      </c>
      <c r="J645">
        <v>609.16800000000001</v>
      </c>
      <c r="K645" s="1">
        <v>43554</v>
      </c>
      <c r="L645" s="6" t="s">
        <v>1039</v>
      </c>
      <c r="M645" s="6" t="s">
        <v>1038</v>
      </c>
      <c r="N645" s="7">
        <v>0.80972222222222223</v>
      </c>
      <c r="O645">
        <v>19</v>
      </c>
      <c r="P645" s="6" t="s">
        <v>29</v>
      </c>
      <c r="Q645">
        <v>580.16</v>
      </c>
      <c r="R645">
        <v>4.7619047620000003</v>
      </c>
      <c r="S645">
        <v>29.007999999999999</v>
      </c>
      <c r="T645">
        <v>4</v>
      </c>
    </row>
    <row r="646" spans="1:20" x14ac:dyDescent="0.3">
      <c r="A646" s="6" t="s">
        <v>676</v>
      </c>
      <c r="B646" s="6" t="s">
        <v>23</v>
      </c>
      <c r="C646" s="6" t="s">
        <v>24</v>
      </c>
      <c r="D646">
        <v>1</v>
      </c>
      <c r="E646" s="6" t="s">
        <v>1032</v>
      </c>
      <c r="F646" s="6" t="s">
        <v>25</v>
      </c>
      <c r="G646">
        <v>12.05</v>
      </c>
      <c r="H646">
        <v>5</v>
      </c>
      <c r="I646">
        <v>3.0125000000000002</v>
      </c>
      <c r="J646">
        <v>63.262500000000003</v>
      </c>
      <c r="K646" s="1">
        <v>43512</v>
      </c>
      <c r="L646" s="6" t="s">
        <v>1042</v>
      </c>
      <c r="M646" s="6" t="s">
        <v>1038</v>
      </c>
      <c r="N646" s="7">
        <v>0.66180555555555554</v>
      </c>
      <c r="O646">
        <v>15</v>
      </c>
      <c r="P646" s="6" t="s">
        <v>21</v>
      </c>
      <c r="Q646">
        <v>60.25</v>
      </c>
      <c r="R646">
        <v>4.7619047620000003</v>
      </c>
      <c r="S646">
        <v>3.0125000000000002</v>
      </c>
      <c r="T646">
        <v>5.5</v>
      </c>
    </row>
    <row r="647" spans="1:20" x14ac:dyDescent="0.3">
      <c r="A647" s="6" t="s">
        <v>677</v>
      </c>
      <c r="B647" s="6" t="s">
        <v>18</v>
      </c>
      <c r="C647" s="6" t="s">
        <v>19</v>
      </c>
      <c r="D647">
        <v>1</v>
      </c>
      <c r="E647" s="6" t="s">
        <v>1032</v>
      </c>
      <c r="F647" s="6" t="s">
        <v>28</v>
      </c>
      <c r="G647">
        <v>19.36</v>
      </c>
      <c r="H647">
        <v>9</v>
      </c>
      <c r="I647">
        <v>8.7119999999999997</v>
      </c>
      <c r="J647">
        <v>182.952</v>
      </c>
      <c r="K647" s="1">
        <v>43483</v>
      </c>
      <c r="L647" s="6" t="s">
        <v>1037</v>
      </c>
      <c r="M647" s="6" t="s">
        <v>1040</v>
      </c>
      <c r="N647" s="7">
        <v>0.77986111111111112</v>
      </c>
      <c r="O647">
        <v>18</v>
      </c>
      <c r="P647" s="6" t="s">
        <v>21</v>
      </c>
      <c r="Q647">
        <v>174.24</v>
      </c>
      <c r="R647">
        <v>4.7619047620000003</v>
      </c>
      <c r="S647">
        <v>8.7119999999999997</v>
      </c>
      <c r="T647">
        <v>8.6999999999999993</v>
      </c>
    </row>
    <row r="648" spans="1:20" x14ac:dyDescent="0.3">
      <c r="A648" s="6" t="s">
        <v>678</v>
      </c>
      <c r="B648" s="6" t="s">
        <v>23</v>
      </c>
      <c r="C648" s="6" t="s">
        <v>24</v>
      </c>
      <c r="D648">
        <v>0</v>
      </c>
      <c r="E648" s="6" t="s">
        <v>1032</v>
      </c>
      <c r="F648" s="6" t="s">
        <v>20</v>
      </c>
      <c r="G648">
        <v>70.209999999999994</v>
      </c>
      <c r="H648">
        <v>6</v>
      </c>
      <c r="I648">
        <v>21.062999999999999</v>
      </c>
      <c r="J648">
        <v>442.32299999999998</v>
      </c>
      <c r="K648" s="1">
        <v>43554</v>
      </c>
      <c r="L648" s="6" t="s">
        <v>1039</v>
      </c>
      <c r="M648" s="6" t="s">
        <v>1038</v>
      </c>
      <c r="N648" s="7">
        <v>0.62361111111111112</v>
      </c>
      <c r="O648">
        <v>14</v>
      </c>
      <c r="P648" s="6" t="s">
        <v>26</v>
      </c>
      <c r="Q648">
        <v>421.26</v>
      </c>
      <c r="R648">
        <v>4.7619047620000003</v>
      </c>
      <c r="S648">
        <v>21.062999999999999</v>
      </c>
      <c r="T648">
        <v>7.4</v>
      </c>
    </row>
    <row r="649" spans="1:20" x14ac:dyDescent="0.3">
      <c r="A649" s="6" t="s">
        <v>679</v>
      </c>
      <c r="B649" s="6" t="s">
        <v>38</v>
      </c>
      <c r="C649" s="6" t="s">
        <v>39</v>
      </c>
      <c r="D649">
        <v>1</v>
      </c>
      <c r="E649" s="6" t="s">
        <v>1032</v>
      </c>
      <c r="F649" s="6" t="s">
        <v>42</v>
      </c>
      <c r="G649">
        <v>33.630000000000003</v>
      </c>
      <c r="H649">
        <v>1</v>
      </c>
      <c r="I649">
        <v>1.6815</v>
      </c>
      <c r="J649">
        <v>35.311500000000002</v>
      </c>
      <c r="K649" s="1">
        <v>43544</v>
      </c>
      <c r="L649" s="6" t="s">
        <v>1039</v>
      </c>
      <c r="M649" s="6" t="s">
        <v>1045</v>
      </c>
      <c r="N649" s="7">
        <v>0.82986111111111116</v>
      </c>
      <c r="O649">
        <v>19</v>
      </c>
      <c r="P649" s="6" t="s">
        <v>26</v>
      </c>
      <c r="Q649">
        <v>33.630000000000003</v>
      </c>
      <c r="R649">
        <v>4.7619047620000003</v>
      </c>
      <c r="S649">
        <v>1.6815</v>
      </c>
      <c r="T649">
        <v>5.6</v>
      </c>
    </row>
    <row r="650" spans="1:20" x14ac:dyDescent="0.3">
      <c r="A650" s="6" t="s">
        <v>680</v>
      </c>
      <c r="B650" s="6" t="s">
        <v>23</v>
      </c>
      <c r="C650" s="6" t="s">
        <v>24</v>
      </c>
      <c r="D650">
        <v>1</v>
      </c>
      <c r="E650" s="6" t="s">
        <v>1033</v>
      </c>
      <c r="F650" s="6" t="s">
        <v>32</v>
      </c>
      <c r="G650">
        <v>15.49</v>
      </c>
      <c r="H650">
        <v>2</v>
      </c>
      <c r="I650">
        <v>1.5489999999999999</v>
      </c>
      <c r="J650">
        <v>32.529000000000003</v>
      </c>
      <c r="K650" s="1">
        <v>43481</v>
      </c>
      <c r="L650" s="6" t="s">
        <v>1037</v>
      </c>
      <c r="M650" s="6" t="s">
        <v>1045</v>
      </c>
      <c r="N650" s="7">
        <v>0.63194444444444442</v>
      </c>
      <c r="O650">
        <v>15</v>
      </c>
      <c r="P650" s="6" t="s">
        <v>26</v>
      </c>
      <c r="Q650">
        <v>30.98</v>
      </c>
      <c r="R650">
        <v>4.7619047620000003</v>
      </c>
      <c r="S650">
        <v>1.5489999999999999</v>
      </c>
      <c r="T650">
        <v>6.3</v>
      </c>
    </row>
    <row r="651" spans="1:20" x14ac:dyDescent="0.3">
      <c r="A651" s="6" t="s">
        <v>681</v>
      </c>
      <c r="B651" s="6" t="s">
        <v>23</v>
      </c>
      <c r="C651" s="6" t="s">
        <v>24</v>
      </c>
      <c r="D651">
        <v>0</v>
      </c>
      <c r="E651" s="6" t="s">
        <v>1032</v>
      </c>
      <c r="F651" s="6" t="s">
        <v>25</v>
      </c>
      <c r="G651">
        <v>24.74</v>
      </c>
      <c r="H651">
        <v>10</v>
      </c>
      <c r="I651">
        <v>12.37</v>
      </c>
      <c r="J651">
        <v>259.77</v>
      </c>
      <c r="K651" s="1">
        <v>43520</v>
      </c>
      <c r="L651" s="6" t="s">
        <v>1042</v>
      </c>
      <c r="M651" s="6" t="s">
        <v>1041</v>
      </c>
      <c r="N651" s="7">
        <v>0.69722222222222219</v>
      </c>
      <c r="O651">
        <v>16</v>
      </c>
      <c r="P651" s="6" t="s">
        <v>26</v>
      </c>
      <c r="Q651">
        <v>247.4</v>
      </c>
      <c r="R651">
        <v>4.7619047620000003</v>
      </c>
      <c r="S651">
        <v>12.37</v>
      </c>
      <c r="T651">
        <v>7.1</v>
      </c>
    </row>
    <row r="652" spans="1:20" x14ac:dyDescent="0.3">
      <c r="A652" s="6" t="s">
        <v>682</v>
      </c>
      <c r="B652" s="6" t="s">
        <v>38</v>
      </c>
      <c r="C652" s="6" t="s">
        <v>39</v>
      </c>
      <c r="D652">
        <v>0</v>
      </c>
      <c r="E652" s="6" t="s">
        <v>1032</v>
      </c>
      <c r="F652" s="6" t="s">
        <v>25</v>
      </c>
      <c r="G652">
        <v>75.66</v>
      </c>
      <c r="H652">
        <v>5</v>
      </c>
      <c r="I652">
        <v>18.914999999999999</v>
      </c>
      <c r="J652">
        <v>397.21499999999997</v>
      </c>
      <c r="K652" s="1">
        <v>43480</v>
      </c>
      <c r="L652" s="6" t="s">
        <v>1037</v>
      </c>
      <c r="M652" s="6" t="s">
        <v>1046</v>
      </c>
      <c r="N652" s="7">
        <v>0.76527777777777772</v>
      </c>
      <c r="O652">
        <v>18</v>
      </c>
      <c r="P652" s="6" t="s">
        <v>21</v>
      </c>
      <c r="Q652">
        <v>378.3</v>
      </c>
      <c r="R652">
        <v>4.7619047620000003</v>
      </c>
      <c r="S652">
        <v>18.914999999999999</v>
      </c>
      <c r="T652">
        <v>7.8</v>
      </c>
    </row>
    <row r="653" spans="1:20" x14ac:dyDescent="0.3">
      <c r="A653" s="6" t="s">
        <v>683</v>
      </c>
      <c r="B653" s="6" t="s">
        <v>38</v>
      </c>
      <c r="C653" s="6" t="s">
        <v>39</v>
      </c>
      <c r="D653">
        <v>0</v>
      </c>
      <c r="E653" s="6" t="s">
        <v>1033</v>
      </c>
      <c r="F653" s="6" t="s">
        <v>20</v>
      </c>
      <c r="G653">
        <v>55.81</v>
      </c>
      <c r="H653">
        <v>6</v>
      </c>
      <c r="I653">
        <v>16.742999999999999</v>
      </c>
      <c r="J653">
        <v>351.60300000000001</v>
      </c>
      <c r="K653" s="1">
        <v>43487</v>
      </c>
      <c r="L653" s="6" t="s">
        <v>1037</v>
      </c>
      <c r="M653" s="6" t="s">
        <v>1046</v>
      </c>
      <c r="N653" s="7">
        <v>0.49444444444444446</v>
      </c>
      <c r="O653">
        <v>11</v>
      </c>
      <c r="P653" s="6" t="s">
        <v>26</v>
      </c>
      <c r="Q653">
        <v>334.86</v>
      </c>
      <c r="R653">
        <v>4.7619047620000003</v>
      </c>
      <c r="S653">
        <v>16.742999999999999</v>
      </c>
      <c r="T653">
        <v>9.9</v>
      </c>
    </row>
    <row r="654" spans="1:20" x14ac:dyDescent="0.3">
      <c r="A654" s="6" t="s">
        <v>684</v>
      </c>
      <c r="B654" s="6" t="s">
        <v>18</v>
      </c>
      <c r="C654" s="6" t="s">
        <v>19</v>
      </c>
      <c r="D654">
        <v>1</v>
      </c>
      <c r="E654" s="6" t="s">
        <v>1032</v>
      </c>
      <c r="F654" s="6" t="s">
        <v>28</v>
      </c>
      <c r="G654">
        <v>72.78</v>
      </c>
      <c r="H654">
        <v>10</v>
      </c>
      <c r="I654">
        <v>36.39</v>
      </c>
      <c r="J654">
        <v>764.19</v>
      </c>
      <c r="K654" s="1">
        <v>43499</v>
      </c>
      <c r="L654" s="6" t="s">
        <v>1042</v>
      </c>
      <c r="M654" s="6" t="s">
        <v>1041</v>
      </c>
      <c r="N654" s="7">
        <v>0.72499999999999998</v>
      </c>
      <c r="O654">
        <v>17</v>
      </c>
      <c r="P654" s="6" t="s">
        <v>26</v>
      </c>
      <c r="Q654">
        <v>727.8</v>
      </c>
      <c r="R654">
        <v>4.7619047620000003</v>
      </c>
      <c r="S654">
        <v>36.39</v>
      </c>
      <c r="T654">
        <v>7.3</v>
      </c>
    </row>
    <row r="655" spans="1:20" x14ac:dyDescent="0.3">
      <c r="A655" s="6" t="s">
        <v>685</v>
      </c>
      <c r="B655" s="6" t="s">
        <v>38</v>
      </c>
      <c r="C655" s="6" t="s">
        <v>39</v>
      </c>
      <c r="D655">
        <v>1</v>
      </c>
      <c r="E655" s="6" t="s">
        <v>1032</v>
      </c>
      <c r="F655" s="6" t="s">
        <v>32</v>
      </c>
      <c r="G655">
        <v>37.32</v>
      </c>
      <c r="H655">
        <v>9</v>
      </c>
      <c r="I655">
        <v>16.794</v>
      </c>
      <c r="J655">
        <v>352.67399999999998</v>
      </c>
      <c r="K655" s="1">
        <v>43530</v>
      </c>
      <c r="L655" s="6" t="s">
        <v>1039</v>
      </c>
      <c r="M655" s="6" t="s">
        <v>1045</v>
      </c>
      <c r="N655" s="7">
        <v>0.64652777777777781</v>
      </c>
      <c r="O655">
        <v>15</v>
      </c>
      <c r="P655" s="6" t="s">
        <v>21</v>
      </c>
      <c r="Q655">
        <v>335.88</v>
      </c>
      <c r="R655">
        <v>4.7619047620000003</v>
      </c>
      <c r="S655">
        <v>16.794</v>
      </c>
      <c r="T655">
        <v>5.0999999999999996</v>
      </c>
    </row>
    <row r="656" spans="1:20" x14ac:dyDescent="0.3">
      <c r="A656" s="6" t="s">
        <v>686</v>
      </c>
      <c r="B656" s="6" t="s">
        <v>38</v>
      </c>
      <c r="C656" s="6" t="s">
        <v>39</v>
      </c>
      <c r="D656">
        <v>1</v>
      </c>
      <c r="E656" s="6" t="s">
        <v>1032</v>
      </c>
      <c r="F656" s="6" t="s">
        <v>42</v>
      </c>
      <c r="G656">
        <v>60.18</v>
      </c>
      <c r="H656">
        <v>4</v>
      </c>
      <c r="I656">
        <v>12.036</v>
      </c>
      <c r="J656">
        <v>252.756</v>
      </c>
      <c r="K656" s="1">
        <v>43512</v>
      </c>
      <c r="L656" s="6" t="s">
        <v>1042</v>
      </c>
      <c r="M656" s="6" t="s">
        <v>1038</v>
      </c>
      <c r="N656" s="7">
        <v>0.75277777777777777</v>
      </c>
      <c r="O656">
        <v>18</v>
      </c>
      <c r="P656" s="6" t="s">
        <v>29</v>
      </c>
      <c r="Q656">
        <v>240.72</v>
      </c>
      <c r="R656">
        <v>4.7619047620000003</v>
      </c>
      <c r="S656">
        <v>12.036</v>
      </c>
      <c r="T656">
        <v>9.4</v>
      </c>
    </row>
    <row r="657" spans="1:20" x14ac:dyDescent="0.3">
      <c r="A657" s="6" t="s">
        <v>687</v>
      </c>
      <c r="B657" s="6" t="s">
        <v>18</v>
      </c>
      <c r="C657" s="6" t="s">
        <v>19</v>
      </c>
      <c r="D657">
        <v>0</v>
      </c>
      <c r="E657" s="6" t="s">
        <v>1033</v>
      </c>
      <c r="F657" s="6" t="s">
        <v>25</v>
      </c>
      <c r="G657">
        <v>15.69</v>
      </c>
      <c r="H657">
        <v>3</v>
      </c>
      <c r="I657">
        <v>2.3534999999999999</v>
      </c>
      <c r="J657">
        <v>49.423499999999997</v>
      </c>
      <c r="K657" s="1">
        <v>43538</v>
      </c>
      <c r="L657" s="6" t="s">
        <v>1039</v>
      </c>
      <c r="M657" s="6" t="s">
        <v>1044</v>
      </c>
      <c r="N657" s="7">
        <v>0.59236111111111112</v>
      </c>
      <c r="O657">
        <v>14</v>
      </c>
      <c r="P657" s="6" t="s">
        <v>29</v>
      </c>
      <c r="Q657">
        <v>47.07</v>
      </c>
      <c r="R657">
        <v>4.7619047620000003</v>
      </c>
      <c r="S657">
        <v>2.3534999999999999</v>
      </c>
      <c r="T657">
        <v>5.8</v>
      </c>
    </row>
    <row r="658" spans="1:20" x14ac:dyDescent="0.3">
      <c r="A658" s="6" t="s">
        <v>688</v>
      </c>
      <c r="B658" s="6" t="s">
        <v>23</v>
      </c>
      <c r="C658" s="6" t="s">
        <v>24</v>
      </c>
      <c r="D658">
        <v>0</v>
      </c>
      <c r="E658" s="6" t="s">
        <v>1033</v>
      </c>
      <c r="F658" s="6" t="s">
        <v>25</v>
      </c>
      <c r="G658">
        <v>99.69</v>
      </c>
      <c r="H658">
        <v>1</v>
      </c>
      <c r="I658">
        <v>4.9844999999999997</v>
      </c>
      <c r="J658">
        <v>104.67449999999999</v>
      </c>
      <c r="K658" s="1">
        <v>43523</v>
      </c>
      <c r="L658" s="6" t="s">
        <v>1042</v>
      </c>
      <c r="M658" s="6" t="s">
        <v>1045</v>
      </c>
      <c r="N658" s="7">
        <v>0.43263888888888891</v>
      </c>
      <c r="O658">
        <v>10</v>
      </c>
      <c r="P658" s="6" t="s">
        <v>29</v>
      </c>
      <c r="Q658">
        <v>99.69</v>
      </c>
      <c r="R658">
        <v>4.7619047620000003</v>
      </c>
      <c r="S658">
        <v>4.9844999999999997</v>
      </c>
      <c r="T658">
        <v>8</v>
      </c>
    </row>
    <row r="659" spans="1:20" x14ac:dyDescent="0.3">
      <c r="A659" s="6" t="s">
        <v>689</v>
      </c>
      <c r="B659" s="6" t="s">
        <v>18</v>
      </c>
      <c r="C659" s="6" t="s">
        <v>19</v>
      </c>
      <c r="D659">
        <v>1</v>
      </c>
      <c r="E659" s="6" t="s">
        <v>1033</v>
      </c>
      <c r="F659" s="6" t="s">
        <v>42</v>
      </c>
      <c r="G659">
        <v>88.15</v>
      </c>
      <c r="H659">
        <v>3</v>
      </c>
      <c r="I659">
        <v>13.2225</v>
      </c>
      <c r="J659">
        <v>277.67250000000001</v>
      </c>
      <c r="K659" s="1">
        <v>43483</v>
      </c>
      <c r="L659" s="6" t="s">
        <v>1037</v>
      </c>
      <c r="M659" s="6" t="s">
        <v>1040</v>
      </c>
      <c r="N659" s="7">
        <v>0.42430555555555555</v>
      </c>
      <c r="O659">
        <v>10</v>
      </c>
      <c r="P659" s="6" t="s">
        <v>21</v>
      </c>
      <c r="Q659">
        <v>264.45</v>
      </c>
      <c r="R659">
        <v>4.7619047620000003</v>
      </c>
      <c r="S659">
        <v>13.2225</v>
      </c>
      <c r="T659">
        <v>7.9</v>
      </c>
    </row>
    <row r="660" spans="1:20" x14ac:dyDescent="0.3">
      <c r="A660" s="6" t="s">
        <v>690</v>
      </c>
      <c r="B660" s="6" t="s">
        <v>18</v>
      </c>
      <c r="C660" s="6" t="s">
        <v>19</v>
      </c>
      <c r="D660">
        <v>1</v>
      </c>
      <c r="E660" s="6" t="s">
        <v>1033</v>
      </c>
      <c r="F660" s="6" t="s">
        <v>32</v>
      </c>
      <c r="G660">
        <v>27.93</v>
      </c>
      <c r="H660">
        <v>5</v>
      </c>
      <c r="I660">
        <v>6.9824999999999999</v>
      </c>
      <c r="J660">
        <v>146.63249999999999</v>
      </c>
      <c r="K660" s="1">
        <v>43494</v>
      </c>
      <c r="L660" s="6" t="s">
        <v>1037</v>
      </c>
      <c r="M660" s="6" t="s">
        <v>1046</v>
      </c>
      <c r="N660" s="7">
        <v>0.65833333333333333</v>
      </c>
      <c r="O660">
        <v>15</v>
      </c>
      <c r="P660" s="6" t="s">
        <v>26</v>
      </c>
      <c r="Q660">
        <v>139.65</v>
      </c>
      <c r="R660">
        <v>4.7619047620000003</v>
      </c>
      <c r="S660">
        <v>6.9824999999999999</v>
      </c>
      <c r="T660">
        <v>5.9</v>
      </c>
    </row>
    <row r="661" spans="1:20" x14ac:dyDescent="0.3">
      <c r="A661" s="6" t="s">
        <v>691</v>
      </c>
      <c r="B661" s="6" t="s">
        <v>18</v>
      </c>
      <c r="C661" s="6" t="s">
        <v>19</v>
      </c>
      <c r="D661">
        <v>1</v>
      </c>
      <c r="E661" s="6" t="s">
        <v>1032</v>
      </c>
      <c r="F661" s="6" t="s">
        <v>42</v>
      </c>
      <c r="G661">
        <v>55.45</v>
      </c>
      <c r="H661">
        <v>1</v>
      </c>
      <c r="I661">
        <v>2.7725</v>
      </c>
      <c r="J661">
        <v>58.222499999999997</v>
      </c>
      <c r="K661" s="1">
        <v>43522</v>
      </c>
      <c r="L661" s="6" t="s">
        <v>1042</v>
      </c>
      <c r="M661" s="6" t="s">
        <v>1046</v>
      </c>
      <c r="N661" s="7">
        <v>0.74027777777777781</v>
      </c>
      <c r="O661">
        <v>17</v>
      </c>
      <c r="P661" s="6" t="s">
        <v>29</v>
      </c>
      <c r="Q661">
        <v>55.45</v>
      </c>
      <c r="R661">
        <v>4.7619047620000003</v>
      </c>
      <c r="S661">
        <v>2.7725</v>
      </c>
      <c r="T661">
        <v>4.9000000000000004</v>
      </c>
    </row>
    <row r="662" spans="1:20" x14ac:dyDescent="0.3">
      <c r="A662" s="6" t="s">
        <v>692</v>
      </c>
      <c r="B662" s="6" t="s">
        <v>38</v>
      </c>
      <c r="C662" s="6" t="s">
        <v>39</v>
      </c>
      <c r="D662">
        <v>0</v>
      </c>
      <c r="E662" s="6" t="s">
        <v>1033</v>
      </c>
      <c r="F662" s="6" t="s">
        <v>32</v>
      </c>
      <c r="G662">
        <v>42.97</v>
      </c>
      <c r="H662">
        <v>3</v>
      </c>
      <c r="I662">
        <v>6.4455</v>
      </c>
      <c r="J662">
        <v>135.35550000000001</v>
      </c>
      <c r="K662" s="1">
        <v>43499</v>
      </c>
      <c r="L662" s="6" t="s">
        <v>1042</v>
      </c>
      <c r="M662" s="6" t="s">
        <v>1041</v>
      </c>
      <c r="N662" s="7">
        <v>0.49027777777777776</v>
      </c>
      <c r="O662">
        <v>11</v>
      </c>
      <c r="P662" s="6" t="s">
        <v>26</v>
      </c>
      <c r="Q662">
        <v>128.91</v>
      </c>
      <c r="R662">
        <v>4.7619047620000003</v>
      </c>
      <c r="S662">
        <v>6.4455</v>
      </c>
      <c r="T662">
        <v>9.3000000000000007</v>
      </c>
    </row>
    <row r="663" spans="1:20" x14ac:dyDescent="0.3">
      <c r="A663" s="6" t="s">
        <v>693</v>
      </c>
      <c r="B663" s="6" t="s">
        <v>23</v>
      </c>
      <c r="C663" s="6" t="s">
        <v>24</v>
      </c>
      <c r="D663">
        <v>1</v>
      </c>
      <c r="E663" s="6" t="s">
        <v>1032</v>
      </c>
      <c r="F663" s="6" t="s">
        <v>32</v>
      </c>
      <c r="G663">
        <v>17.14</v>
      </c>
      <c r="H663">
        <v>7</v>
      </c>
      <c r="I663">
        <v>5.9989999999999997</v>
      </c>
      <c r="J663">
        <v>125.979</v>
      </c>
      <c r="K663" s="1">
        <v>43481</v>
      </c>
      <c r="L663" s="6" t="s">
        <v>1037</v>
      </c>
      <c r="M663" s="6" t="s">
        <v>1045</v>
      </c>
      <c r="N663" s="7">
        <v>0.50486111111111109</v>
      </c>
      <c r="O663">
        <v>12</v>
      </c>
      <c r="P663" s="6" t="s">
        <v>29</v>
      </c>
      <c r="Q663">
        <v>119.98</v>
      </c>
      <c r="R663">
        <v>4.7619047620000003</v>
      </c>
      <c r="S663">
        <v>5.9989999999999997</v>
      </c>
      <c r="T663">
        <v>7.9</v>
      </c>
    </row>
    <row r="664" spans="1:20" x14ac:dyDescent="0.3">
      <c r="A664" s="6" t="s">
        <v>694</v>
      </c>
      <c r="B664" s="6" t="s">
        <v>38</v>
      </c>
      <c r="C664" s="6" t="s">
        <v>39</v>
      </c>
      <c r="D664">
        <v>1</v>
      </c>
      <c r="E664" s="6" t="s">
        <v>1033</v>
      </c>
      <c r="F664" s="6" t="s">
        <v>42</v>
      </c>
      <c r="G664">
        <v>58.75</v>
      </c>
      <c r="H664">
        <v>6</v>
      </c>
      <c r="I664">
        <v>17.625</v>
      </c>
      <c r="J664">
        <v>370.125</v>
      </c>
      <c r="K664" s="1">
        <v>43548</v>
      </c>
      <c r="L664" s="6" t="s">
        <v>1039</v>
      </c>
      <c r="M664" s="6" t="s">
        <v>1041</v>
      </c>
      <c r="N664" s="7">
        <v>0.75972222222222219</v>
      </c>
      <c r="O664">
        <v>18</v>
      </c>
      <c r="P664" s="6" t="s">
        <v>29</v>
      </c>
      <c r="Q664">
        <v>352.5</v>
      </c>
      <c r="R664">
        <v>4.7619047620000003</v>
      </c>
      <c r="S664">
        <v>17.625</v>
      </c>
      <c r="T664">
        <v>5.9</v>
      </c>
    </row>
    <row r="665" spans="1:20" x14ac:dyDescent="0.3">
      <c r="A665" s="6" t="s">
        <v>695</v>
      </c>
      <c r="B665" s="6" t="s">
        <v>23</v>
      </c>
      <c r="C665" s="6" t="s">
        <v>24</v>
      </c>
      <c r="D665">
        <v>1</v>
      </c>
      <c r="E665" s="6" t="s">
        <v>1033</v>
      </c>
      <c r="F665" s="6" t="s">
        <v>40</v>
      </c>
      <c r="G665">
        <v>87.1</v>
      </c>
      <c r="H665">
        <v>10</v>
      </c>
      <c r="I665">
        <v>43.55</v>
      </c>
      <c r="J665">
        <v>914.55</v>
      </c>
      <c r="K665" s="1">
        <v>43508</v>
      </c>
      <c r="L665" s="6" t="s">
        <v>1042</v>
      </c>
      <c r="M665" s="6" t="s">
        <v>1046</v>
      </c>
      <c r="N665" s="7">
        <v>0.61458333333333337</v>
      </c>
      <c r="O665">
        <v>14</v>
      </c>
      <c r="P665" s="6" t="s">
        <v>29</v>
      </c>
      <c r="Q665">
        <v>871</v>
      </c>
      <c r="R665">
        <v>4.7619047620000003</v>
      </c>
      <c r="S665">
        <v>43.55</v>
      </c>
      <c r="T665">
        <v>9.9</v>
      </c>
    </row>
    <row r="666" spans="1:20" x14ac:dyDescent="0.3">
      <c r="A666" s="6" t="s">
        <v>696</v>
      </c>
      <c r="B666" s="6" t="s">
        <v>23</v>
      </c>
      <c r="C666" s="6" t="s">
        <v>24</v>
      </c>
      <c r="D666">
        <v>0</v>
      </c>
      <c r="E666" s="6" t="s">
        <v>1033</v>
      </c>
      <c r="F666" s="6" t="s">
        <v>32</v>
      </c>
      <c r="G666">
        <v>98.8</v>
      </c>
      <c r="H666">
        <v>2</v>
      </c>
      <c r="I666">
        <v>9.8800000000000008</v>
      </c>
      <c r="J666">
        <v>207.48</v>
      </c>
      <c r="K666" s="1">
        <v>43517</v>
      </c>
      <c r="L666" s="6" t="s">
        <v>1042</v>
      </c>
      <c r="M666" s="6" t="s">
        <v>1044</v>
      </c>
      <c r="N666" s="7">
        <v>0.48541666666666666</v>
      </c>
      <c r="O666">
        <v>11</v>
      </c>
      <c r="P666" s="6" t="s">
        <v>26</v>
      </c>
      <c r="Q666">
        <v>197.6</v>
      </c>
      <c r="R666">
        <v>4.7619047620000003</v>
      </c>
      <c r="S666">
        <v>9.8800000000000008</v>
      </c>
      <c r="T666">
        <v>7.7</v>
      </c>
    </row>
    <row r="667" spans="1:20" x14ac:dyDescent="0.3">
      <c r="A667" s="6" t="s">
        <v>697</v>
      </c>
      <c r="B667" s="6" t="s">
        <v>18</v>
      </c>
      <c r="C667" s="6" t="s">
        <v>19</v>
      </c>
      <c r="D667">
        <v>0</v>
      </c>
      <c r="E667" s="6" t="s">
        <v>1033</v>
      </c>
      <c r="F667" s="6" t="s">
        <v>42</v>
      </c>
      <c r="G667">
        <v>48.63</v>
      </c>
      <c r="H667">
        <v>4</v>
      </c>
      <c r="I667">
        <v>9.7260000000000009</v>
      </c>
      <c r="J667">
        <v>204.24600000000001</v>
      </c>
      <c r="K667" s="1">
        <v>43500</v>
      </c>
      <c r="L667" s="6" t="s">
        <v>1042</v>
      </c>
      <c r="M667" s="6" t="s">
        <v>1043</v>
      </c>
      <c r="N667" s="7">
        <v>0.65555555555555556</v>
      </c>
      <c r="O667">
        <v>15</v>
      </c>
      <c r="P667" s="6" t="s">
        <v>21</v>
      </c>
      <c r="Q667">
        <v>194.52</v>
      </c>
      <c r="R667">
        <v>4.7619047620000003</v>
      </c>
      <c r="S667">
        <v>9.7260000000000009</v>
      </c>
      <c r="T667">
        <v>7.6</v>
      </c>
    </row>
    <row r="668" spans="1:20" x14ac:dyDescent="0.3">
      <c r="A668" s="6" t="s">
        <v>698</v>
      </c>
      <c r="B668" s="6" t="s">
        <v>38</v>
      </c>
      <c r="C668" s="6" t="s">
        <v>39</v>
      </c>
      <c r="D668">
        <v>1</v>
      </c>
      <c r="E668" s="6" t="s">
        <v>1032</v>
      </c>
      <c r="F668" s="6" t="s">
        <v>40</v>
      </c>
      <c r="G668">
        <v>57.74</v>
      </c>
      <c r="H668">
        <v>3</v>
      </c>
      <c r="I668">
        <v>8.6609999999999996</v>
      </c>
      <c r="J668">
        <v>181.881</v>
      </c>
      <c r="K668" s="1">
        <v>43516</v>
      </c>
      <c r="L668" s="6" t="s">
        <v>1042</v>
      </c>
      <c r="M668" s="6" t="s">
        <v>1045</v>
      </c>
      <c r="N668" s="7">
        <v>0.54583333333333328</v>
      </c>
      <c r="O668">
        <v>13</v>
      </c>
      <c r="P668" s="6" t="s">
        <v>21</v>
      </c>
      <c r="Q668">
        <v>173.22</v>
      </c>
      <c r="R668">
        <v>4.7619047620000003</v>
      </c>
      <c r="S668">
        <v>8.6609999999999996</v>
      </c>
      <c r="T668">
        <v>7.7</v>
      </c>
    </row>
    <row r="669" spans="1:20" x14ac:dyDescent="0.3">
      <c r="A669" s="6" t="s">
        <v>699</v>
      </c>
      <c r="B669" s="6" t="s">
        <v>38</v>
      </c>
      <c r="C669" s="6" t="s">
        <v>39</v>
      </c>
      <c r="D669">
        <v>0</v>
      </c>
      <c r="E669" s="6" t="s">
        <v>1033</v>
      </c>
      <c r="F669" s="6" t="s">
        <v>20</v>
      </c>
      <c r="G669">
        <v>17.97</v>
      </c>
      <c r="H669">
        <v>4</v>
      </c>
      <c r="I669">
        <v>3.5939999999999999</v>
      </c>
      <c r="J669">
        <v>75.474000000000004</v>
      </c>
      <c r="K669" s="1">
        <v>43519</v>
      </c>
      <c r="L669" s="6" t="s">
        <v>1042</v>
      </c>
      <c r="M669" s="6" t="s">
        <v>1038</v>
      </c>
      <c r="N669" s="7">
        <v>0.86319444444444449</v>
      </c>
      <c r="O669">
        <v>20</v>
      </c>
      <c r="P669" s="6" t="s">
        <v>21</v>
      </c>
      <c r="Q669">
        <v>71.88</v>
      </c>
      <c r="R669">
        <v>4.7619047620000003</v>
      </c>
      <c r="S669">
        <v>3.5939999999999999</v>
      </c>
      <c r="T669">
        <v>6.4</v>
      </c>
    </row>
    <row r="670" spans="1:20" x14ac:dyDescent="0.3">
      <c r="A670" s="6" t="s">
        <v>700</v>
      </c>
      <c r="B670" s="6" t="s">
        <v>23</v>
      </c>
      <c r="C670" s="6" t="s">
        <v>24</v>
      </c>
      <c r="D670">
        <v>1</v>
      </c>
      <c r="E670" s="6" t="s">
        <v>1033</v>
      </c>
      <c r="F670" s="6" t="s">
        <v>20</v>
      </c>
      <c r="G670">
        <v>47.71</v>
      </c>
      <c r="H670">
        <v>6</v>
      </c>
      <c r="I670">
        <v>14.313000000000001</v>
      </c>
      <c r="J670">
        <v>300.57299999999998</v>
      </c>
      <c r="K670" s="1">
        <v>43512</v>
      </c>
      <c r="L670" s="6" t="s">
        <v>1042</v>
      </c>
      <c r="M670" s="6" t="s">
        <v>1038</v>
      </c>
      <c r="N670" s="7">
        <v>0.59652777777777777</v>
      </c>
      <c r="O670">
        <v>14</v>
      </c>
      <c r="P670" s="6" t="s">
        <v>21</v>
      </c>
      <c r="Q670">
        <v>286.26</v>
      </c>
      <c r="R670">
        <v>4.7619047620000003</v>
      </c>
      <c r="S670">
        <v>14.313000000000001</v>
      </c>
      <c r="T670">
        <v>4.4000000000000004</v>
      </c>
    </row>
    <row r="671" spans="1:20" x14ac:dyDescent="0.3">
      <c r="A671" s="6" t="s">
        <v>701</v>
      </c>
      <c r="B671" s="6" t="s">
        <v>38</v>
      </c>
      <c r="C671" s="6" t="s">
        <v>39</v>
      </c>
      <c r="D671">
        <v>0</v>
      </c>
      <c r="E671" s="6" t="s">
        <v>1033</v>
      </c>
      <c r="F671" s="6" t="s">
        <v>32</v>
      </c>
      <c r="G671">
        <v>40.619999999999997</v>
      </c>
      <c r="H671">
        <v>2</v>
      </c>
      <c r="I671">
        <v>4.0620000000000003</v>
      </c>
      <c r="J671">
        <v>85.302000000000007</v>
      </c>
      <c r="K671" s="1">
        <v>43482</v>
      </c>
      <c r="L671" s="6" t="s">
        <v>1037</v>
      </c>
      <c r="M671" s="6" t="s">
        <v>1044</v>
      </c>
      <c r="N671" s="7">
        <v>0.41736111111111113</v>
      </c>
      <c r="O671">
        <v>10</v>
      </c>
      <c r="P671" s="6" t="s">
        <v>29</v>
      </c>
      <c r="Q671">
        <v>81.239999999999995</v>
      </c>
      <c r="R671">
        <v>4.7619047620000003</v>
      </c>
      <c r="S671">
        <v>4.0620000000000003</v>
      </c>
      <c r="T671">
        <v>4.0999999999999996</v>
      </c>
    </row>
    <row r="672" spans="1:20" x14ac:dyDescent="0.3">
      <c r="A672" s="6" t="s">
        <v>702</v>
      </c>
      <c r="B672" s="6" t="s">
        <v>18</v>
      </c>
      <c r="C672" s="6" t="s">
        <v>19</v>
      </c>
      <c r="D672">
        <v>1</v>
      </c>
      <c r="E672" s="6" t="s">
        <v>1032</v>
      </c>
      <c r="F672" s="6" t="s">
        <v>42</v>
      </c>
      <c r="G672">
        <v>56.04</v>
      </c>
      <c r="H672">
        <v>10</v>
      </c>
      <c r="I672">
        <v>28.02</v>
      </c>
      <c r="J672">
        <v>588.41999999999996</v>
      </c>
      <c r="K672" s="1">
        <v>43479</v>
      </c>
      <c r="L672" s="6" t="s">
        <v>1037</v>
      </c>
      <c r="M672" s="6" t="s">
        <v>1043</v>
      </c>
      <c r="N672" s="7">
        <v>0.8125</v>
      </c>
      <c r="O672">
        <v>19</v>
      </c>
      <c r="P672" s="6" t="s">
        <v>21</v>
      </c>
      <c r="Q672">
        <v>560.4</v>
      </c>
      <c r="R672">
        <v>4.7619047620000003</v>
      </c>
      <c r="S672">
        <v>28.02</v>
      </c>
      <c r="T672">
        <v>4.4000000000000004</v>
      </c>
    </row>
    <row r="673" spans="1:20" x14ac:dyDescent="0.3">
      <c r="A673" s="6" t="s">
        <v>703</v>
      </c>
      <c r="B673" s="6" t="s">
        <v>38</v>
      </c>
      <c r="C673" s="6" t="s">
        <v>39</v>
      </c>
      <c r="D673">
        <v>1</v>
      </c>
      <c r="E673" s="6" t="s">
        <v>1032</v>
      </c>
      <c r="F673" s="6" t="s">
        <v>40</v>
      </c>
      <c r="G673">
        <v>93.4</v>
      </c>
      <c r="H673">
        <v>2</v>
      </c>
      <c r="I673">
        <v>9.34</v>
      </c>
      <c r="J673">
        <v>196.14</v>
      </c>
      <c r="K673" s="1">
        <v>43554</v>
      </c>
      <c r="L673" s="6" t="s">
        <v>1039</v>
      </c>
      <c r="M673" s="6" t="s">
        <v>1038</v>
      </c>
      <c r="N673" s="7">
        <v>0.69027777777777777</v>
      </c>
      <c r="O673">
        <v>16</v>
      </c>
      <c r="P673" s="6" t="s">
        <v>26</v>
      </c>
      <c r="Q673">
        <v>186.8</v>
      </c>
      <c r="R673">
        <v>4.7619047620000003</v>
      </c>
      <c r="S673">
        <v>9.34</v>
      </c>
      <c r="T673">
        <v>5.5</v>
      </c>
    </row>
    <row r="674" spans="1:20" x14ac:dyDescent="0.3">
      <c r="A674" s="6" t="s">
        <v>704</v>
      </c>
      <c r="B674" s="6" t="s">
        <v>38</v>
      </c>
      <c r="C674" s="6" t="s">
        <v>39</v>
      </c>
      <c r="D674">
        <v>0</v>
      </c>
      <c r="E674" s="6" t="s">
        <v>1033</v>
      </c>
      <c r="F674" s="6" t="s">
        <v>20</v>
      </c>
      <c r="G674">
        <v>73.41</v>
      </c>
      <c r="H674">
        <v>3</v>
      </c>
      <c r="I674">
        <v>11.0115</v>
      </c>
      <c r="J674">
        <v>231.2415</v>
      </c>
      <c r="K674" s="1">
        <v>43526</v>
      </c>
      <c r="L674" s="6" t="s">
        <v>1039</v>
      </c>
      <c r="M674" s="6" t="s">
        <v>1038</v>
      </c>
      <c r="N674" s="7">
        <v>0.54861111111111116</v>
      </c>
      <c r="O674">
        <v>13</v>
      </c>
      <c r="P674" s="6" t="s">
        <v>21</v>
      </c>
      <c r="Q674">
        <v>220.23</v>
      </c>
      <c r="R674">
        <v>4.7619047620000003</v>
      </c>
      <c r="S674">
        <v>11.0115</v>
      </c>
      <c r="T674">
        <v>4</v>
      </c>
    </row>
    <row r="675" spans="1:20" x14ac:dyDescent="0.3">
      <c r="A675" s="6" t="s">
        <v>705</v>
      </c>
      <c r="B675" s="6" t="s">
        <v>23</v>
      </c>
      <c r="C675" s="6" t="s">
        <v>24</v>
      </c>
      <c r="D675">
        <v>0</v>
      </c>
      <c r="E675" s="6" t="s">
        <v>1032</v>
      </c>
      <c r="F675" s="6" t="s">
        <v>20</v>
      </c>
      <c r="G675">
        <v>33.64</v>
      </c>
      <c r="H675">
        <v>8</v>
      </c>
      <c r="I675">
        <v>13.456</v>
      </c>
      <c r="J675">
        <v>282.57600000000002</v>
      </c>
      <c r="K675" s="1">
        <v>43511</v>
      </c>
      <c r="L675" s="6" t="s">
        <v>1042</v>
      </c>
      <c r="M675" s="6" t="s">
        <v>1040</v>
      </c>
      <c r="N675" s="7">
        <v>0.71527777777777779</v>
      </c>
      <c r="O675">
        <v>17</v>
      </c>
      <c r="P675" s="6" t="s">
        <v>29</v>
      </c>
      <c r="Q675">
        <v>269.12</v>
      </c>
      <c r="R675">
        <v>4.7619047620000003</v>
      </c>
      <c r="S675">
        <v>13.456</v>
      </c>
      <c r="T675">
        <v>9.3000000000000007</v>
      </c>
    </row>
    <row r="676" spans="1:20" x14ac:dyDescent="0.3">
      <c r="A676" s="6" t="s">
        <v>706</v>
      </c>
      <c r="B676" s="6" t="s">
        <v>18</v>
      </c>
      <c r="C676" s="6" t="s">
        <v>19</v>
      </c>
      <c r="D676">
        <v>0</v>
      </c>
      <c r="E676" s="6" t="s">
        <v>1033</v>
      </c>
      <c r="F676" s="6" t="s">
        <v>25</v>
      </c>
      <c r="G676">
        <v>45.48</v>
      </c>
      <c r="H676">
        <v>10</v>
      </c>
      <c r="I676">
        <v>22.74</v>
      </c>
      <c r="J676">
        <v>477.54</v>
      </c>
      <c r="K676" s="1">
        <v>43525</v>
      </c>
      <c r="L676" s="6" t="s">
        <v>1039</v>
      </c>
      <c r="M676" s="6" t="s">
        <v>1040</v>
      </c>
      <c r="N676" s="7">
        <v>0.43194444444444446</v>
      </c>
      <c r="O676">
        <v>10</v>
      </c>
      <c r="P676" s="6" t="s">
        <v>29</v>
      </c>
      <c r="Q676">
        <v>454.8</v>
      </c>
      <c r="R676">
        <v>4.7619047620000003</v>
      </c>
      <c r="S676">
        <v>22.74</v>
      </c>
      <c r="T676">
        <v>4.8</v>
      </c>
    </row>
    <row r="677" spans="1:20" x14ac:dyDescent="0.3">
      <c r="A677" s="6" t="s">
        <v>707</v>
      </c>
      <c r="B677" s="6" t="s">
        <v>38</v>
      </c>
      <c r="C677" s="6" t="s">
        <v>39</v>
      </c>
      <c r="D677">
        <v>1</v>
      </c>
      <c r="E677" s="6" t="s">
        <v>1032</v>
      </c>
      <c r="F677" s="6" t="s">
        <v>42</v>
      </c>
      <c r="G677">
        <v>83.77</v>
      </c>
      <c r="H677">
        <v>2</v>
      </c>
      <c r="I677">
        <v>8.3770000000000007</v>
      </c>
      <c r="J677">
        <v>175.917</v>
      </c>
      <c r="K677" s="1">
        <v>43520</v>
      </c>
      <c r="L677" s="6" t="s">
        <v>1042</v>
      </c>
      <c r="M677" s="6" t="s">
        <v>1041</v>
      </c>
      <c r="N677" s="7">
        <v>0.83125000000000004</v>
      </c>
      <c r="O677">
        <v>19</v>
      </c>
      <c r="P677" s="6" t="s">
        <v>26</v>
      </c>
      <c r="Q677">
        <v>167.54</v>
      </c>
      <c r="R677">
        <v>4.7619047620000003</v>
      </c>
      <c r="S677">
        <v>8.3770000000000007</v>
      </c>
      <c r="T677">
        <v>4.5999999999999996</v>
      </c>
    </row>
    <row r="678" spans="1:20" x14ac:dyDescent="0.3">
      <c r="A678" s="6" t="s">
        <v>708</v>
      </c>
      <c r="B678" s="6" t="s">
        <v>38</v>
      </c>
      <c r="C678" s="6" t="s">
        <v>39</v>
      </c>
      <c r="D678">
        <v>1</v>
      </c>
      <c r="E678" s="6" t="s">
        <v>1033</v>
      </c>
      <c r="F678" s="6" t="s">
        <v>32</v>
      </c>
      <c r="G678">
        <v>64.08</v>
      </c>
      <c r="H678">
        <v>7</v>
      </c>
      <c r="I678">
        <v>22.428000000000001</v>
      </c>
      <c r="J678">
        <v>470.988</v>
      </c>
      <c r="K678" s="1">
        <v>43515</v>
      </c>
      <c r="L678" s="6" t="s">
        <v>1042</v>
      </c>
      <c r="M678" s="6" t="s">
        <v>1046</v>
      </c>
      <c r="N678" s="7">
        <v>0.81180555555555556</v>
      </c>
      <c r="O678">
        <v>19</v>
      </c>
      <c r="P678" s="6" t="s">
        <v>29</v>
      </c>
      <c r="Q678">
        <v>448.56</v>
      </c>
      <c r="R678">
        <v>4.7619047620000003</v>
      </c>
      <c r="S678">
        <v>22.428000000000001</v>
      </c>
      <c r="T678">
        <v>7.3</v>
      </c>
    </row>
    <row r="679" spans="1:20" x14ac:dyDescent="0.3">
      <c r="A679" s="6" t="s">
        <v>709</v>
      </c>
      <c r="B679" s="6" t="s">
        <v>18</v>
      </c>
      <c r="C679" s="6" t="s">
        <v>19</v>
      </c>
      <c r="D679">
        <v>1</v>
      </c>
      <c r="E679" s="6" t="s">
        <v>1033</v>
      </c>
      <c r="F679" s="6" t="s">
        <v>40</v>
      </c>
      <c r="G679">
        <v>73.47</v>
      </c>
      <c r="H679">
        <v>4</v>
      </c>
      <c r="I679">
        <v>14.694000000000001</v>
      </c>
      <c r="J679">
        <v>308.57400000000001</v>
      </c>
      <c r="K679" s="1">
        <v>43519</v>
      </c>
      <c r="L679" s="6" t="s">
        <v>1042</v>
      </c>
      <c r="M679" s="6" t="s">
        <v>1038</v>
      </c>
      <c r="N679" s="7">
        <v>0.77083333333333337</v>
      </c>
      <c r="O679">
        <v>18</v>
      </c>
      <c r="P679" s="6" t="s">
        <v>26</v>
      </c>
      <c r="Q679">
        <v>293.88</v>
      </c>
      <c r="R679">
        <v>4.7619047620000003</v>
      </c>
      <c r="S679">
        <v>14.694000000000001</v>
      </c>
      <c r="T679">
        <v>6</v>
      </c>
    </row>
    <row r="680" spans="1:20" x14ac:dyDescent="0.3">
      <c r="A680" s="6" t="s">
        <v>710</v>
      </c>
      <c r="B680" s="6" t="s">
        <v>23</v>
      </c>
      <c r="C680" s="6" t="s">
        <v>24</v>
      </c>
      <c r="D680">
        <v>0</v>
      </c>
      <c r="E680" s="6" t="s">
        <v>1032</v>
      </c>
      <c r="F680" s="6" t="s">
        <v>20</v>
      </c>
      <c r="G680">
        <v>58.95</v>
      </c>
      <c r="H680">
        <v>10</v>
      </c>
      <c r="I680">
        <v>29.475000000000001</v>
      </c>
      <c r="J680">
        <v>618.97500000000002</v>
      </c>
      <c r="K680" s="1">
        <v>43503</v>
      </c>
      <c r="L680" s="6" t="s">
        <v>1042</v>
      </c>
      <c r="M680" s="6" t="s">
        <v>1044</v>
      </c>
      <c r="N680" s="7">
        <v>0.6020833333333333</v>
      </c>
      <c r="O680">
        <v>14</v>
      </c>
      <c r="P680" s="6" t="s">
        <v>21</v>
      </c>
      <c r="Q680">
        <v>589.5</v>
      </c>
      <c r="R680">
        <v>4.7619047620000003</v>
      </c>
      <c r="S680">
        <v>29.475000000000001</v>
      </c>
      <c r="T680">
        <v>8.1</v>
      </c>
    </row>
    <row r="681" spans="1:20" x14ac:dyDescent="0.3">
      <c r="A681" s="6" t="s">
        <v>711</v>
      </c>
      <c r="B681" s="6" t="s">
        <v>18</v>
      </c>
      <c r="C681" s="6" t="s">
        <v>19</v>
      </c>
      <c r="D681">
        <v>1</v>
      </c>
      <c r="E681" s="6" t="s">
        <v>1032</v>
      </c>
      <c r="F681" s="6" t="s">
        <v>40</v>
      </c>
      <c r="G681">
        <v>48.5</v>
      </c>
      <c r="H681">
        <v>6</v>
      </c>
      <c r="I681">
        <v>14.55</v>
      </c>
      <c r="J681">
        <v>305.55</v>
      </c>
      <c r="K681" s="1">
        <v>43476</v>
      </c>
      <c r="L681" s="6" t="s">
        <v>1037</v>
      </c>
      <c r="M681" s="6" t="s">
        <v>1040</v>
      </c>
      <c r="N681" s="7">
        <v>0.58125000000000004</v>
      </c>
      <c r="O681">
        <v>13</v>
      </c>
      <c r="P681" s="6" t="s">
        <v>21</v>
      </c>
      <c r="Q681">
        <v>291</v>
      </c>
      <c r="R681">
        <v>4.7619047620000003</v>
      </c>
      <c r="S681">
        <v>14.55</v>
      </c>
      <c r="T681">
        <v>9.4</v>
      </c>
    </row>
    <row r="682" spans="1:20" x14ac:dyDescent="0.3">
      <c r="A682" s="6" t="s">
        <v>712</v>
      </c>
      <c r="B682" s="6" t="s">
        <v>38</v>
      </c>
      <c r="C682" s="6" t="s">
        <v>39</v>
      </c>
      <c r="D682">
        <v>1</v>
      </c>
      <c r="E682" s="6" t="s">
        <v>1033</v>
      </c>
      <c r="F682" s="6" t="s">
        <v>25</v>
      </c>
      <c r="G682">
        <v>39.479999999999997</v>
      </c>
      <c r="H682">
        <v>1</v>
      </c>
      <c r="I682">
        <v>1.974</v>
      </c>
      <c r="J682">
        <v>41.454000000000001</v>
      </c>
      <c r="K682" s="1">
        <v>43508</v>
      </c>
      <c r="L682" s="6" t="s">
        <v>1042</v>
      </c>
      <c r="M682" s="6" t="s">
        <v>1046</v>
      </c>
      <c r="N682" s="7">
        <v>0.82152777777777775</v>
      </c>
      <c r="O682">
        <v>19</v>
      </c>
      <c r="P682" s="6" t="s">
        <v>26</v>
      </c>
      <c r="Q682">
        <v>39.479999999999997</v>
      </c>
      <c r="R682">
        <v>4.7619047620000003</v>
      </c>
      <c r="S682">
        <v>1.974</v>
      </c>
      <c r="T682">
        <v>6.5</v>
      </c>
    </row>
    <row r="683" spans="1:20" x14ac:dyDescent="0.3">
      <c r="A683" s="6" t="s">
        <v>713</v>
      </c>
      <c r="B683" s="6" t="s">
        <v>38</v>
      </c>
      <c r="C683" s="6" t="s">
        <v>39</v>
      </c>
      <c r="D683">
        <v>0</v>
      </c>
      <c r="E683" s="6" t="s">
        <v>1033</v>
      </c>
      <c r="F683" s="6" t="s">
        <v>32</v>
      </c>
      <c r="G683">
        <v>34.81</v>
      </c>
      <c r="H683">
        <v>1</v>
      </c>
      <c r="I683">
        <v>1.7404999999999999</v>
      </c>
      <c r="J683">
        <v>36.5505</v>
      </c>
      <c r="K683" s="1">
        <v>43479</v>
      </c>
      <c r="L683" s="6" t="s">
        <v>1037</v>
      </c>
      <c r="M683" s="6" t="s">
        <v>1043</v>
      </c>
      <c r="N683" s="7">
        <v>0.42430555555555555</v>
      </c>
      <c r="O683">
        <v>10</v>
      </c>
      <c r="P683" s="6" t="s">
        <v>29</v>
      </c>
      <c r="Q683">
        <v>34.81</v>
      </c>
      <c r="R683">
        <v>4.7619047620000003</v>
      </c>
      <c r="S683">
        <v>1.7404999999999999</v>
      </c>
      <c r="T683">
        <v>7</v>
      </c>
    </row>
    <row r="684" spans="1:20" x14ac:dyDescent="0.3">
      <c r="A684" s="6" t="s">
        <v>714</v>
      </c>
      <c r="B684" s="6" t="s">
        <v>23</v>
      </c>
      <c r="C684" s="6" t="s">
        <v>24</v>
      </c>
      <c r="D684">
        <v>0</v>
      </c>
      <c r="E684" s="6" t="s">
        <v>1033</v>
      </c>
      <c r="F684" s="6" t="s">
        <v>42</v>
      </c>
      <c r="G684">
        <v>49.32</v>
      </c>
      <c r="H684">
        <v>6</v>
      </c>
      <c r="I684">
        <v>14.795999999999999</v>
      </c>
      <c r="J684">
        <v>310.71600000000001</v>
      </c>
      <c r="K684" s="1">
        <v>43474</v>
      </c>
      <c r="L684" s="6" t="s">
        <v>1037</v>
      </c>
      <c r="M684" s="6" t="s">
        <v>1045</v>
      </c>
      <c r="N684" s="7">
        <v>0.57361111111111107</v>
      </c>
      <c r="O684">
        <v>13</v>
      </c>
      <c r="P684" s="6" t="s">
        <v>21</v>
      </c>
      <c r="Q684">
        <v>295.92</v>
      </c>
      <c r="R684">
        <v>4.7619047620000003</v>
      </c>
      <c r="S684">
        <v>14.795999999999999</v>
      </c>
      <c r="T684">
        <v>7.1</v>
      </c>
    </row>
    <row r="685" spans="1:20" x14ac:dyDescent="0.3">
      <c r="A685" s="6" t="s">
        <v>715</v>
      </c>
      <c r="B685" s="6" t="s">
        <v>18</v>
      </c>
      <c r="C685" s="6" t="s">
        <v>19</v>
      </c>
      <c r="D685">
        <v>1</v>
      </c>
      <c r="E685" s="6" t="s">
        <v>1032</v>
      </c>
      <c r="F685" s="6" t="s">
        <v>42</v>
      </c>
      <c r="G685">
        <v>21.48</v>
      </c>
      <c r="H685">
        <v>2</v>
      </c>
      <c r="I685">
        <v>2.1480000000000001</v>
      </c>
      <c r="J685">
        <v>45.107999999999997</v>
      </c>
      <c r="K685" s="1">
        <v>43523</v>
      </c>
      <c r="L685" s="6" t="s">
        <v>1042</v>
      </c>
      <c r="M685" s="6" t="s">
        <v>1045</v>
      </c>
      <c r="N685" s="7">
        <v>0.51527777777777772</v>
      </c>
      <c r="O685">
        <v>12</v>
      </c>
      <c r="P685" s="6" t="s">
        <v>21</v>
      </c>
      <c r="Q685">
        <v>42.96</v>
      </c>
      <c r="R685">
        <v>4.7619047620000003</v>
      </c>
      <c r="S685">
        <v>2.1480000000000001</v>
      </c>
      <c r="T685">
        <v>6.6</v>
      </c>
    </row>
    <row r="686" spans="1:20" x14ac:dyDescent="0.3">
      <c r="A686" s="6" t="s">
        <v>716</v>
      </c>
      <c r="B686" s="6" t="s">
        <v>38</v>
      </c>
      <c r="C686" s="6" t="s">
        <v>39</v>
      </c>
      <c r="D686">
        <v>1</v>
      </c>
      <c r="E686" s="6" t="s">
        <v>1033</v>
      </c>
      <c r="F686" s="6" t="s">
        <v>32</v>
      </c>
      <c r="G686">
        <v>23.08</v>
      </c>
      <c r="H686">
        <v>6</v>
      </c>
      <c r="I686">
        <v>6.9240000000000004</v>
      </c>
      <c r="J686">
        <v>145.404</v>
      </c>
      <c r="K686" s="1">
        <v>43489</v>
      </c>
      <c r="L686" s="6" t="s">
        <v>1037</v>
      </c>
      <c r="M686" s="6" t="s">
        <v>1044</v>
      </c>
      <c r="N686" s="7">
        <v>0.80555555555555558</v>
      </c>
      <c r="O686">
        <v>19</v>
      </c>
      <c r="P686" s="6" t="s">
        <v>21</v>
      </c>
      <c r="Q686">
        <v>138.47999999999999</v>
      </c>
      <c r="R686">
        <v>4.7619047620000003</v>
      </c>
      <c r="S686">
        <v>6.9240000000000004</v>
      </c>
      <c r="T686">
        <v>4.9000000000000004</v>
      </c>
    </row>
    <row r="687" spans="1:20" x14ac:dyDescent="0.3">
      <c r="A687" s="6" t="s">
        <v>717</v>
      </c>
      <c r="B687" s="6" t="s">
        <v>38</v>
      </c>
      <c r="C687" s="6" t="s">
        <v>39</v>
      </c>
      <c r="D687">
        <v>1</v>
      </c>
      <c r="E687" s="6" t="s">
        <v>1033</v>
      </c>
      <c r="F687" s="6" t="s">
        <v>28</v>
      </c>
      <c r="G687">
        <v>49.1</v>
      </c>
      <c r="H687">
        <v>2</v>
      </c>
      <c r="I687">
        <v>4.91</v>
      </c>
      <c r="J687">
        <v>103.11</v>
      </c>
      <c r="K687" s="1">
        <v>43473</v>
      </c>
      <c r="L687" s="6" t="s">
        <v>1037</v>
      </c>
      <c r="M687" s="6" t="s">
        <v>1046</v>
      </c>
      <c r="N687" s="7">
        <v>0.54027777777777775</v>
      </c>
      <c r="O687">
        <v>12</v>
      </c>
      <c r="P687" s="6" t="s">
        <v>29</v>
      </c>
      <c r="Q687">
        <v>98.2</v>
      </c>
      <c r="R687">
        <v>4.7619047620000003</v>
      </c>
      <c r="S687">
        <v>4.91</v>
      </c>
      <c r="T687">
        <v>6.4</v>
      </c>
    </row>
    <row r="688" spans="1:20" x14ac:dyDescent="0.3">
      <c r="A688" s="6" t="s">
        <v>718</v>
      </c>
      <c r="B688" s="6" t="s">
        <v>38</v>
      </c>
      <c r="C688" s="6" t="s">
        <v>39</v>
      </c>
      <c r="D688">
        <v>1</v>
      </c>
      <c r="E688" s="6" t="s">
        <v>1033</v>
      </c>
      <c r="F688" s="6" t="s">
        <v>32</v>
      </c>
      <c r="G688">
        <v>64.83</v>
      </c>
      <c r="H688">
        <v>2</v>
      </c>
      <c r="I688">
        <v>6.4829999999999997</v>
      </c>
      <c r="J688">
        <v>136.143</v>
      </c>
      <c r="K688" s="1">
        <v>43473</v>
      </c>
      <c r="L688" s="6" t="s">
        <v>1037</v>
      </c>
      <c r="M688" s="6" t="s">
        <v>1046</v>
      </c>
      <c r="N688" s="7">
        <v>0.49930555555555556</v>
      </c>
      <c r="O688">
        <v>11</v>
      </c>
      <c r="P688" s="6" t="s">
        <v>29</v>
      </c>
      <c r="Q688">
        <v>129.66</v>
      </c>
      <c r="R688">
        <v>4.7619047620000003</v>
      </c>
      <c r="S688">
        <v>6.4829999999999997</v>
      </c>
      <c r="T688">
        <v>8</v>
      </c>
    </row>
    <row r="689" spans="1:20" x14ac:dyDescent="0.3">
      <c r="A689" s="6" t="s">
        <v>719</v>
      </c>
      <c r="B689" s="6" t="s">
        <v>18</v>
      </c>
      <c r="C689" s="6" t="s">
        <v>19</v>
      </c>
      <c r="D689">
        <v>1</v>
      </c>
      <c r="E689" s="6" t="s">
        <v>1032</v>
      </c>
      <c r="F689" s="6" t="s">
        <v>28</v>
      </c>
      <c r="G689">
        <v>63.56</v>
      </c>
      <c r="H689">
        <v>10</v>
      </c>
      <c r="I689">
        <v>31.78</v>
      </c>
      <c r="J689">
        <v>667.38</v>
      </c>
      <c r="K689" s="1">
        <v>43481</v>
      </c>
      <c r="L689" s="6" t="s">
        <v>1037</v>
      </c>
      <c r="M689" s="6" t="s">
        <v>1045</v>
      </c>
      <c r="N689" s="7">
        <v>0.74930555555555556</v>
      </c>
      <c r="O689">
        <v>17</v>
      </c>
      <c r="P689" s="6" t="s">
        <v>26</v>
      </c>
      <c r="Q689">
        <v>635.6</v>
      </c>
      <c r="R689">
        <v>4.7619047620000003</v>
      </c>
      <c r="S689">
        <v>31.78</v>
      </c>
      <c r="T689">
        <v>4.3</v>
      </c>
    </row>
    <row r="690" spans="1:20" x14ac:dyDescent="0.3">
      <c r="A690" s="6" t="s">
        <v>720</v>
      </c>
      <c r="B690" s="6" t="s">
        <v>23</v>
      </c>
      <c r="C690" s="6" t="s">
        <v>24</v>
      </c>
      <c r="D690">
        <v>1</v>
      </c>
      <c r="E690" s="6" t="s">
        <v>1032</v>
      </c>
      <c r="F690" s="6" t="s">
        <v>32</v>
      </c>
      <c r="G690">
        <v>72.88</v>
      </c>
      <c r="H690">
        <v>2</v>
      </c>
      <c r="I690">
        <v>7.2880000000000003</v>
      </c>
      <c r="J690">
        <v>153.048</v>
      </c>
      <c r="K690" s="1">
        <v>43537</v>
      </c>
      <c r="L690" s="6" t="s">
        <v>1039</v>
      </c>
      <c r="M690" s="6" t="s">
        <v>1045</v>
      </c>
      <c r="N690" s="7">
        <v>0.53541666666666665</v>
      </c>
      <c r="O690">
        <v>12</v>
      </c>
      <c r="P690" s="6" t="s">
        <v>26</v>
      </c>
      <c r="Q690">
        <v>145.76</v>
      </c>
      <c r="R690">
        <v>4.7619047620000003</v>
      </c>
      <c r="S690">
        <v>7.2880000000000003</v>
      </c>
      <c r="T690">
        <v>6.1</v>
      </c>
    </row>
    <row r="691" spans="1:20" x14ac:dyDescent="0.3">
      <c r="A691" s="6" t="s">
        <v>721</v>
      </c>
      <c r="B691" s="6" t="s">
        <v>18</v>
      </c>
      <c r="C691" s="6" t="s">
        <v>19</v>
      </c>
      <c r="D691">
        <v>0</v>
      </c>
      <c r="E691" s="6" t="s">
        <v>1033</v>
      </c>
      <c r="F691" s="6" t="s">
        <v>40</v>
      </c>
      <c r="G691">
        <v>67.099999999999994</v>
      </c>
      <c r="H691">
        <v>3</v>
      </c>
      <c r="I691">
        <v>10.065</v>
      </c>
      <c r="J691">
        <v>211.36500000000001</v>
      </c>
      <c r="K691" s="1">
        <v>43511</v>
      </c>
      <c r="L691" s="6" t="s">
        <v>1042</v>
      </c>
      <c r="M691" s="6" t="s">
        <v>1040</v>
      </c>
      <c r="N691" s="7">
        <v>0.44166666666666665</v>
      </c>
      <c r="O691">
        <v>10</v>
      </c>
      <c r="P691" s="6" t="s">
        <v>26</v>
      </c>
      <c r="Q691">
        <v>201.3</v>
      </c>
      <c r="R691">
        <v>4.7619047620000003</v>
      </c>
      <c r="S691">
        <v>10.065</v>
      </c>
      <c r="T691">
        <v>7.5</v>
      </c>
    </row>
    <row r="692" spans="1:20" x14ac:dyDescent="0.3">
      <c r="A692" s="6" t="s">
        <v>722</v>
      </c>
      <c r="B692" s="6" t="s">
        <v>23</v>
      </c>
      <c r="C692" s="6" t="s">
        <v>24</v>
      </c>
      <c r="D692">
        <v>1</v>
      </c>
      <c r="E692" s="6" t="s">
        <v>1033</v>
      </c>
      <c r="F692" s="6" t="s">
        <v>32</v>
      </c>
      <c r="G692">
        <v>70.19</v>
      </c>
      <c r="H692">
        <v>9</v>
      </c>
      <c r="I692">
        <v>31.5855</v>
      </c>
      <c r="J692">
        <v>663.29549999999995</v>
      </c>
      <c r="K692" s="1">
        <v>43490</v>
      </c>
      <c r="L692" s="6" t="s">
        <v>1037</v>
      </c>
      <c r="M692" s="6" t="s">
        <v>1040</v>
      </c>
      <c r="N692" s="7">
        <v>0.56805555555555554</v>
      </c>
      <c r="O692">
        <v>13</v>
      </c>
      <c r="P692" s="6" t="s">
        <v>26</v>
      </c>
      <c r="Q692">
        <v>631.71</v>
      </c>
      <c r="R692">
        <v>4.7619047620000003</v>
      </c>
      <c r="S692">
        <v>31.5855</v>
      </c>
      <c r="T692">
        <v>6.7</v>
      </c>
    </row>
    <row r="693" spans="1:20" x14ac:dyDescent="0.3">
      <c r="A693" s="6" t="s">
        <v>723</v>
      </c>
      <c r="B693" s="6" t="s">
        <v>23</v>
      </c>
      <c r="C693" s="6" t="s">
        <v>24</v>
      </c>
      <c r="D693">
        <v>1</v>
      </c>
      <c r="E693" s="6" t="s">
        <v>1032</v>
      </c>
      <c r="F693" s="6" t="s">
        <v>40</v>
      </c>
      <c r="G693">
        <v>55.04</v>
      </c>
      <c r="H693">
        <v>7</v>
      </c>
      <c r="I693">
        <v>19.263999999999999</v>
      </c>
      <c r="J693">
        <v>404.54399999999998</v>
      </c>
      <c r="K693" s="1">
        <v>43536</v>
      </c>
      <c r="L693" s="6" t="s">
        <v>1039</v>
      </c>
      <c r="M693" s="6" t="s">
        <v>1046</v>
      </c>
      <c r="N693" s="7">
        <v>0.81874999999999998</v>
      </c>
      <c r="O693">
        <v>19</v>
      </c>
      <c r="P693" s="6" t="s">
        <v>21</v>
      </c>
      <c r="Q693">
        <v>385.28</v>
      </c>
      <c r="R693">
        <v>4.7619047620000003</v>
      </c>
      <c r="S693">
        <v>19.263999999999999</v>
      </c>
      <c r="T693">
        <v>5.2</v>
      </c>
    </row>
    <row r="694" spans="1:20" x14ac:dyDescent="0.3">
      <c r="A694" s="6" t="s">
        <v>724</v>
      </c>
      <c r="B694" s="6" t="s">
        <v>18</v>
      </c>
      <c r="C694" s="6" t="s">
        <v>19</v>
      </c>
      <c r="D694">
        <v>1</v>
      </c>
      <c r="E694" s="6" t="s">
        <v>1032</v>
      </c>
      <c r="F694" s="6" t="s">
        <v>20</v>
      </c>
      <c r="G694">
        <v>48.63</v>
      </c>
      <c r="H694">
        <v>10</v>
      </c>
      <c r="I694">
        <v>24.315000000000001</v>
      </c>
      <c r="J694">
        <v>510.61500000000001</v>
      </c>
      <c r="K694" s="1">
        <v>43528</v>
      </c>
      <c r="L694" s="6" t="s">
        <v>1039</v>
      </c>
      <c r="M694" s="6" t="s">
        <v>1043</v>
      </c>
      <c r="N694" s="7">
        <v>0.53055555555555556</v>
      </c>
      <c r="O694">
        <v>12</v>
      </c>
      <c r="P694" s="6" t="s">
        <v>26</v>
      </c>
      <c r="Q694">
        <v>486.3</v>
      </c>
      <c r="R694">
        <v>4.7619047620000003</v>
      </c>
      <c r="S694">
        <v>24.315000000000001</v>
      </c>
      <c r="T694">
        <v>8.8000000000000007</v>
      </c>
    </row>
    <row r="695" spans="1:20" x14ac:dyDescent="0.3">
      <c r="A695" s="6" t="s">
        <v>725</v>
      </c>
      <c r="B695" s="6" t="s">
        <v>23</v>
      </c>
      <c r="C695" s="6" t="s">
        <v>24</v>
      </c>
      <c r="D695">
        <v>1</v>
      </c>
      <c r="E695" s="6" t="s">
        <v>1033</v>
      </c>
      <c r="F695" s="6" t="s">
        <v>42</v>
      </c>
      <c r="G695">
        <v>73.38</v>
      </c>
      <c r="H695">
        <v>7</v>
      </c>
      <c r="I695">
        <v>25.683</v>
      </c>
      <c r="J695">
        <v>539.34299999999996</v>
      </c>
      <c r="K695" s="1">
        <v>43506</v>
      </c>
      <c r="L695" s="6" t="s">
        <v>1042</v>
      </c>
      <c r="M695" s="6" t="s">
        <v>1041</v>
      </c>
      <c r="N695" s="7">
        <v>0.5805555555555556</v>
      </c>
      <c r="O695">
        <v>13</v>
      </c>
      <c r="P695" s="6" t="s">
        <v>26</v>
      </c>
      <c r="Q695">
        <v>513.66</v>
      </c>
      <c r="R695">
        <v>4.7619047620000003</v>
      </c>
      <c r="S695">
        <v>25.683</v>
      </c>
      <c r="T695">
        <v>9.5</v>
      </c>
    </row>
    <row r="696" spans="1:20" x14ac:dyDescent="0.3">
      <c r="A696" s="6" t="s">
        <v>726</v>
      </c>
      <c r="B696" s="6" t="s">
        <v>23</v>
      </c>
      <c r="C696" s="6" t="s">
        <v>24</v>
      </c>
      <c r="D696">
        <v>0</v>
      </c>
      <c r="E696" s="6" t="s">
        <v>1033</v>
      </c>
      <c r="F696" s="6" t="s">
        <v>40</v>
      </c>
      <c r="G696">
        <v>52.6</v>
      </c>
      <c r="H696">
        <v>9</v>
      </c>
      <c r="I696">
        <v>23.67</v>
      </c>
      <c r="J696">
        <v>497.07</v>
      </c>
      <c r="K696" s="1">
        <v>43481</v>
      </c>
      <c r="L696" s="6" t="s">
        <v>1037</v>
      </c>
      <c r="M696" s="6" t="s">
        <v>1045</v>
      </c>
      <c r="N696" s="7">
        <v>0.61250000000000004</v>
      </c>
      <c r="O696">
        <v>14</v>
      </c>
      <c r="P696" s="6" t="s">
        <v>26</v>
      </c>
      <c r="Q696">
        <v>473.4</v>
      </c>
      <c r="R696">
        <v>4.7619047620000003</v>
      </c>
      <c r="S696">
        <v>23.67</v>
      </c>
      <c r="T696">
        <v>7.6</v>
      </c>
    </row>
    <row r="697" spans="1:20" x14ac:dyDescent="0.3">
      <c r="A697" s="6" t="s">
        <v>727</v>
      </c>
      <c r="B697" s="6" t="s">
        <v>18</v>
      </c>
      <c r="C697" s="6" t="s">
        <v>19</v>
      </c>
      <c r="D697">
        <v>1</v>
      </c>
      <c r="E697" s="6" t="s">
        <v>1033</v>
      </c>
      <c r="F697" s="6" t="s">
        <v>28</v>
      </c>
      <c r="G697">
        <v>87.37</v>
      </c>
      <c r="H697">
        <v>5</v>
      </c>
      <c r="I697">
        <v>21.842500000000001</v>
      </c>
      <c r="J697">
        <v>458.6925</v>
      </c>
      <c r="K697" s="1">
        <v>43494</v>
      </c>
      <c r="L697" s="6" t="s">
        <v>1037</v>
      </c>
      <c r="M697" s="6" t="s">
        <v>1046</v>
      </c>
      <c r="N697" s="7">
        <v>0.82291666666666663</v>
      </c>
      <c r="O697">
        <v>19</v>
      </c>
      <c r="P697" s="6" t="s">
        <v>26</v>
      </c>
      <c r="Q697">
        <v>436.85</v>
      </c>
      <c r="R697">
        <v>4.7619047620000003</v>
      </c>
      <c r="S697">
        <v>21.842500000000001</v>
      </c>
      <c r="T697">
        <v>6.6</v>
      </c>
    </row>
    <row r="698" spans="1:20" x14ac:dyDescent="0.3">
      <c r="A698" s="6" t="s">
        <v>728</v>
      </c>
      <c r="B698" s="6" t="s">
        <v>18</v>
      </c>
      <c r="C698" s="6" t="s">
        <v>19</v>
      </c>
      <c r="D698">
        <v>1</v>
      </c>
      <c r="E698" s="6" t="s">
        <v>1033</v>
      </c>
      <c r="F698" s="6" t="s">
        <v>32</v>
      </c>
      <c r="G698">
        <v>27.04</v>
      </c>
      <c r="H698">
        <v>4</v>
      </c>
      <c r="I698">
        <v>5.4080000000000004</v>
      </c>
      <c r="J698">
        <v>113.568</v>
      </c>
      <c r="K698" s="1">
        <v>43466</v>
      </c>
      <c r="L698" s="6" t="s">
        <v>1037</v>
      </c>
      <c r="M698" s="6" t="s">
        <v>1046</v>
      </c>
      <c r="N698" s="7">
        <v>0.85138888888888886</v>
      </c>
      <c r="O698">
        <v>20</v>
      </c>
      <c r="P698" s="6" t="s">
        <v>21</v>
      </c>
      <c r="Q698">
        <v>108.16</v>
      </c>
      <c r="R698">
        <v>4.7619047620000003</v>
      </c>
      <c r="S698">
        <v>5.4080000000000004</v>
      </c>
      <c r="T698">
        <v>6.9</v>
      </c>
    </row>
    <row r="699" spans="1:20" x14ac:dyDescent="0.3">
      <c r="A699" s="6" t="s">
        <v>729</v>
      </c>
      <c r="B699" s="6" t="s">
        <v>38</v>
      </c>
      <c r="C699" s="6" t="s">
        <v>39</v>
      </c>
      <c r="D699">
        <v>0</v>
      </c>
      <c r="E699" s="6" t="s">
        <v>1032</v>
      </c>
      <c r="F699" s="6" t="s">
        <v>28</v>
      </c>
      <c r="G699">
        <v>62.19</v>
      </c>
      <c r="H699">
        <v>4</v>
      </c>
      <c r="I699">
        <v>12.438000000000001</v>
      </c>
      <c r="J699">
        <v>261.19799999999998</v>
      </c>
      <c r="K699" s="1">
        <v>43471</v>
      </c>
      <c r="L699" s="6" t="s">
        <v>1037</v>
      </c>
      <c r="M699" s="6" t="s">
        <v>1041</v>
      </c>
      <c r="N699" s="7">
        <v>0.82361111111111107</v>
      </c>
      <c r="O699">
        <v>19</v>
      </c>
      <c r="P699" s="6" t="s">
        <v>21</v>
      </c>
      <c r="Q699">
        <v>248.76</v>
      </c>
      <c r="R699">
        <v>4.7619047620000003</v>
      </c>
      <c r="S699">
        <v>12.438000000000001</v>
      </c>
      <c r="T699">
        <v>4.3</v>
      </c>
    </row>
    <row r="700" spans="1:20" x14ac:dyDescent="0.3">
      <c r="A700" s="6" t="s">
        <v>730</v>
      </c>
      <c r="B700" s="6" t="s">
        <v>18</v>
      </c>
      <c r="C700" s="6" t="s">
        <v>19</v>
      </c>
      <c r="D700">
        <v>1</v>
      </c>
      <c r="E700" s="6" t="s">
        <v>1032</v>
      </c>
      <c r="F700" s="6" t="s">
        <v>25</v>
      </c>
      <c r="G700">
        <v>69.58</v>
      </c>
      <c r="H700">
        <v>9</v>
      </c>
      <c r="I700">
        <v>31.311</v>
      </c>
      <c r="J700">
        <v>657.53099999999995</v>
      </c>
      <c r="K700" s="1">
        <v>43515</v>
      </c>
      <c r="L700" s="6" t="s">
        <v>1042</v>
      </c>
      <c r="M700" s="6" t="s">
        <v>1046</v>
      </c>
      <c r="N700" s="7">
        <v>0.81805555555555554</v>
      </c>
      <c r="O700">
        <v>19</v>
      </c>
      <c r="P700" s="6" t="s">
        <v>29</v>
      </c>
      <c r="Q700">
        <v>626.22</v>
      </c>
      <c r="R700">
        <v>4.7619047620000003</v>
      </c>
      <c r="S700">
        <v>31.311</v>
      </c>
      <c r="T700">
        <v>7.8</v>
      </c>
    </row>
    <row r="701" spans="1:20" x14ac:dyDescent="0.3">
      <c r="A701" s="6" t="s">
        <v>731</v>
      </c>
      <c r="B701" s="6" t="s">
        <v>23</v>
      </c>
      <c r="C701" s="6" t="s">
        <v>24</v>
      </c>
      <c r="D701">
        <v>0</v>
      </c>
      <c r="E701" s="6" t="s">
        <v>1032</v>
      </c>
      <c r="F701" s="6" t="s">
        <v>28</v>
      </c>
      <c r="G701">
        <v>97.5</v>
      </c>
      <c r="H701">
        <v>10</v>
      </c>
      <c r="I701">
        <v>48.75</v>
      </c>
      <c r="J701">
        <v>1023.75</v>
      </c>
      <c r="K701" s="1">
        <v>43477</v>
      </c>
      <c r="L701" s="6" t="s">
        <v>1037</v>
      </c>
      <c r="M701" s="6" t="s">
        <v>1038</v>
      </c>
      <c r="N701" s="7">
        <v>0.6791666666666667</v>
      </c>
      <c r="O701">
        <v>16</v>
      </c>
      <c r="P701" s="6" t="s">
        <v>21</v>
      </c>
      <c r="Q701">
        <v>975</v>
      </c>
      <c r="R701">
        <v>4.7619047620000003</v>
      </c>
      <c r="S701">
        <v>48.75</v>
      </c>
      <c r="T701">
        <v>8</v>
      </c>
    </row>
    <row r="702" spans="1:20" x14ac:dyDescent="0.3">
      <c r="A702" s="6" t="s">
        <v>732</v>
      </c>
      <c r="B702" s="6" t="s">
        <v>23</v>
      </c>
      <c r="C702" s="6" t="s">
        <v>24</v>
      </c>
      <c r="D702">
        <v>0</v>
      </c>
      <c r="E702" s="6" t="s">
        <v>1033</v>
      </c>
      <c r="F702" s="6" t="s">
        <v>42</v>
      </c>
      <c r="G702">
        <v>60.41</v>
      </c>
      <c r="H702">
        <v>8</v>
      </c>
      <c r="I702">
        <v>24.164000000000001</v>
      </c>
      <c r="J702">
        <v>507.44400000000002</v>
      </c>
      <c r="K702" s="1">
        <v>43503</v>
      </c>
      <c r="L702" s="6" t="s">
        <v>1042</v>
      </c>
      <c r="M702" s="6" t="s">
        <v>1044</v>
      </c>
      <c r="N702" s="7">
        <v>0.51597222222222228</v>
      </c>
      <c r="O702">
        <v>12</v>
      </c>
      <c r="P702" s="6" t="s">
        <v>21</v>
      </c>
      <c r="Q702">
        <v>483.28</v>
      </c>
      <c r="R702">
        <v>4.7619047620000003</v>
      </c>
      <c r="S702">
        <v>24.164000000000001</v>
      </c>
      <c r="T702">
        <v>9.6</v>
      </c>
    </row>
    <row r="703" spans="1:20" x14ac:dyDescent="0.3">
      <c r="A703" s="6" t="s">
        <v>733</v>
      </c>
      <c r="B703" s="6" t="s">
        <v>38</v>
      </c>
      <c r="C703" s="6" t="s">
        <v>39</v>
      </c>
      <c r="D703">
        <v>0</v>
      </c>
      <c r="E703" s="6" t="s">
        <v>1032</v>
      </c>
      <c r="F703" s="6" t="s">
        <v>40</v>
      </c>
      <c r="G703">
        <v>32.32</v>
      </c>
      <c r="H703">
        <v>3</v>
      </c>
      <c r="I703">
        <v>4.8479999999999999</v>
      </c>
      <c r="J703">
        <v>101.80800000000001</v>
      </c>
      <c r="K703" s="1">
        <v>43551</v>
      </c>
      <c r="L703" s="6" t="s">
        <v>1039</v>
      </c>
      <c r="M703" s="6" t="s">
        <v>1045</v>
      </c>
      <c r="N703" s="7">
        <v>0.7993055555555556</v>
      </c>
      <c r="O703">
        <v>19</v>
      </c>
      <c r="P703" s="6" t="s">
        <v>29</v>
      </c>
      <c r="Q703">
        <v>96.96</v>
      </c>
      <c r="R703">
        <v>4.7619047620000003</v>
      </c>
      <c r="S703">
        <v>4.8479999999999999</v>
      </c>
      <c r="T703">
        <v>4.3</v>
      </c>
    </row>
    <row r="704" spans="1:20" x14ac:dyDescent="0.3">
      <c r="A704" s="6" t="s">
        <v>734</v>
      </c>
      <c r="B704" s="6" t="s">
        <v>38</v>
      </c>
      <c r="C704" s="6" t="s">
        <v>39</v>
      </c>
      <c r="D704">
        <v>1</v>
      </c>
      <c r="E704" s="6" t="s">
        <v>1033</v>
      </c>
      <c r="F704" s="6" t="s">
        <v>42</v>
      </c>
      <c r="G704">
        <v>19.77</v>
      </c>
      <c r="H704">
        <v>10</v>
      </c>
      <c r="I704">
        <v>9.8849999999999998</v>
      </c>
      <c r="J704">
        <v>207.58500000000001</v>
      </c>
      <c r="K704" s="1">
        <v>43523</v>
      </c>
      <c r="L704" s="6" t="s">
        <v>1042</v>
      </c>
      <c r="M704" s="6" t="s">
        <v>1045</v>
      </c>
      <c r="N704" s="7">
        <v>0.7895833333333333</v>
      </c>
      <c r="O704">
        <v>18</v>
      </c>
      <c r="P704" s="6" t="s">
        <v>29</v>
      </c>
      <c r="Q704">
        <v>197.7</v>
      </c>
      <c r="R704">
        <v>4.7619047620000003</v>
      </c>
      <c r="S704">
        <v>9.8849999999999998</v>
      </c>
      <c r="T704">
        <v>5</v>
      </c>
    </row>
    <row r="705" spans="1:20" x14ac:dyDescent="0.3">
      <c r="A705" s="6" t="s">
        <v>735</v>
      </c>
      <c r="B705" s="6" t="s">
        <v>38</v>
      </c>
      <c r="C705" s="6" t="s">
        <v>39</v>
      </c>
      <c r="D705">
        <v>1</v>
      </c>
      <c r="E705" s="6" t="s">
        <v>1032</v>
      </c>
      <c r="F705" s="6" t="s">
        <v>20</v>
      </c>
      <c r="G705">
        <v>80.47</v>
      </c>
      <c r="H705">
        <v>9</v>
      </c>
      <c r="I705">
        <v>36.211500000000001</v>
      </c>
      <c r="J705">
        <v>760.44150000000002</v>
      </c>
      <c r="K705" s="1">
        <v>43471</v>
      </c>
      <c r="L705" s="6" t="s">
        <v>1037</v>
      </c>
      <c r="M705" s="6" t="s">
        <v>1041</v>
      </c>
      <c r="N705" s="7">
        <v>0.47083333333333333</v>
      </c>
      <c r="O705">
        <v>11</v>
      </c>
      <c r="P705" s="6" t="s">
        <v>26</v>
      </c>
      <c r="Q705">
        <v>724.23</v>
      </c>
      <c r="R705">
        <v>4.7619047620000003</v>
      </c>
      <c r="S705">
        <v>36.211500000000001</v>
      </c>
      <c r="T705">
        <v>9.1999999999999993</v>
      </c>
    </row>
    <row r="706" spans="1:20" x14ac:dyDescent="0.3">
      <c r="A706" s="6" t="s">
        <v>736</v>
      </c>
      <c r="B706" s="6" t="s">
        <v>38</v>
      </c>
      <c r="C706" s="6" t="s">
        <v>39</v>
      </c>
      <c r="D706">
        <v>1</v>
      </c>
      <c r="E706" s="6" t="s">
        <v>1033</v>
      </c>
      <c r="F706" s="6" t="s">
        <v>28</v>
      </c>
      <c r="G706">
        <v>88.39</v>
      </c>
      <c r="H706">
        <v>9</v>
      </c>
      <c r="I706">
        <v>39.775500000000001</v>
      </c>
      <c r="J706">
        <v>835.28549999999996</v>
      </c>
      <c r="K706" s="1">
        <v>43526</v>
      </c>
      <c r="L706" s="6" t="s">
        <v>1039</v>
      </c>
      <c r="M706" s="6" t="s">
        <v>1038</v>
      </c>
      <c r="N706" s="7">
        <v>0.52777777777777779</v>
      </c>
      <c r="O706">
        <v>12</v>
      </c>
      <c r="P706" s="6" t="s">
        <v>26</v>
      </c>
      <c r="Q706">
        <v>795.51</v>
      </c>
      <c r="R706">
        <v>4.7619047620000003</v>
      </c>
      <c r="S706">
        <v>39.775500000000001</v>
      </c>
      <c r="T706">
        <v>6.3</v>
      </c>
    </row>
    <row r="707" spans="1:20" x14ac:dyDescent="0.3">
      <c r="A707" s="6" t="s">
        <v>737</v>
      </c>
      <c r="B707" s="6" t="s">
        <v>38</v>
      </c>
      <c r="C707" s="6" t="s">
        <v>39</v>
      </c>
      <c r="D707">
        <v>0</v>
      </c>
      <c r="E707" s="6" t="s">
        <v>1032</v>
      </c>
      <c r="F707" s="6" t="s">
        <v>20</v>
      </c>
      <c r="G707">
        <v>71.77</v>
      </c>
      <c r="H707">
        <v>7</v>
      </c>
      <c r="I707">
        <v>25.119499999999999</v>
      </c>
      <c r="J707">
        <v>527.5095</v>
      </c>
      <c r="K707" s="1">
        <v>43553</v>
      </c>
      <c r="L707" s="6" t="s">
        <v>1039</v>
      </c>
      <c r="M707" s="6" t="s">
        <v>1040</v>
      </c>
      <c r="N707" s="7">
        <v>0.58750000000000002</v>
      </c>
      <c r="O707">
        <v>14</v>
      </c>
      <c r="P707" s="6" t="s">
        <v>26</v>
      </c>
      <c r="Q707">
        <v>502.39</v>
      </c>
      <c r="R707">
        <v>4.7619047620000003</v>
      </c>
      <c r="S707">
        <v>25.119499999999999</v>
      </c>
      <c r="T707">
        <v>8.9</v>
      </c>
    </row>
    <row r="708" spans="1:20" x14ac:dyDescent="0.3">
      <c r="A708" s="6" t="s">
        <v>738</v>
      </c>
      <c r="B708" s="6" t="s">
        <v>38</v>
      </c>
      <c r="C708" s="6" t="s">
        <v>39</v>
      </c>
      <c r="D708">
        <v>0</v>
      </c>
      <c r="E708" s="6" t="s">
        <v>1033</v>
      </c>
      <c r="F708" s="6" t="s">
        <v>25</v>
      </c>
      <c r="G708">
        <v>43</v>
      </c>
      <c r="H708">
        <v>4</v>
      </c>
      <c r="I708">
        <v>8.6</v>
      </c>
      <c r="J708">
        <v>180.6</v>
      </c>
      <c r="K708" s="1">
        <v>43496</v>
      </c>
      <c r="L708" s="6" t="s">
        <v>1037</v>
      </c>
      <c r="M708" s="6" t="s">
        <v>1044</v>
      </c>
      <c r="N708" s="7">
        <v>0.8666666666666667</v>
      </c>
      <c r="O708">
        <v>20</v>
      </c>
      <c r="P708" s="6" t="s">
        <v>21</v>
      </c>
      <c r="Q708">
        <v>172</v>
      </c>
      <c r="R708">
        <v>4.7619047620000003</v>
      </c>
      <c r="S708">
        <v>8.6</v>
      </c>
      <c r="T708">
        <v>7.6</v>
      </c>
    </row>
    <row r="709" spans="1:20" x14ac:dyDescent="0.3">
      <c r="A709" s="6" t="s">
        <v>739</v>
      </c>
      <c r="B709" s="6" t="s">
        <v>23</v>
      </c>
      <c r="C709" s="6" t="s">
        <v>24</v>
      </c>
      <c r="D709">
        <v>1</v>
      </c>
      <c r="E709" s="6" t="s">
        <v>1032</v>
      </c>
      <c r="F709" s="6" t="s">
        <v>40</v>
      </c>
      <c r="G709">
        <v>68.98</v>
      </c>
      <c r="H709">
        <v>1</v>
      </c>
      <c r="I709">
        <v>3.4489999999999998</v>
      </c>
      <c r="J709">
        <v>72.429000000000002</v>
      </c>
      <c r="K709" s="1">
        <v>43486</v>
      </c>
      <c r="L709" s="6" t="s">
        <v>1037</v>
      </c>
      <c r="M709" s="6" t="s">
        <v>1043</v>
      </c>
      <c r="N709" s="7">
        <v>0.84236111111111112</v>
      </c>
      <c r="O709">
        <v>20</v>
      </c>
      <c r="P709" s="6" t="s">
        <v>26</v>
      </c>
      <c r="Q709">
        <v>68.98</v>
      </c>
      <c r="R709">
        <v>4.7619047620000003</v>
      </c>
      <c r="S709">
        <v>3.4489999999999998</v>
      </c>
      <c r="T709">
        <v>4.8</v>
      </c>
    </row>
    <row r="710" spans="1:20" x14ac:dyDescent="0.3">
      <c r="A710" s="6" t="s">
        <v>740</v>
      </c>
      <c r="B710" s="6" t="s">
        <v>23</v>
      </c>
      <c r="C710" s="6" t="s">
        <v>24</v>
      </c>
      <c r="D710">
        <v>0</v>
      </c>
      <c r="E710" s="6" t="s">
        <v>1032</v>
      </c>
      <c r="F710" s="6" t="s">
        <v>42</v>
      </c>
      <c r="G710">
        <v>15.62</v>
      </c>
      <c r="H710">
        <v>8</v>
      </c>
      <c r="I710">
        <v>6.2480000000000002</v>
      </c>
      <c r="J710">
        <v>131.208</v>
      </c>
      <c r="K710" s="1">
        <v>43485</v>
      </c>
      <c r="L710" s="6" t="s">
        <v>1037</v>
      </c>
      <c r="M710" s="6" t="s">
        <v>1041</v>
      </c>
      <c r="N710" s="7">
        <v>0.85902777777777772</v>
      </c>
      <c r="O710">
        <v>20</v>
      </c>
      <c r="P710" s="6" t="s">
        <v>21</v>
      </c>
      <c r="Q710">
        <v>124.96</v>
      </c>
      <c r="R710">
        <v>4.7619047620000003</v>
      </c>
      <c r="S710">
        <v>6.2480000000000002</v>
      </c>
      <c r="T710">
        <v>9.1</v>
      </c>
    </row>
    <row r="711" spans="1:20" x14ac:dyDescent="0.3">
      <c r="A711" s="6" t="s">
        <v>741</v>
      </c>
      <c r="B711" s="6" t="s">
        <v>18</v>
      </c>
      <c r="C711" s="6" t="s">
        <v>19</v>
      </c>
      <c r="D711">
        <v>0</v>
      </c>
      <c r="E711" s="6" t="s">
        <v>1032</v>
      </c>
      <c r="F711" s="6" t="s">
        <v>32</v>
      </c>
      <c r="G711">
        <v>25.7</v>
      </c>
      <c r="H711">
        <v>3</v>
      </c>
      <c r="I711">
        <v>3.855</v>
      </c>
      <c r="J711">
        <v>80.954999999999998</v>
      </c>
      <c r="K711" s="1">
        <v>43482</v>
      </c>
      <c r="L711" s="6" t="s">
        <v>1037</v>
      </c>
      <c r="M711" s="6" t="s">
        <v>1044</v>
      </c>
      <c r="N711" s="7">
        <v>0.74930555555555556</v>
      </c>
      <c r="O711">
        <v>17</v>
      </c>
      <c r="P711" s="6" t="s">
        <v>21</v>
      </c>
      <c r="Q711">
        <v>77.099999999999994</v>
      </c>
      <c r="R711">
        <v>4.7619047620000003</v>
      </c>
      <c r="S711">
        <v>3.855</v>
      </c>
      <c r="T711">
        <v>6.1</v>
      </c>
    </row>
    <row r="712" spans="1:20" x14ac:dyDescent="0.3">
      <c r="A712" s="6" t="s">
        <v>742</v>
      </c>
      <c r="B712" s="6" t="s">
        <v>18</v>
      </c>
      <c r="C712" s="6" t="s">
        <v>19</v>
      </c>
      <c r="D712">
        <v>1</v>
      </c>
      <c r="E712" s="6" t="s">
        <v>1032</v>
      </c>
      <c r="F712" s="6" t="s">
        <v>40</v>
      </c>
      <c r="G712">
        <v>80.62</v>
      </c>
      <c r="H712">
        <v>6</v>
      </c>
      <c r="I712">
        <v>24.186</v>
      </c>
      <c r="J712">
        <v>507.90600000000001</v>
      </c>
      <c r="K712" s="1">
        <v>43524</v>
      </c>
      <c r="L712" s="6" t="s">
        <v>1042</v>
      </c>
      <c r="M712" s="6" t="s">
        <v>1044</v>
      </c>
      <c r="N712" s="7">
        <v>0.84583333333333333</v>
      </c>
      <c r="O712">
        <v>20</v>
      </c>
      <c r="P712" s="6" t="s">
        <v>26</v>
      </c>
      <c r="Q712">
        <v>483.72</v>
      </c>
      <c r="R712">
        <v>4.7619047620000003</v>
      </c>
      <c r="S712">
        <v>24.186</v>
      </c>
      <c r="T712">
        <v>9.1</v>
      </c>
    </row>
    <row r="713" spans="1:20" x14ac:dyDescent="0.3">
      <c r="A713" s="6" t="s">
        <v>743</v>
      </c>
      <c r="B713" s="6" t="s">
        <v>23</v>
      </c>
      <c r="C713" s="6" t="s">
        <v>24</v>
      </c>
      <c r="D713">
        <v>1</v>
      </c>
      <c r="E713" s="6" t="s">
        <v>1033</v>
      </c>
      <c r="F713" s="6" t="s">
        <v>28</v>
      </c>
      <c r="G713">
        <v>75.53</v>
      </c>
      <c r="H713">
        <v>4</v>
      </c>
      <c r="I713">
        <v>15.106</v>
      </c>
      <c r="J713">
        <v>317.226</v>
      </c>
      <c r="K713" s="1">
        <v>43543</v>
      </c>
      <c r="L713" s="6" t="s">
        <v>1039</v>
      </c>
      <c r="M713" s="6" t="s">
        <v>1046</v>
      </c>
      <c r="N713" s="7">
        <v>0.66111111111111109</v>
      </c>
      <c r="O713">
        <v>15</v>
      </c>
      <c r="P713" s="6" t="s">
        <v>21</v>
      </c>
      <c r="Q713">
        <v>302.12</v>
      </c>
      <c r="R713">
        <v>4.7619047620000003</v>
      </c>
      <c r="S713">
        <v>15.106</v>
      </c>
      <c r="T713">
        <v>8.3000000000000007</v>
      </c>
    </row>
    <row r="714" spans="1:20" x14ac:dyDescent="0.3">
      <c r="A714" s="6" t="s">
        <v>744</v>
      </c>
      <c r="B714" s="6" t="s">
        <v>23</v>
      </c>
      <c r="C714" s="6" t="s">
        <v>24</v>
      </c>
      <c r="D714">
        <v>0</v>
      </c>
      <c r="E714" s="6" t="s">
        <v>1033</v>
      </c>
      <c r="F714" s="6" t="s">
        <v>25</v>
      </c>
      <c r="G714">
        <v>77.63</v>
      </c>
      <c r="H714">
        <v>9</v>
      </c>
      <c r="I714">
        <v>34.933500000000002</v>
      </c>
      <c r="J714">
        <v>733.60350000000005</v>
      </c>
      <c r="K714" s="1">
        <v>43515</v>
      </c>
      <c r="L714" s="6" t="s">
        <v>1042</v>
      </c>
      <c r="M714" s="6" t="s">
        <v>1046</v>
      </c>
      <c r="N714" s="7">
        <v>0.63472222222222219</v>
      </c>
      <c r="O714">
        <v>15</v>
      </c>
      <c r="P714" s="6" t="s">
        <v>21</v>
      </c>
      <c r="Q714">
        <v>698.67</v>
      </c>
      <c r="R714">
        <v>4.7619047620000003</v>
      </c>
      <c r="S714">
        <v>34.933500000000002</v>
      </c>
      <c r="T714">
        <v>7.2</v>
      </c>
    </row>
    <row r="715" spans="1:20" x14ac:dyDescent="0.3">
      <c r="A715" s="6" t="s">
        <v>745</v>
      </c>
      <c r="B715" s="6" t="s">
        <v>23</v>
      </c>
      <c r="C715" s="6" t="s">
        <v>24</v>
      </c>
      <c r="D715">
        <v>0</v>
      </c>
      <c r="E715" s="6" t="s">
        <v>1033</v>
      </c>
      <c r="F715" s="6" t="s">
        <v>20</v>
      </c>
      <c r="G715">
        <v>13.85</v>
      </c>
      <c r="H715">
        <v>9</v>
      </c>
      <c r="I715">
        <v>6.2324999999999999</v>
      </c>
      <c r="J715">
        <v>130.88249999999999</v>
      </c>
      <c r="K715" s="1">
        <v>43500</v>
      </c>
      <c r="L715" s="6" t="s">
        <v>1042</v>
      </c>
      <c r="M715" s="6" t="s">
        <v>1043</v>
      </c>
      <c r="N715" s="7">
        <v>0.53472222222222221</v>
      </c>
      <c r="O715">
        <v>12</v>
      </c>
      <c r="P715" s="6" t="s">
        <v>21</v>
      </c>
      <c r="Q715">
        <v>124.65</v>
      </c>
      <c r="R715">
        <v>4.7619047620000003</v>
      </c>
      <c r="S715">
        <v>6.2324999999999999</v>
      </c>
      <c r="T715">
        <v>6</v>
      </c>
    </row>
    <row r="716" spans="1:20" x14ac:dyDescent="0.3">
      <c r="A716" s="6" t="s">
        <v>746</v>
      </c>
      <c r="B716" s="6" t="s">
        <v>23</v>
      </c>
      <c r="C716" s="6" t="s">
        <v>24</v>
      </c>
      <c r="D716">
        <v>1</v>
      </c>
      <c r="E716" s="6" t="s">
        <v>1032</v>
      </c>
      <c r="F716" s="6" t="s">
        <v>42</v>
      </c>
      <c r="G716">
        <v>98.7</v>
      </c>
      <c r="H716">
        <v>8</v>
      </c>
      <c r="I716">
        <v>39.479999999999997</v>
      </c>
      <c r="J716">
        <v>829.08</v>
      </c>
      <c r="K716" s="1">
        <v>43496</v>
      </c>
      <c r="L716" s="6" t="s">
        <v>1037</v>
      </c>
      <c r="M716" s="6" t="s">
        <v>1044</v>
      </c>
      <c r="N716" s="7">
        <v>0.44166666666666665</v>
      </c>
      <c r="O716">
        <v>10</v>
      </c>
      <c r="P716" s="6" t="s">
        <v>21</v>
      </c>
      <c r="Q716">
        <v>789.6</v>
      </c>
      <c r="R716">
        <v>4.7619047620000003</v>
      </c>
      <c r="S716">
        <v>39.479999999999997</v>
      </c>
      <c r="T716">
        <v>8.5</v>
      </c>
    </row>
    <row r="717" spans="1:20" x14ac:dyDescent="0.3">
      <c r="A717" s="6" t="s">
        <v>747</v>
      </c>
      <c r="B717" s="6" t="s">
        <v>18</v>
      </c>
      <c r="C717" s="6" t="s">
        <v>19</v>
      </c>
      <c r="D717">
        <v>0</v>
      </c>
      <c r="E717" s="6" t="s">
        <v>1033</v>
      </c>
      <c r="F717" s="6" t="s">
        <v>20</v>
      </c>
      <c r="G717">
        <v>35.68</v>
      </c>
      <c r="H717">
        <v>5</v>
      </c>
      <c r="I717">
        <v>8.92</v>
      </c>
      <c r="J717">
        <v>187.32</v>
      </c>
      <c r="K717" s="1">
        <v>43502</v>
      </c>
      <c r="L717" s="6" t="s">
        <v>1042</v>
      </c>
      <c r="M717" s="6" t="s">
        <v>1045</v>
      </c>
      <c r="N717" s="7">
        <v>0.7729166666666667</v>
      </c>
      <c r="O717">
        <v>18</v>
      </c>
      <c r="P717" s="6" t="s">
        <v>29</v>
      </c>
      <c r="Q717">
        <v>178.4</v>
      </c>
      <c r="R717">
        <v>4.7619047620000003</v>
      </c>
      <c r="S717">
        <v>8.92</v>
      </c>
      <c r="T717">
        <v>6.6</v>
      </c>
    </row>
    <row r="718" spans="1:20" x14ac:dyDescent="0.3">
      <c r="A718" s="6" t="s">
        <v>748</v>
      </c>
      <c r="B718" s="6" t="s">
        <v>18</v>
      </c>
      <c r="C718" s="6" t="s">
        <v>19</v>
      </c>
      <c r="D718">
        <v>1</v>
      </c>
      <c r="E718" s="6" t="s">
        <v>1033</v>
      </c>
      <c r="F718" s="6" t="s">
        <v>42</v>
      </c>
      <c r="G718">
        <v>71.459999999999994</v>
      </c>
      <c r="H718">
        <v>7</v>
      </c>
      <c r="I718">
        <v>25.010999999999999</v>
      </c>
      <c r="J718">
        <v>525.23099999999999</v>
      </c>
      <c r="K718" s="1">
        <v>43552</v>
      </c>
      <c r="L718" s="6" t="s">
        <v>1039</v>
      </c>
      <c r="M718" s="6" t="s">
        <v>1044</v>
      </c>
      <c r="N718" s="7">
        <v>0.67083333333333328</v>
      </c>
      <c r="O718">
        <v>16</v>
      </c>
      <c r="P718" s="6" t="s">
        <v>21</v>
      </c>
      <c r="Q718">
        <v>500.22</v>
      </c>
      <c r="R718">
        <v>4.7619047620000003</v>
      </c>
      <c r="S718">
        <v>25.010999999999999</v>
      </c>
      <c r="T718">
        <v>4.5</v>
      </c>
    </row>
    <row r="719" spans="1:20" x14ac:dyDescent="0.3">
      <c r="A719" s="6" t="s">
        <v>749</v>
      </c>
      <c r="B719" s="6" t="s">
        <v>18</v>
      </c>
      <c r="C719" s="6" t="s">
        <v>19</v>
      </c>
      <c r="D719">
        <v>1</v>
      </c>
      <c r="E719" s="6" t="s">
        <v>1032</v>
      </c>
      <c r="F719" s="6" t="s">
        <v>25</v>
      </c>
      <c r="G719">
        <v>11.94</v>
      </c>
      <c r="H719">
        <v>3</v>
      </c>
      <c r="I719">
        <v>1.7909999999999999</v>
      </c>
      <c r="J719">
        <v>37.610999999999997</v>
      </c>
      <c r="K719" s="1">
        <v>43484</v>
      </c>
      <c r="L719" s="6" t="s">
        <v>1037</v>
      </c>
      <c r="M719" s="6" t="s">
        <v>1038</v>
      </c>
      <c r="N719" s="7">
        <v>0.53263888888888888</v>
      </c>
      <c r="O719">
        <v>12</v>
      </c>
      <c r="P719" s="6" t="s">
        <v>29</v>
      </c>
      <c r="Q719">
        <v>35.82</v>
      </c>
      <c r="R719">
        <v>4.7619047620000003</v>
      </c>
      <c r="S719">
        <v>1.7909999999999999</v>
      </c>
      <c r="T719">
        <v>8.1</v>
      </c>
    </row>
    <row r="720" spans="1:20" x14ac:dyDescent="0.3">
      <c r="A720" s="6" t="s">
        <v>750</v>
      </c>
      <c r="B720" s="6" t="s">
        <v>18</v>
      </c>
      <c r="C720" s="6" t="s">
        <v>19</v>
      </c>
      <c r="D720">
        <v>0</v>
      </c>
      <c r="E720" s="6" t="s">
        <v>1032</v>
      </c>
      <c r="F720" s="6" t="s">
        <v>42</v>
      </c>
      <c r="G720">
        <v>45.38</v>
      </c>
      <c r="H720">
        <v>3</v>
      </c>
      <c r="I720">
        <v>6.8070000000000004</v>
      </c>
      <c r="J720">
        <v>142.947</v>
      </c>
      <c r="K720" s="1">
        <v>43513</v>
      </c>
      <c r="L720" s="6" t="s">
        <v>1042</v>
      </c>
      <c r="M720" s="6" t="s">
        <v>1041</v>
      </c>
      <c r="N720" s="7">
        <v>0.56527777777777777</v>
      </c>
      <c r="O720">
        <v>13</v>
      </c>
      <c r="P720" s="6" t="s">
        <v>29</v>
      </c>
      <c r="Q720">
        <v>136.13999999999999</v>
      </c>
      <c r="R720">
        <v>4.7619047620000003</v>
      </c>
      <c r="S720">
        <v>6.8070000000000004</v>
      </c>
      <c r="T720">
        <v>7.2</v>
      </c>
    </row>
    <row r="721" spans="1:20" x14ac:dyDescent="0.3">
      <c r="A721" s="6" t="s">
        <v>751</v>
      </c>
      <c r="B721" s="6" t="s">
        <v>38</v>
      </c>
      <c r="C721" s="6" t="s">
        <v>39</v>
      </c>
      <c r="D721">
        <v>1</v>
      </c>
      <c r="E721" s="6" t="s">
        <v>1033</v>
      </c>
      <c r="F721" s="6" t="s">
        <v>42</v>
      </c>
      <c r="G721">
        <v>17.48</v>
      </c>
      <c r="H721">
        <v>6</v>
      </c>
      <c r="I721">
        <v>5.2439999999999998</v>
      </c>
      <c r="J721">
        <v>110.124</v>
      </c>
      <c r="K721" s="1">
        <v>43483</v>
      </c>
      <c r="L721" s="6" t="s">
        <v>1037</v>
      </c>
      <c r="M721" s="6" t="s">
        <v>1040</v>
      </c>
      <c r="N721" s="7">
        <v>0.62777777777777777</v>
      </c>
      <c r="O721">
        <v>15</v>
      </c>
      <c r="P721" s="6" t="s">
        <v>29</v>
      </c>
      <c r="Q721">
        <v>104.88</v>
      </c>
      <c r="R721">
        <v>4.7619047620000003</v>
      </c>
      <c r="S721">
        <v>5.2439999999999998</v>
      </c>
      <c r="T721">
        <v>6.1</v>
      </c>
    </row>
    <row r="722" spans="1:20" x14ac:dyDescent="0.3">
      <c r="A722" s="6" t="s">
        <v>752</v>
      </c>
      <c r="B722" s="6" t="s">
        <v>38</v>
      </c>
      <c r="C722" s="6" t="s">
        <v>39</v>
      </c>
      <c r="D722">
        <v>0</v>
      </c>
      <c r="E722" s="6" t="s">
        <v>1033</v>
      </c>
      <c r="F722" s="6" t="s">
        <v>42</v>
      </c>
      <c r="G722">
        <v>25.56</v>
      </c>
      <c r="H722">
        <v>7</v>
      </c>
      <c r="I722">
        <v>8.9459999999999997</v>
      </c>
      <c r="J722">
        <v>187.86600000000001</v>
      </c>
      <c r="K722" s="1">
        <v>43498</v>
      </c>
      <c r="L722" s="6" t="s">
        <v>1042</v>
      </c>
      <c r="M722" s="6" t="s">
        <v>1038</v>
      </c>
      <c r="N722" s="7">
        <v>0.86250000000000004</v>
      </c>
      <c r="O722">
        <v>20</v>
      </c>
      <c r="P722" s="6" t="s">
        <v>26</v>
      </c>
      <c r="Q722">
        <v>178.92</v>
      </c>
      <c r="R722">
        <v>4.7619047620000003</v>
      </c>
      <c r="S722">
        <v>8.9459999999999997</v>
      </c>
      <c r="T722">
        <v>7.1</v>
      </c>
    </row>
    <row r="723" spans="1:20" x14ac:dyDescent="0.3">
      <c r="A723" s="6" t="s">
        <v>753</v>
      </c>
      <c r="B723" s="6" t="s">
        <v>23</v>
      </c>
      <c r="C723" s="6" t="s">
        <v>24</v>
      </c>
      <c r="D723">
        <v>1</v>
      </c>
      <c r="E723" s="6" t="s">
        <v>1033</v>
      </c>
      <c r="F723" s="6" t="s">
        <v>32</v>
      </c>
      <c r="G723">
        <v>90.63</v>
      </c>
      <c r="H723">
        <v>9</v>
      </c>
      <c r="I723">
        <v>40.783499999999997</v>
      </c>
      <c r="J723">
        <v>856.45349999999996</v>
      </c>
      <c r="K723" s="1">
        <v>43483</v>
      </c>
      <c r="L723" s="6" t="s">
        <v>1037</v>
      </c>
      <c r="M723" s="6" t="s">
        <v>1040</v>
      </c>
      <c r="N723" s="7">
        <v>0.64444444444444449</v>
      </c>
      <c r="O723">
        <v>15</v>
      </c>
      <c r="P723" s="6" t="s">
        <v>26</v>
      </c>
      <c r="Q723">
        <v>815.67</v>
      </c>
      <c r="R723">
        <v>4.7619047620000003</v>
      </c>
      <c r="S723">
        <v>40.783499999999997</v>
      </c>
      <c r="T723">
        <v>5.0999999999999996</v>
      </c>
    </row>
    <row r="724" spans="1:20" x14ac:dyDescent="0.3">
      <c r="A724" s="6" t="s">
        <v>754</v>
      </c>
      <c r="B724" s="6" t="s">
        <v>38</v>
      </c>
      <c r="C724" s="6" t="s">
        <v>39</v>
      </c>
      <c r="D724">
        <v>0</v>
      </c>
      <c r="E724" s="6" t="s">
        <v>1032</v>
      </c>
      <c r="F724" s="6" t="s">
        <v>28</v>
      </c>
      <c r="G724">
        <v>44.12</v>
      </c>
      <c r="H724">
        <v>3</v>
      </c>
      <c r="I724">
        <v>6.6180000000000003</v>
      </c>
      <c r="J724">
        <v>138.97800000000001</v>
      </c>
      <c r="K724" s="1">
        <v>43542</v>
      </c>
      <c r="L724" s="6" t="s">
        <v>1039</v>
      </c>
      <c r="M724" s="6" t="s">
        <v>1043</v>
      </c>
      <c r="N724" s="7">
        <v>0.57291666666666663</v>
      </c>
      <c r="O724">
        <v>13</v>
      </c>
      <c r="P724" s="6" t="s">
        <v>29</v>
      </c>
      <c r="Q724">
        <v>132.36000000000001</v>
      </c>
      <c r="R724">
        <v>4.7619047620000003</v>
      </c>
      <c r="S724">
        <v>6.6180000000000003</v>
      </c>
      <c r="T724">
        <v>7.9</v>
      </c>
    </row>
    <row r="725" spans="1:20" x14ac:dyDescent="0.3">
      <c r="A725" s="6" t="s">
        <v>755</v>
      </c>
      <c r="B725" s="6" t="s">
        <v>23</v>
      </c>
      <c r="C725" s="6" t="s">
        <v>24</v>
      </c>
      <c r="D725">
        <v>1</v>
      </c>
      <c r="E725" s="6" t="s">
        <v>1033</v>
      </c>
      <c r="F725" s="6" t="s">
        <v>40</v>
      </c>
      <c r="G725">
        <v>36.770000000000003</v>
      </c>
      <c r="H725">
        <v>7</v>
      </c>
      <c r="I725">
        <v>12.8695</v>
      </c>
      <c r="J725">
        <v>270.2595</v>
      </c>
      <c r="K725" s="1">
        <v>43476</v>
      </c>
      <c r="L725" s="6" t="s">
        <v>1037</v>
      </c>
      <c r="M725" s="6" t="s">
        <v>1040</v>
      </c>
      <c r="N725" s="7">
        <v>0.84027777777777779</v>
      </c>
      <c r="O725">
        <v>20</v>
      </c>
      <c r="P725" s="6" t="s">
        <v>26</v>
      </c>
      <c r="Q725">
        <v>257.39</v>
      </c>
      <c r="R725">
        <v>4.7619047620000003</v>
      </c>
      <c r="S725">
        <v>12.8695</v>
      </c>
      <c r="T725">
        <v>7.4</v>
      </c>
    </row>
    <row r="726" spans="1:20" x14ac:dyDescent="0.3">
      <c r="A726" s="6" t="s">
        <v>756</v>
      </c>
      <c r="B726" s="6" t="s">
        <v>38</v>
      </c>
      <c r="C726" s="6" t="s">
        <v>39</v>
      </c>
      <c r="D726">
        <v>1</v>
      </c>
      <c r="E726" s="6" t="s">
        <v>1032</v>
      </c>
      <c r="F726" s="6" t="s">
        <v>40</v>
      </c>
      <c r="G726">
        <v>23.34</v>
      </c>
      <c r="H726">
        <v>4</v>
      </c>
      <c r="I726">
        <v>4.6680000000000001</v>
      </c>
      <c r="J726">
        <v>98.028000000000006</v>
      </c>
      <c r="K726" s="1">
        <v>43500</v>
      </c>
      <c r="L726" s="6" t="s">
        <v>1042</v>
      </c>
      <c r="M726" s="6" t="s">
        <v>1043</v>
      </c>
      <c r="N726" s="7">
        <v>0.78680555555555554</v>
      </c>
      <c r="O726">
        <v>18</v>
      </c>
      <c r="P726" s="6" t="s">
        <v>21</v>
      </c>
      <c r="Q726">
        <v>93.36</v>
      </c>
      <c r="R726">
        <v>4.7619047620000003</v>
      </c>
      <c r="S726">
        <v>4.6680000000000001</v>
      </c>
      <c r="T726">
        <v>7.4</v>
      </c>
    </row>
    <row r="727" spans="1:20" x14ac:dyDescent="0.3">
      <c r="A727" s="6" t="s">
        <v>757</v>
      </c>
      <c r="B727" s="6" t="s">
        <v>23</v>
      </c>
      <c r="C727" s="6" t="s">
        <v>24</v>
      </c>
      <c r="D727">
        <v>1</v>
      </c>
      <c r="E727" s="6" t="s">
        <v>1033</v>
      </c>
      <c r="F727" s="6" t="s">
        <v>20</v>
      </c>
      <c r="G727">
        <v>28.5</v>
      </c>
      <c r="H727">
        <v>8</v>
      </c>
      <c r="I727">
        <v>11.4</v>
      </c>
      <c r="J727">
        <v>239.4</v>
      </c>
      <c r="K727" s="1">
        <v>43502</v>
      </c>
      <c r="L727" s="6" t="s">
        <v>1042</v>
      </c>
      <c r="M727" s="6" t="s">
        <v>1045</v>
      </c>
      <c r="N727" s="7">
        <v>0.6</v>
      </c>
      <c r="O727">
        <v>14</v>
      </c>
      <c r="P727" s="6" t="s">
        <v>26</v>
      </c>
      <c r="Q727">
        <v>228</v>
      </c>
      <c r="R727">
        <v>4.7619047620000003</v>
      </c>
      <c r="S727">
        <v>11.4</v>
      </c>
      <c r="T727">
        <v>6.6</v>
      </c>
    </row>
    <row r="728" spans="1:20" x14ac:dyDescent="0.3">
      <c r="A728" s="6" t="s">
        <v>758</v>
      </c>
      <c r="B728" s="6" t="s">
        <v>23</v>
      </c>
      <c r="C728" s="6" t="s">
        <v>24</v>
      </c>
      <c r="D728">
        <v>1</v>
      </c>
      <c r="E728" s="6" t="s">
        <v>1032</v>
      </c>
      <c r="F728" s="6" t="s">
        <v>28</v>
      </c>
      <c r="G728">
        <v>55.57</v>
      </c>
      <c r="H728">
        <v>3</v>
      </c>
      <c r="I728">
        <v>8.3354999999999997</v>
      </c>
      <c r="J728">
        <v>175.0455</v>
      </c>
      <c r="K728" s="1">
        <v>43473</v>
      </c>
      <c r="L728" s="6" t="s">
        <v>1037</v>
      </c>
      <c r="M728" s="6" t="s">
        <v>1046</v>
      </c>
      <c r="N728" s="7">
        <v>0.48749999999999999</v>
      </c>
      <c r="O728">
        <v>11</v>
      </c>
      <c r="P728" s="6" t="s">
        <v>29</v>
      </c>
      <c r="Q728">
        <v>166.71</v>
      </c>
      <c r="R728">
        <v>4.7619047620000003</v>
      </c>
      <c r="S728">
        <v>8.3354999999999997</v>
      </c>
      <c r="T728">
        <v>5.9</v>
      </c>
    </row>
    <row r="729" spans="1:20" x14ac:dyDescent="0.3">
      <c r="A729" s="6" t="s">
        <v>759</v>
      </c>
      <c r="B729" s="6" t="s">
        <v>38</v>
      </c>
      <c r="C729" s="6" t="s">
        <v>39</v>
      </c>
      <c r="D729">
        <v>0</v>
      </c>
      <c r="E729" s="6" t="s">
        <v>1032</v>
      </c>
      <c r="F729" s="6" t="s">
        <v>32</v>
      </c>
      <c r="G729">
        <v>69.739999999999995</v>
      </c>
      <c r="H729">
        <v>10</v>
      </c>
      <c r="I729">
        <v>34.869999999999997</v>
      </c>
      <c r="J729">
        <v>732.27</v>
      </c>
      <c r="K729" s="1">
        <v>43529</v>
      </c>
      <c r="L729" s="6" t="s">
        <v>1039</v>
      </c>
      <c r="M729" s="6" t="s">
        <v>1046</v>
      </c>
      <c r="N729" s="7">
        <v>0.74236111111111114</v>
      </c>
      <c r="O729">
        <v>17</v>
      </c>
      <c r="P729" s="6" t="s">
        <v>29</v>
      </c>
      <c r="Q729">
        <v>697.4</v>
      </c>
      <c r="R729">
        <v>4.7619047620000003</v>
      </c>
      <c r="S729">
        <v>34.869999999999997</v>
      </c>
      <c r="T729">
        <v>8.9</v>
      </c>
    </row>
    <row r="730" spans="1:20" x14ac:dyDescent="0.3">
      <c r="A730" s="6" t="s">
        <v>760</v>
      </c>
      <c r="B730" s="6" t="s">
        <v>23</v>
      </c>
      <c r="C730" s="6" t="s">
        <v>24</v>
      </c>
      <c r="D730">
        <v>0</v>
      </c>
      <c r="E730" s="6" t="s">
        <v>1032</v>
      </c>
      <c r="F730" s="6" t="s">
        <v>42</v>
      </c>
      <c r="G730">
        <v>97.26</v>
      </c>
      <c r="H730">
        <v>4</v>
      </c>
      <c r="I730">
        <v>19.452000000000002</v>
      </c>
      <c r="J730">
        <v>408.49200000000002</v>
      </c>
      <c r="K730" s="1">
        <v>43540</v>
      </c>
      <c r="L730" s="6" t="s">
        <v>1039</v>
      </c>
      <c r="M730" s="6" t="s">
        <v>1038</v>
      </c>
      <c r="N730" s="7">
        <v>0.6479166666666667</v>
      </c>
      <c r="O730">
        <v>15</v>
      </c>
      <c r="P730" s="6" t="s">
        <v>21</v>
      </c>
      <c r="Q730">
        <v>389.04</v>
      </c>
      <c r="R730">
        <v>4.7619047620000003</v>
      </c>
      <c r="S730">
        <v>19.452000000000002</v>
      </c>
      <c r="T730">
        <v>6.8</v>
      </c>
    </row>
    <row r="731" spans="1:20" x14ac:dyDescent="0.3">
      <c r="A731" s="6" t="s">
        <v>761</v>
      </c>
      <c r="B731" s="6" t="s">
        <v>38</v>
      </c>
      <c r="C731" s="6" t="s">
        <v>39</v>
      </c>
      <c r="D731">
        <v>1</v>
      </c>
      <c r="E731" s="6" t="s">
        <v>1033</v>
      </c>
      <c r="F731" s="6" t="s">
        <v>28</v>
      </c>
      <c r="G731">
        <v>52.18</v>
      </c>
      <c r="H731">
        <v>7</v>
      </c>
      <c r="I731">
        <v>18.263000000000002</v>
      </c>
      <c r="J731">
        <v>383.52300000000002</v>
      </c>
      <c r="K731" s="1">
        <v>43533</v>
      </c>
      <c r="L731" s="6" t="s">
        <v>1039</v>
      </c>
      <c r="M731" s="6" t="s">
        <v>1038</v>
      </c>
      <c r="N731" s="7">
        <v>0.45416666666666666</v>
      </c>
      <c r="O731">
        <v>10</v>
      </c>
      <c r="P731" s="6" t="s">
        <v>26</v>
      </c>
      <c r="Q731">
        <v>365.26</v>
      </c>
      <c r="R731">
        <v>4.7619047620000003</v>
      </c>
      <c r="S731">
        <v>18.263000000000002</v>
      </c>
      <c r="T731">
        <v>9.3000000000000007</v>
      </c>
    </row>
    <row r="732" spans="1:20" x14ac:dyDescent="0.3">
      <c r="A732" s="6" t="s">
        <v>762</v>
      </c>
      <c r="B732" s="6" t="s">
        <v>18</v>
      </c>
      <c r="C732" s="6" t="s">
        <v>19</v>
      </c>
      <c r="D732">
        <v>1</v>
      </c>
      <c r="E732" s="6" t="s">
        <v>1033</v>
      </c>
      <c r="F732" s="6" t="s">
        <v>42</v>
      </c>
      <c r="G732">
        <v>22.32</v>
      </c>
      <c r="H732">
        <v>4</v>
      </c>
      <c r="I732">
        <v>4.4640000000000004</v>
      </c>
      <c r="J732">
        <v>93.744</v>
      </c>
      <c r="K732" s="1">
        <v>43525</v>
      </c>
      <c r="L732" s="6" t="s">
        <v>1039</v>
      </c>
      <c r="M732" s="6" t="s">
        <v>1040</v>
      </c>
      <c r="N732" s="7">
        <v>0.68263888888888891</v>
      </c>
      <c r="O732">
        <v>16</v>
      </c>
      <c r="P732" s="6" t="s">
        <v>29</v>
      </c>
      <c r="Q732">
        <v>89.28</v>
      </c>
      <c r="R732">
        <v>4.7619047620000003</v>
      </c>
      <c r="S732">
        <v>4.4640000000000004</v>
      </c>
      <c r="T732">
        <v>4.4000000000000004</v>
      </c>
    </row>
    <row r="733" spans="1:20" x14ac:dyDescent="0.3">
      <c r="A733" s="6" t="s">
        <v>763</v>
      </c>
      <c r="B733" s="6" t="s">
        <v>18</v>
      </c>
      <c r="C733" s="6" t="s">
        <v>19</v>
      </c>
      <c r="D733">
        <v>0</v>
      </c>
      <c r="E733" s="6" t="s">
        <v>1032</v>
      </c>
      <c r="F733" s="6" t="s">
        <v>20</v>
      </c>
      <c r="G733">
        <v>56</v>
      </c>
      <c r="H733">
        <v>3</v>
      </c>
      <c r="I733">
        <v>8.4</v>
      </c>
      <c r="J733">
        <v>176.4</v>
      </c>
      <c r="K733" s="1">
        <v>43524</v>
      </c>
      <c r="L733" s="6" t="s">
        <v>1042</v>
      </c>
      <c r="M733" s="6" t="s">
        <v>1044</v>
      </c>
      <c r="N733" s="7">
        <v>0.81458333333333333</v>
      </c>
      <c r="O733">
        <v>19</v>
      </c>
      <c r="P733" s="6" t="s">
        <v>21</v>
      </c>
      <c r="Q733">
        <v>168</v>
      </c>
      <c r="R733">
        <v>4.7619047620000003</v>
      </c>
      <c r="S733">
        <v>8.4</v>
      </c>
      <c r="T733">
        <v>4.8</v>
      </c>
    </row>
    <row r="734" spans="1:20" x14ac:dyDescent="0.3">
      <c r="A734" s="6" t="s">
        <v>764</v>
      </c>
      <c r="B734" s="6" t="s">
        <v>18</v>
      </c>
      <c r="C734" s="6" t="s">
        <v>19</v>
      </c>
      <c r="D734">
        <v>1</v>
      </c>
      <c r="E734" s="6" t="s">
        <v>1032</v>
      </c>
      <c r="F734" s="6" t="s">
        <v>42</v>
      </c>
      <c r="G734">
        <v>19.7</v>
      </c>
      <c r="H734">
        <v>1</v>
      </c>
      <c r="I734">
        <v>0.98499999999999999</v>
      </c>
      <c r="J734">
        <v>20.684999999999999</v>
      </c>
      <c r="K734" s="1">
        <v>43504</v>
      </c>
      <c r="L734" s="6" t="s">
        <v>1042</v>
      </c>
      <c r="M734" s="6" t="s">
        <v>1040</v>
      </c>
      <c r="N734" s="7">
        <v>0.48541666666666666</v>
      </c>
      <c r="O734">
        <v>11</v>
      </c>
      <c r="P734" s="6" t="s">
        <v>21</v>
      </c>
      <c r="Q734">
        <v>19.7</v>
      </c>
      <c r="R734">
        <v>4.7619047620000003</v>
      </c>
      <c r="S734">
        <v>0.98499999999999999</v>
      </c>
      <c r="T734">
        <v>9.5</v>
      </c>
    </row>
    <row r="735" spans="1:20" x14ac:dyDescent="0.3">
      <c r="A735" s="6" t="s">
        <v>765</v>
      </c>
      <c r="B735" s="6" t="s">
        <v>38</v>
      </c>
      <c r="C735" s="6" t="s">
        <v>39</v>
      </c>
      <c r="D735">
        <v>0</v>
      </c>
      <c r="E735" s="6" t="s">
        <v>1032</v>
      </c>
      <c r="F735" s="6" t="s">
        <v>25</v>
      </c>
      <c r="G735">
        <v>75.88</v>
      </c>
      <c r="H735">
        <v>7</v>
      </c>
      <c r="I735">
        <v>26.558</v>
      </c>
      <c r="J735">
        <v>557.71799999999996</v>
      </c>
      <c r="K735" s="1">
        <v>43489</v>
      </c>
      <c r="L735" s="6" t="s">
        <v>1037</v>
      </c>
      <c r="M735" s="6" t="s">
        <v>1044</v>
      </c>
      <c r="N735" s="7">
        <v>0.44305555555555554</v>
      </c>
      <c r="O735">
        <v>10</v>
      </c>
      <c r="P735" s="6" t="s">
        <v>21</v>
      </c>
      <c r="Q735">
        <v>531.16</v>
      </c>
      <c r="R735">
        <v>4.7619047620000003</v>
      </c>
      <c r="S735">
        <v>26.558</v>
      </c>
      <c r="T735">
        <v>8.9</v>
      </c>
    </row>
    <row r="736" spans="1:20" x14ac:dyDescent="0.3">
      <c r="A736" s="6" t="s">
        <v>766</v>
      </c>
      <c r="B736" s="6" t="s">
        <v>38</v>
      </c>
      <c r="C736" s="6" t="s">
        <v>39</v>
      </c>
      <c r="D736">
        <v>1</v>
      </c>
      <c r="E736" s="6" t="s">
        <v>1032</v>
      </c>
      <c r="F736" s="6" t="s">
        <v>40</v>
      </c>
      <c r="G736">
        <v>53.72</v>
      </c>
      <c r="H736">
        <v>1</v>
      </c>
      <c r="I736">
        <v>2.6859999999999999</v>
      </c>
      <c r="J736">
        <v>56.405999999999999</v>
      </c>
      <c r="K736" s="1">
        <v>43525</v>
      </c>
      <c r="L736" s="6" t="s">
        <v>1039</v>
      </c>
      <c r="M736" s="6" t="s">
        <v>1040</v>
      </c>
      <c r="N736" s="7">
        <v>0.8354166666666667</v>
      </c>
      <c r="O736">
        <v>20</v>
      </c>
      <c r="P736" s="6" t="s">
        <v>21</v>
      </c>
      <c r="Q736">
        <v>53.72</v>
      </c>
      <c r="R736">
        <v>4.7619047620000003</v>
      </c>
      <c r="S736">
        <v>2.6859999999999999</v>
      </c>
      <c r="T736">
        <v>6.4</v>
      </c>
    </row>
    <row r="737" spans="1:20" x14ac:dyDescent="0.3">
      <c r="A737" s="6" t="s">
        <v>767</v>
      </c>
      <c r="B737" s="6" t="s">
        <v>23</v>
      </c>
      <c r="C737" s="6" t="s">
        <v>24</v>
      </c>
      <c r="D737">
        <v>1</v>
      </c>
      <c r="E737" s="6" t="s">
        <v>1032</v>
      </c>
      <c r="F737" s="6" t="s">
        <v>20</v>
      </c>
      <c r="G737">
        <v>81.95</v>
      </c>
      <c r="H737">
        <v>10</v>
      </c>
      <c r="I737">
        <v>40.975000000000001</v>
      </c>
      <c r="J737">
        <v>860.47500000000002</v>
      </c>
      <c r="K737" s="1">
        <v>43534</v>
      </c>
      <c r="L737" s="6" t="s">
        <v>1039</v>
      </c>
      <c r="M737" s="6" t="s">
        <v>1041</v>
      </c>
      <c r="N737" s="7">
        <v>0.52708333333333335</v>
      </c>
      <c r="O737">
        <v>12</v>
      </c>
      <c r="P737" s="6" t="s">
        <v>29</v>
      </c>
      <c r="Q737">
        <v>819.5</v>
      </c>
      <c r="R737">
        <v>4.7619047620000003</v>
      </c>
      <c r="S737">
        <v>40.975000000000001</v>
      </c>
      <c r="T737">
        <v>6</v>
      </c>
    </row>
    <row r="738" spans="1:20" x14ac:dyDescent="0.3">
      <c r="A738" s="6" t="s">
        <v>768</v>
      </c>
      <c r="B738" s="6" t="s">
        <v>23</v>
      </c>
      <c r="C738" s="6" t="s">
        <v>24</v>
      </c>
      <c r="D738">
        <v>1</v>
      </c>
      <c r="E738" s="6" t="s">
        <v>1033</v>
      </c>
      <c r="F738" s="6" t="s">
        <v>28</v>
      </c>
      <c r="G738">
        <v>81.2</v>
      </c>
      <c r="H738">
        <v>7</v>
      </c>
      <c r="I738">
        <v>28.42</v>
      </c>
      <c r="J738">
        <v>596.82000000000005</v>
      </c>
      <c r="K738" s="1">
        <v>43547</v>
      </c>
      <c r="L738" s="6" t="s">
        <v>1039</v>
      </c>
      <c r="M738" s="6" t="s">
        <v>1038</v>
      </c>
      <c r="N738" s="7">
        <v>0.66597222222222219</v>
      </c>
      <c r="O738">
        <v>15</v>
      </c>
      <c r="P738" s="6" t="s">
        <v>29</v>
      </c>
      <c r="Q738">
        <v>568.4</v>
      </c>
      <c r="R738">
        <v>4.7619047620000003</v>
      </c>
      <c r="S738">
        <v>28.42</v>
      </c>
      <c r="T738">
        <v>8.1</v>
      </c>
    </row>
    <row r="739" spans="1:20" x14ac:dyDescent="0.3">
      <c r="A739" s="6" t="s">
        <v>769</v>
      </c>
      <c r="B739" s="6" t="s">
        <v>23</v>
      </c>
      <c r="C739" s="6" t="s">
        <v>24</v>
      </c>
      <c r="D739">
        <v>0</v>
      </c>
      <c r="E739" s="6" t="s">
        <v>1032</v>
      </c>
      <c r="F739" s="6" t="s">
        <v>25</v>
      </c>
      <c r="G739">
        <v>58.76</v>
      </c>
      <c r="H739">
        <v>10</v>
      </c>
      <c r="I739">
        <v>29.38</v>
      </c>
      <c r="J739">
        <v>616.98</v>
      </c>
      <c r="K739" s="1">
        <v>43494</v>
      </c>
      <c r="L739" s="6" t="s">
        <v>1037</v>
      </c>
      <c r="M739" s="6" t="s">
        <v>1046</v>
      </c>
      <c r="N739" s="7">
        <v>0.60138888888888886</v>
      </c>
      <c r="O739">
        <v>14</v>
      </c>
      <c r="P739" s="6" t="s">
        <v>21</v>
      </c>
      <c r="Q739">
        <v>587.6</v>
      </c>
      <c r="R739">
        <v>4.7619047620000003</v>
      </c>
      <c r="S739">
        <v>29.38</v>
      </c>
      <c r="T739">
        <v>9</v>
      </c>
    </row>
    <row r="740" spans="1:20" x14ac:dyDescent="0.3">
      <c r="A740" s="6" t="s">
        <v>770</v>
      </c>
      <c r="B740" s="6" t="s">
        <v>38</v>
      </c>
      <c r="C740" s="6" t="s">
        <v>39</v>
      </c>
      <c r="D740">
        <v>1</v>
      </c>
      <c r="E740" s="6" t="s">
        <v>1032</v>
      </c>
      <c r="F740" s="6" t="s">
        <v>25</v>
      </c>
      <c r="G740">
        <v>91.56</v>
      </c>
      <c r="H740">
        <v>8</v>
      </c>
      <c r="I740">
        <v>36.624000000000002</v>
      </c>
      <c r="J740">
        <v>769.10400000000004</v>
      </c>
      <c r="K740" s="1">
        <v>43477</v>
      </c>
      <c r="L740" s="6" t="s">
        <v>1037</v>
      </c>
      <c r="M740" s="6" t="s">
        <v>1038</v>
      </c>
      <c r="N740" s="7">
        <v>0.76527777777777772</v>
      </c>
      <c r="O740">
        <v>18</v>
      </c>
      <c r="P740" s="6" t="s">
        <v>21</v>
      </c>
      <c r="Q740">
        <v>732.48</v>
      </c>
      <c r="R740">
        <v>4.7619047620000003</v>
      </c>
      <c r="S740">
        <v>36.624000000000002</v>
      </c>
      <c r="T740">
        <v>6</v>
      </c>
    </row>
    <row r="741" spans="1:20" x14ac:dyDescent="0.3">
      <c r="A741" s="6" t="s">
        <v>771</v>
      </c>
      <c r="B741" s="6" t="s">
        <v>18</v>
      </c>
      <c r="C741" s="6" t="s">
        <v>19</v>
      </c>
      <c r="D741">
        <v>0</v>
      </c>
      <c r="E741" s="6" t="s">
        <v>1032</v>
      </c>
      <c r="F741" s="6" t="s">
        <v>28</v>
      </c>
      <c r="G741">
        <v>93.96</v>
      </c>
      <c r="H741">
        <v>9</v>
      </c>
      <c r="I741">
        <v>42.281999999999996</v>
      </c>
      <c r="J741">
        <v>887.92200000000003</v>
      </c>
      <c r="K741" s="1">
        <v>43544</v>
      </c>
      <c r="L741" s="6" t="s">
        <v>1039</v>
      </c>
      <c r="M741" s="6" t="s">
        <v>1045</v>
      </c>
      <c r="N741" s="7">
        <v>0.48055555555555557</v>
      </c>
      <c r="O741">
        <v>11</v>
      </c>
      <c r="P741" s="6" t="s">
        <v>26</v>
      </c>
      <c r="Q741">
        <v>845.64</v>
      </c>
      <c r="R741">
        <v>4.7619047620000003</v>
      </c>
      <c r="S741">
        <v>42.281999999999996</v>
      </c>
      <c r="T741">
        <v>9.8000000000000007</v>
      </c>
    </row>
    <row r="742" spans="1:20" x14ac:dyDescent="0.3">
      <c r="A742" s="6" t="s">
        <v>772</v>
      </c>
      <c r="B742" s="6" t="s">
        <v>23</v>
      </c>
      <c r="C742" s="6" t="s">
        <v>24</v>
      </c>
      <c r="D742">
        <v>0</v>
      </c>
      <c r="E742" s="6" t="s">
        <v>1032</v>
      </c>
      <c r="F742" s="6" t="s">
        <v>28</v>
      </c>
      <c r="G742">
        <v>55.61</v>
      </c>
      <c r="H742">
        <v>7</v>
      </c>
      <c r="I742">
        <v>19.4635</v>
      </c>
      <c r="J742">
        <v>408.73349999999999</v>
      </c>
      <c r="K742" s="1">
        <v>43547</v>
      </c>
      <c r="L742" s="6" t="s">
        <v>1039</v>
      </c>
      <c r="M742" s="6" t="s">
        <v>1038</v>
      </c>
      <c r="N742" s="7">
        <v>0.52847222222222223</v>
      </c>
      <c r="O742">
        <v>12</v>
      </c>
      <c r="P742" s="6" t="s">
        <v>26</v>
      </c>
      <c r="Q742">
        <v>389.27</v>
      </c>
      <c r="R742">
        <v>4.7619047620000003</v>
      </c>
      <c r="S742">
        <v>19.4635</v>
      </c>
      <c r="T742">
        <v>8.5</v>
      </c>
    </row>
    <row r="743" spans="1:20" x14ac:dyDescent="0.3">
      <c r="A743" s="6" t="s">
        <v>773</v>
      </c>
      <c r="B743" s="6" t="s">
        <v>23</v>
      </c>
      <c r="C743" s="6" t="s">
        <v>24</v>
      </c>
      <c r="D743">
        <v>0</v>
      </c>
      <c r="E743" s="6" t="s">
        <v>1032</v>
      </c>
      <c r="F743" s="6" t="s">
        <v>40</v>
      </c>
      <c r="G743">
        <v>84.83</v>
      </c>
      <c r="H743">
        <v>1</v>
      </c>
      <c r="I743">
        <v>4.2415000000000003</v>
      </c>
      <c r="J743">
        <v>89.0715</v>
      </c>
      <c r="K743" s="1">
        <v>43479</v>
      </c>
      <c r="L743" s="6" t="s">
        <v>1037</v>
      </c>
      <c r="M743" s="6" t="s">
        <v>1043</v>
      </c>
      <c r="N743" s="7">
        <v>0.63888888888888884</v>
      </c>
      <c r="O743">
        <v>15</v>
      </c>
      <c r="P743" s="6" t="s">
        <v>21</v>
      </c>
      <c r="Q743">
        <v>84.83</v>
      </c>
      <c r="R743">
        <v>4.7619047620000003</v>
      </c>
      <c r="S743">
        <v>4.2415000000000003</v>
      </c>
      <c r="T743">
        <v>8.8000000000000007</v>
      </c>
    </row>
    <row r="744" spans="1:20" x14ac:dyDescent="0.3">
      <c r="A744" s="6" t="s">
        <v>774</v>
      </c>
      <c r="B744" s="6" t="s">
        <v>18</v>
      </c>
      <c r="C744" s="6" t="s">
        <v>19</v>
      </c>
      <c r="D744">
        <v>1</v>
      </c>
      <c r="E744" s="6" t="s">
        <v>1033</v>
      </c>
      <c r="F744" s="6" t="s">
        <v>32</v>
      </c>
      <c r="G744">
        <v>71.63</v>
      </c>
      <c r="H744">
        <v>2</v>
      </c>
      <c r="I744">
        <v>7.1630000000000003</v>
      </c>
      <c r="J744">
        <v>150.423</v>
      </c>
      <c r="K744" s="1">
        <v>43508</v>
      </c>
      <c r="L744" s="6" t="s">
        <v>1042</v>
      </c>
      <c r="M744" s="6" t="s">
        <v>1046</v>
      </c>
      <c r="N744" s="7">
        <v>0.60624999999999996</v>
      </c>
      <c r="O744">
        <v>14</v>
      </c>
      <c r="P744" s="6" t="s">
        <v>21</v>
      </c>
      <c r="Q744">
        <v>143.26</v>
      </c>
      <c r="R744">
        <v>4.7619047620000003</v>
      </c>
      <c r="S744">
        <v>7.1630000000000003</v>
      </c>
      <c r="T744">
        <v>8.8000000000000007</v>
      </c>
    </row>
    <row r="745" spans="1:20" x14ac:dyDescent="0.3">
      <c r="A745" s="6" t="s">
        <v>775</v>
      </c>
      <c r="B745" s="6" t="s">
        <v>18</v>
      </c>
      <c r="C745" s="6" t="s">
        <v>19</v>
      </c>
      <c r="D745">
        <v>1</v>
      </c>
      <c r="E745" s="6" t="s">
        <v>1032</v>
      </c>
      <c r="F745" s="6" t="s">
        <v>28</v>
      </c>
      <c r="G745">
        <v>37.69</v>
      </c>
      <c r="H745">
        <v>2</v>
      </c>
      <c r="I745">
        <v>3.7690000000000001</v>
      </c>
      <c r="J745">
        <v>79.149000000000001</v>
      </c>
      <c r="K745" s="1">
        <v>43516</v>
      </c>
      <c r="L745" s="6" t="s">
        <v>1042</v>
      </c>
      <c r="M745" s="6" t="s">
        <v>1045</v>
      </c>
      <c r="N745" s="7">
        <v>0.64513888888888893</v>
      </c>
      <c r="O745">
        <v>15</v>
      </c>
      <c r="P745" s="6" t="s">
        <v>21</v>
      </c>
      <c r="Q745">
        <v>75.38</v>
      </c>
      <c r="R745">
        <v>4.7619047620000003</v>
      </c>
      <c r="S745">
        <v>3.7690000000000001</v>
      </c>
      <c r="T745">
        <v>9.5</v>
      </c>
    </row>
    <row r="746" spans="1:20" x14ac:dyDescent="0.3">
      <c r="A746" s="6" t="s">
        <v>776</v>
      </c>
      <c r="B746" s="6" t="s">
        <v>23</v>
      </c>
      <c r="C746" s="6" t="s">
        <v>24</v>
      </c>
      <c r="D746">
        <v>1</v>
      </c>
      <c r="E746" s="6" t="s">
        <v>1033</v>
      </c>
      <c r="F746" s="6" t="s">
        <v>32</v>
      </c>
      <c r="G746">
        <v>31.67</v>
      </c>
      <c r="H746">
        <v>8</v>
      </c>
      <c r="I746">
        <v>12.667999999999999</v>
      </c>
      <c r="J746">
        <v>266.02800000000002</v>
      </c>
      <c r="K746" s="1">
        <v>43467</v>
      </c>
      <c r="L746" s="6" t="s">
        <v>1037</v>
      </c>
      <c r="M746" s="6" t="s">
        <v>1045</v>
      </c>
      <c r="N746" s="7">
        <v>0.67986111111111114</v>
      </c>
      <c r="O746">
        <v>16</v>
      </c>
      <c r="P746" s="6" t="s">
        <v>29</v>
      </c>
      <c r="Q746">
        <v>253.36</v>
      </c>
      <c r="R746">
        <v>4.7619047620000003</v>
      </c>
      <c r="S746">
        <v>12.667999999999999</v>
      </c>
      <c r="T746">
        <v>5.6</v>
      </c>
    </row>
    <row r="747" spans="1:20" x14ac:dyDescent="0.3">
      <c r="A747" s="6" t="s">
        <v>777</v>
      </c>
      <c r="B747" s="6" t="s">
        <v>23</v>
      </c>
      <c r="C747" s="6" t="s">
        <v>24</v>
      </c>
      <c r="D747">
        <v>1</v>
      </c>
      <c r="E747" s="6" t="s">
        <v>1033</v>
      </c>
      <c r="F747" s="6" t="s">
        <v>40</v>
      </c>
      <c r="G747">
        <v>38.42</v>
      </c>
      <c r="H747">
        <v>1</v>
      </c>
      <c r="I747">
        <v>1.921</v>
      </c>
      <c r="J747">
        <v>40.341000000000001</v>
      </c>
      <c r="K747" s="1">
        <v>43498</v>
      </c>
      <c r="L747" s="6" t="s">
        <v>1042</v>
      </c>
      <c r="M747" s="6" t="s">
        <v>1038</v>
      </c>
      <c r="N747" s="7">
        <v>0.68958333333333333</v>
      </c>
      <c r="O747">
        <v>16</v>
      </c>
      <c r="P747" s="6" t="s">
        <v>26</v>
      </c>
      <c r="Q747">
        <v>38.42</v>
      </c>
      <c r="R747">
        <v>4.7619047620000003</v>
      </c>
      <c r="S747">
        <v>1.921</v>
      </c>
      <c r="T747">
        <v>8.6</v>
      </c>
    </row>
    <row r="748" spans="1:20" x14ac:dyDescent="0.3">
      <c r="A748" s="6" t="s">
        <v>778</v>
      </c>
      <c r="B748" s="6" t="s">
        <v>38</v>
      </c>
      <c r="C748" s="6" t="s">
        <v>39</v>
      </c>
      <c r="D748">
        <v>1</v>
      </c>
      <c r="E748" s="6" t="s">
        <v>1032</v>
      </c>
      <c r="F748" s="6" t="s">
        <v>42</v>
      </c>
      <c r="G748">
        <v>65.23</v>
      </c>
      <c r="H748">
        <v>10</v>
      </c>
      <c r="I748">
        <v>32.615000000000002</v>
      </c>
      <c r="J748">
        <v>684.91499999999996</v>
      </c>
      <c r="K748" s="1">
        <v>43473</v>
      </c>
      <c r="L748" s="6" t="s">
        <v>1037</v>
      </c>
      <c r="M748" s="6" t="s">
        <v>1046</v>
      </c>
      <c r="N748" s="7">
        <v>0.79652777777777772</v>
      </c>
      <c r="O748">
        <v>19</v>
      </c>
      <c r="P748" s="6" t="s">
        <v>29</v>
      </c>
      <c r="Q748">
        <v>652.29999999999995</v>
      </c>
      <c r="R748">
        <v>4.7619047620000003</v>
      </c>
      <c r="S748">
        <v>32.615000000000002</v>
      </c>
      <c r="T748">
        <v>5.2</v>
      </c>
    </row>
    <row r="749" spans="1:20" x14ac:dyDescent="0.3">
      <c r="A749" s="6" t="s">
        <v>779</v>
      </c>
      <c r="B749" s="6" t="s">
        <v>23</v>
      </c>
      <c r="C749" s="6" t="s">
        <v>24</v>
      </c>
      <c r="D749">
        <v>1</v>
      </c>
      <c r="E749" s="6" t="s">
        <v>1033</v>
      </c>
      <c r="F749" s="6" t="s">
        <v>28</v>
      </c>
      <c r="G749">
        <v>10.53</v>
      </c>
      <c r="H749">
        <v>5</v>
      </c>
      <c r="I749">
        <v>2.6324999999999998</v>
      </c>
      <c r="J749">
        <v>55.282499999999999</v>
      </c>
      <c r="K749" s="1">
        <v>43495</v>
      </c>
      <c r="L749" s="6" t="s">
        <v>1037</v>
      </c>
      <c r="M749" s="6" t="s">
        <v>1045</v>
      </c>
      <c r="N749" s="7">
        <v>0.61319444444444449</v>
      </c>
      <c r="O749">
        <v>14</v>
      </c>
      <c r="P749" s="6" t="s">
        <v>29</v>
      </c>
      <c r="Q749">
        <v>52.65</v>
      </c>
      <c r="R749">
        <v>4.7619047620000003</v>
      </c>
      <c r="S749">
        <v>2.6324999999999998</v>
      </c>
      <c r="T749">
        <v>5.8</v>
      </c>
    </row>
    <row r="750" spans="1:20" x14ac:dyDescent="0.3">
      <c r="A750" s="6" t="s">
        <v>780</v>
      </c>
      <c r="B750" s="6" t="s">
        <v>38</v>
      </c>
      <c r="C750" s="6" t="s">
        <v>39</v>
      </c>
      <c r="D750">
        <v>1</v>
      </c>
      <c r="E750" s="6" t="s">
        <v>1033</v>
      </c>
      <c r="F750" s="6" t="s">
        <v>28</v>
      </c>
      <c r="G750">
        <v>12.29</v>
      </c>
      <c r="H750">
        <v>9</v>
      </c>
      <c r="I750">
        <v>5.5305</v>
      </c>
      <c r="J750">
        <v>116.1405</v>
      </c>
      <c r="K750" s="1">
        <v>43550</v>
      </c>
      <c r="L750" s="6" t="s">
        <v>1039</v>
      </c>
      <c r="M750" s="6" t="s">
        <v>1046</v>
      </c>
      <c r="N750" s="7">
        <v>0.81111111111111112</v>
      </c>
      <c r="O750">
        <v>19</v>
      </c>
      <c r="P750" s="6" t="s">
        <v>29</v>
      </c>
      <c r="Q750">
        <v>110.61</v>
      </c>
      <c r="R750">
        <v>4.7619047620000003</v>
      </c>
      <c r="S750">
        <v>5.5305</v>
      </c>
      <c r="T750">
        <v>8</v>
      </c>
    </row>
    <row r="751" spans="1:20" x14ac:dyDescent="0.3">
      <c r="A751" s="6" t="s">
        <v>781</v>
      </c>
      <c r="B751" s="6" t="s">
        <v>23</v>
      </c>
      <c r="C751" s="6" t="s">
        <v>24</v>
      </c>
      <c r="D751">
        <v>1</v>
      </c>
      <c r="E751" s="6" t="s">
        <v>1032</v>
      </c>
      <c r="F751" s="6" t="s">
        <v>20</v>
      </c>
      <c r="G751">
        <v>81.23</v>
      </c>
      <c r="H751">
        <v>7</v>
      </c>
      <c r="I751">
        <v>28.430499999999999</v>
      </c>
      <c r="J751">
        <v>597.04049999999995</v>
      </c>
      <c r="K751" s="1">
        <v>43480</v>
      </c>
      <c r="L751" s="6" t="s">
        <v>1037</v>
      </c>
      <c r="M751" s="6" t="s">
        <v>1046</v>
      </c>
      <c r="N751" s="7">
        <v>0.86388888888888893</v>
      </c>
      <c r="O751">
        <v>20</v>
      </c>
      <c r="P751" s="6" t="s">
        <v>26</v>
      </c>
      <c r="Q751">
        <v>568.61</v>
      </c>
      <c r="R751">
        <v>4.7619047620000003</v>
      </c>
      <c r="S751">
        <v>28.430499999999999</v>
      </c>
      <c r="T751">
        <v>9</v>
      </c>
    </row>
    <row r="752" spans="1:20" x14ac:dyDescent="0.3">
      <c r="A752" s="6" t="s">
        <v>782</v>
      </c>
      <c r="B752" s="6" t="s">
        <v>38</v>
      </c>
      <c r="C752" s="6" t="s">
        <v>39</v>
      </c>
      <c r="D752">
        <v>1</v>
      </c>
      <c r="E752" s="6" t="s">
        <v>1033</v>
      </c>
      <c r="F752" s="6" t="s">
        <v>42</v>
      </c>
      <c r="G752">
        <v>22.32</v>
      </c>
      <c r="H752">
        <v>4</v>
      </c>
      <c r="I752">
        <v>4.4640000000000004</v>
      </c>
      <c r="J752">
        <v>93.744</v>
      </c>
      <c r="K752" s="1">
        <v>43538</v>
      </c>
      <c r="L752" s="6" t="s">
        <v>1039</v>
      </c>
      <c r="M752" s="6" t="s">
        <v>1044</v>
      </c>
      <c r="N752" s="7">
        <v>0.46944444444444444</v>
      </c>
      <c r="O752">
        <v>11</v>
      </c>
      <c r="P752" s="6" t="s">
        <v>21</v>
      </c>
      <c r="Q752">
        <v>89.28</v>
      </c>
      <c r="R752">
        <v>4.7619047620000003</v>
      </c>
      <c r="S752">
        <v>4.4640000000000004</v>
      </c>
      <c r="T752">
        <v>4.0999999999999996</v>
      </c>
    </row>
    <row r="753" spans="1:20" x14ac:dyDescent="0.3">
      <c r="A753" s="6" t="s">
        <v>783</v>
      </c>
      <c r="B753" s="6" t="s">
        <v>18</v>
      </c>
      <c r="C753" s="6" t="s">
        <v>19</v>
      </c>
      <c r="D753">
        <v>0</v>
      </c>
      <c r="E753" s="6" t="s">
        <v>1033</v>
      </c>
      <c r="F753" s="6" t="s">
        <v>40</v>
      </c>
      <c r="G753">
        <v>27.28</v>
      </c>
      <c r="H753">
        <v>5</v>
      </c>
      <c r="I753">
        <v>6.82</v>
      </c>
      <c r="J753">
        <v>143.22</v>
      </c>
      <c r="K753" s="1">
        <v>43499</v>
      </c>
      <c r="L753" s="6" t="s">
        <v>1042</v>
      </c>
      <c r="M753" s="6" t="s">
        <v>1041</v>
      </c>
      <c r="N753" s="7">
        <v>0.43819444444444444</v>
      </c>
      <c r="O753">
        <v>10</v>
      </c>
      <c r="P753" s="6" t="s">
        <v>29</v>
      </c>
      <c r="Q753">
        <v>136.4</v>
      </c>
      <c r="R753">
        <v>4.7619047620000003</v>
      </c>
      <c r="S753">
        <v>6.82</v>
      </c>
      <c r="T753">
        <v>8.6</v>
      </c>
    </row>
    <row r="754" spans="1:20" x14ac:dyDescent="0.3">
      <c r="A754" s="6" t="s">
        <v>784</v>
      </c>
      <c r="B754" s="6" t="s">
        <v>18</v>
      </c>
      <c r="C754" s="6" t="s">
        <v>19</v>
      </c>
      <c r="D754">
        <v>1</v>
      </c>
      <c r="E754" s="6" t="s">
        <v>1033</v>
      </c>
      <c r="F754" s="6" t="s">
        <v>25</v>
      </c>
      <c r="G754">
        <v>17.420000000000002</v>
      </c>
      <c r="H754">
        <v>10</v>
      </c>
      <c r="I754">
        <v>8.7100000000000009</v>
      </c>
      <c r="J754">
        <v>182.91</v>
      </c>
      <c r="K754" s="1">
        <v>43518</v>
      </c>
      <c r="L754" s="6" t="s">
        <v>1042</v>
      </c>
      <c r="M754" s="6" t="s">
        <v>1040</v>
      </c>
      <c r="N754" s="7">
        <v>0.52083333333333337</v>
      </c>
      <c r="O754">
        <v>12</v>
      </c>
      <c r="P754" s="6" t="s">
        <v>21</v>
      </c>
      <c r="Q754">
        <v>174.2</v>
      </c>
      <c r="R754">
        <v>4.7619047620000003</v>
      </c>
      <c r="S754">
        <v>8.7100000000000009</v>
      </c>
      <c r="T754">
        <v>7</v>
      </c>
    </row>
    <row r="755" spans="1:20" x14ac:dyDescent="0.3">
      <c r="A755" s="6" t="s">
        <v>785</v>
      </c>
      <c r="B755" s="6" t="s">
        <v>38</v>
      </c>
      <c r="C755" s="6" t="s">
        <v>39</v>
      </c>
      <c r="D755">
        <v>0</v>
      </c>
      <c r="E755" s="6" t="s">
        <v>1032</v>
      </c>
      <c r="F755" s="6" t="s">
        <v>28</v>
      </c>
      <c r="G755">
        <v>73.28</v>
      </c>
      <c r="H755">
        <v>5</v>
      </c>
      <c r="I755">
        <v>18.32</v>
      </c>
      <c r="J755">
        <v>384.72</v>
      </c>
      <c r="K755" s="1">
        <v>43489</v>
      </c>
      <c r="L755" s="6" t="s">
        <v>1037</v>
      </c>
      <c r="M755" s="6" t="s">
        <v>1044</v>
      </c>
      <c r="N755" s="7">
        <v>0.62847222222222221</v>
      </c>
      <c r="O755">
        <v>15</v>
      </c>
      <c r="P755" s="6" t="s">
        <v>21</v>
      </c>
      <c r="Q755">
        <v>366.4</v>
      </c>
      <c r="R755">
        <v>4.7619047620000003</v>
      </c>
      <c r="S755">
        <v>18.32</v>
      </c>
      <c r="T755">
        <v>8.4</v>
      </c>
    </row>
    <row r="756" spans="1:20" x14ac:dyDescent="0.3">
      <c r="A756" s="6" t="s">
        <v>786</v>
      </c>
      <c r="B756" s="6" t="s">
        <v>23</v>
      </c>
      <c r="C756" s="6" t="s">
        <v>24</v>
      </c>
      <c r="D756">
        <v>1</v>
      </c>
      <c r="E756" s="6" t="s">
        <v>1033</v>
      </c>
      <c r="F756" s="6" t="s">
        <v>42</v>
      </c>
      <c r="G756">
        <v>84.87</v>
      </c>
      <c r="H756">
        <v>3</v>
      </c>
      <c r="I756">
        <v>12.730499999999999</v>
      </c>
      <c r="J756">
        <v>267.34050000000002</v>
      </c>
      <c r="K756" s="1">
        <v>43490</v>
      </c>
      <c r="L756" s="6" t="s">
        <v>1037</v>
      </c>
      <c r="M756" s="6" t="s">
        <v>1040</v>
      </c>
      <c r="N756" s="7">
        <v>0.77083333333333337</v>
      </c>
      <c r="O756">
        <v>18</v>
      </c>
      <c r="P756" s="6" t="s">
        <v>21</v>
      </c>
      <c r="Q756">
        <v>254.61</v>
      </c>
      <c r="R756">
        <v>4.7619047620000003</v>
      </c>
      <c r="S756">
        <v>12.730499999999999</v>
      </c>
      <c r="T756">
        <v>7.4</v>
      </c>
    </row>
    <row r="757" spans="1:20" x14ac:dyDescent="0.3">
      <c r="A757" s="6" t="s">
        <v>787</v>
      </c>
      <c r="B757" s="6" t="s">
        <v>18</v>
      </c>
      <c r="C757" s="6" t="s">
        <v>19</v>
      </c>
      <c r="D757">
        <v>0</v>
      </c>
      <c r="E757" s="6" t="s">
        <v>1033</v>
      </c>
      <c r="F757" s="6" t="s">
        <v>42</v>
      </c>
      <c r="G757">
        <v>97.29</v>
      </c>
      <c r="H757">
        <v>8</v>
      </c>
      <c r="I757">
        <v>38.915999999999997</v>
      </c>
      <c r="J757">
        <v>817.23599999999999</v>
      </c>
      <c r="K757" s="1">
        <v>43533</v>
      </c>
      <c r="L757" s="6" t="s">
        <v>1039</v>
      </c>
      <c r="M757" s="6" t="s">
        <v>1038</v>
      </c>
      <c r="N757" s="7">
        <v>0.5541666666666667</v>
      </c>
      <c r="O757">
        <v>13</v>
      </c>
      <c r="P757" s="6" t="s">
        <v>29</v>
      </c>
      <c r="Q757">
        <v>778.32</v>
      </c>
      <c r="R757">
        <v>4.7619047620000003</v>
      </c>
      <c r="S757">
        <v>38.915999999999997</v>
      </c>
      <c r="T757">
        <v>6.2</v>
      </c>
    </row>
    <row r="758" spans="1:20" x14ac:dyDescent="0.3">
      <c r="A758" s="6" t="s">
        <v>788</v>
      </c>
      <c r="B758" s="6" t="s">
        <v>38</v>
      </c>
      <c r="C758" s="6" t="s">
        <v>39</v>
      </c>
      <c r="D758">
        <v>1</v>
      </c>
      <c r="E758" s="6" t="s">
        <v>1033</v>
      </c>
      <c r="F758" s="6" t="s">
        <v>25</v>
      </c>
      <c r="G758">
        <v>35.74</v>
      </c>
      <c r="H758">
        <v>8</v>
      </c>
      <c r="I758">
        <v>14.295999999999999</v>
      </c>
      <c r="J758">
        <v>300.21600000000001</v>
      </c>
      <c r="K758" s="1">
        <v>43513</v>
      </c>
      <c r="L758" s="6" t="s">
        <v>1042</v>
      </c>
      <c r="M758" s="6" t="s">
        <v>1041</v>
      </c>
      <c r="N758" s="7">
        <v>0.64444444444444449</v>
      </c>
      <c r="O758">
        <v>15</v>
      </c>
      <c r="P758" s="6" t="s">
        <v>21</v>
      </c>
      <c r="Q758">
        <v>285.92</v>
      </c>
      <c r="R758">
        <v>4.7619047620000003</v>
      </c>
      <c r="S758">
        <v>14.295999999999999</v>
      </c>
      <c r="T758">
        <v>4.9000000000000004</v>
      </c>
    </row>
    <row r="759" spans="1:20" x14ac:dyDescent="0.3">
      <c r="A759" s="6" t="s">
        <v>789</v>
      </c>
      <c r="B759" s="6" t="s">
        <v>18</v>
      </c>
      <c r="C759" s="6" t="s">
        <v>19</v>
      </c>
      <c r="D759">
        <v>0</v>
      </c>
      <c r="E759" s="6" t="s">
        <v>1033</v>
      </c>
      <c r="F759" s="6" t="s">
        <v>28</v>
      </c>
      <c r="G759">
        <v>96.52</v>
      </c>
      <c r="H759">
        <v>6</v>
      </c>
      <c r="I759">
        <v>28.956</v>
      </c>
      <c r="J759">
        <v>608.07600000000002</v>
      </c>
      <c r="K759" s="1">
        <v>43476</v>
      </c>
      <c r="L759" s="6" t="s">
        <v>1037</v>
      </c>
      <c r="M759" s="6" t="s">
        <v>1040</v>
      </c>
      <c r="N759" s="7">
        <v>0.49444444444444446</v>
      </c>
      <c r="O759">
        <v>11</v>
      </c>
      <c r="P759" s="6" t="s">
        <v>26</v>
      </c>
      <c r="Q759">
        <v>579.12</v>
      </c>
      <c r="R759">
        <v>4.7619047620000003</v>
      </c>
      <c r="S759">
        <v>28.956</v>
      </c>
      <c r="T759">
        <v>4.5</v>
      </c>
    </row>
    <row r="760" spans="1:20" x14ac:dyDescent="0.3">
      <c r="A760" s="6" t="s">
        <v>790</v>
      </c>
      <c r="B760" s="6" t="s">
        <v>18</v>
      </c>
      <c r="C760" s="6" t="s">
        <v>19</v>
      </c>
      <c r="D760">
        <v>1</v>
      </c>
      <c r="E760" s="6" t="s">
        <v>1032</v>
      </c>
      <c r="F760" s="6" t="s">
        <v>40</v>
      </c>
      <c r="G760">
        <v>18.850000000000001</v>
      </c>
      <c r="H760">
        <v>10</v>
      </c>
      <c r="I760">
        <v>9.4250000000000007</v>
      </c>
      <c r="J760">
        <v>197.92500000000001</v>
      </c>
      <c r="K760" s="1">
        <v>43523</v>
      </c>
      <c r="L760" s="6" t="s">
        <v>1042</v>
      </c>
      <c r="M760" s="6" t="s">
        <v>1045</v>
      </c>
      <c r="N760" s="7">
        <v>0.76666666666666672</v>
      </c>
      <c r="O760">
        <v>18</v>
      </c>
      <c r="P760" s="6" t="s">
        <v>21</v>
      </c>
      <c r="Q760">
        <v>188.5</v>
      </c>
      <c r="R760">
        <v>4.7619047620000003</v>
      </c>
      <c r="S760">
        <v>9.4250000000000007</v>
      </c>
      <c r="T760">
        <v>5.6</v>
      </c>
    </row>
    <row r="761" spans="1:20" x14ac:dyDescent="0.3">
      <c r="A761" s="6" t="s">
        <v>791</v>
      </c>
      <c r="B761" s="6" t="s">
        <v>18</v>
      </c>
      <c r="C761" s="6" t="s">
        <v>19</v>
      </c>
      <c r="D761">
        <v>0</v>
      </c>
      <c r="E761" s="6" t="s">
        <v>1033</v>
      </c>
      <c r="F761" s="6" t="s">
        <v>40</v>
      </c>
      <c r="G761">
        <v>55.39</v>
      </c>
      <c r="H761">
        <v>4</v>
      </c>
      <c r="I761">
        <v>11.077999999999999</v>
      </c>
      <c r="J761">
        <v>232.63800000000001</v>
      </c>
      <c r="K761" s="1">
        <v>43549</v>
      </c>
      <c r="L761" s="6" t="s">
        <v>1039</v>
      </c>
      <c r="M761" s="6" t="s">
        <v>1043</v>
      </c>
      <c r="N761" s="7">
        <v>0.6381944444444444</v>
      </c>
      <c r="O761">
        <v>15</v>
      </c>
      <c r="P761" s="6" t="s">
        <v>21</v>
      </c>
      <c r="Q761">
        <v>221.56</v>
      </c>
      <c r="R761">
        <v>4.7619047620000003</v>
      </c>
      <c r="S761">
        <v>11.077999999999999</v>
      </c>
      <c r="T761">
        <v>8</v>
      </c>
    </row>
    <row r="762" spans="1:20" x14ac:dyDescent="0.3">
      <c r="A762" s="6" t="s">
        <v>792</v>
      </c>
      <c r="B762" s="6" t="s">
        <v>38</v>
      </c>
      <c r="C762" s="6" t="s">
        <v>39</v>
      </c>
      <c r="D762">
        <v>1</v>
      </c>
      <c r="E762" s="6" t="s">
        <v>1033</v>
      </c>
      <c r="F762" s="6" t="s">
        <v>40</v>
      </c>
      <c r="G762">
        <v>77.2</v>
      </c>
      <c r="H762">
        <v>10</v>
      </c>
      <c r="I762">
        <v>38.6</v>
      </c>
      <c r="J762">
        <v>810.6</v>
      </c>
      <c r="K762" s="1">
        <v>43507</v>
      </c>
      <c r="L762" s="6" t="s">
        <v>1042</v>
      </c>
      <c r="M762" s="6" t="s">
        <v>1043</v>
      </c>
      <c r="N762" s="7">
        <v>0.44305555555555554</v>
      </c>
      <c r="O762">
        <v>10</v>
      </c>
      <c r="P762" s="6" t="s">
        <v>29</v>
      </c>
      <c r="Q762">
        <v>772</v>
      </c>
      <c r="R762">
        <v>4.7619047620000003</v>
      </c>
      <c r="S762">
        <v>38.6</v>
      </c>
      <c r="T762">
        <v>5.6</v>
      </c>
    </row>
    <row r="763" spans="1:20" x14ac:dyDescent="0.3">
      <c r="A763" s="6" t="s">
        <v>793</v>
      </c>
      <c r="B763" s="6" t="s">
        <v>38</v>
      </c>
      <c r="C763" s="6" t="s">
        <v>39</v>
      </c>
      <c r="D763">
        <v>0</v>
      </c>
      <c r="E763" s="6" t="s">
        <v>1032</v>
      </c>
      <c r="F763" s="6" t="s">
        <v>25</v>
      </c>
      <c r="G763">
        <v>72.13</v>
      </c>
      <c r="H763">
        <v>10</v>
      </c>
      <c r="I763">
        <v>36.064999999999998</v>
      </c>
      <c r="J763">
        <v>757.36500000000001</v>
      </c>
      <c r="K763" s="1">
        <v>43496</v>
      </c>
      <c r="L763" s="6" t="s">
        <v>1037</v>
      </c>
      <c r="M763" s="6" t="s">
        <v>1044</v>
      </c>
      <c r="N763" s="7">
        <v>0.6333333333333333</v>
      </c>
      <c r="O763">
        <v>15</v>
      </c>
      <c r="P763" s="6" t="s">
        <v>29</v>
      </c>
      <c r="Q763">
        <v>721.3</v>
      </c>
      <c r="R763">
        <v>4.7619047620000003</v>
      </c>
      <c r="S763">
        <v>36.064999999999998</v>
      </c>
      <c r="T763">
        <v>4.2</v>
      </c>
    </row>
    <row r="764" spans="1:20" x14ac:dyDescent="0.3">
      <c r="A764" s="6" t="s">
        <v>794</v>
      </c>
      <c r="B764" s="6" t="s">
        <v>18</v>
      </c>
      <c r="C764" s="6" t="s">
        <v>19</v>
      </c>
      <c r="D764">
        <v>1</v>
      </c>
      <c r="E764" s="6" t="s">
        <v>1033</v>
      </c>
      <c r="F764" s="6" t="s">
        <v>42</v>
      </c>
      <c r="G764">
        <v>63.88</v>
      </c>
      <c r="H764">
        <v>8</v>
      </c>
      <c r="I764">
        <v>25.552</v>
      </c>
      <c r="J764">
        <v>536.59199999999998</v>
      </c>
      <c r="K764" s="1">
        <v>43485</v>
      </c>
      <c r="L764" s="6" t="s">
        <v>1037</v>
      </c>
      <c r="M764" s="6" t="s">
        <v>1041</v>
      </c>
      <c r="N764" s="7">
        <v>0.7416666666666667</v>
      </c>
      <c r="O764">
        <v>17</v>
      </c>
      <c r="P764" s="6" t="s">
        <v>21</v>
      </c>
      <c r="Q764">
        <v>511.04</v>
      </c>
      <c r="R764">
        <v>4.7619047620000003</v>
      </c>
      <c r="S764">
        <v>25.552</v>
      </c>
      <c r="T764">
        <v>9.9</v>
      </c>
    </row>
    <row r="765" spans="1:20" x14ac:dyDescent="0.3">
      <c r="A765" s="6" t="s">
        <v>795</v>
      </c>
      <c r="B765" s="6" t="s">
        <v>18</v>
      </c>
      <c r="C765" s="6" t="s">
        <v>19</v>
      </c>
      <c r="D765">
        <v>1</v>
      </c>
      <c r="E765" s="6" t="s">
        <v>1033</v>
      </c>
      <c r="F765" s="6" t="s">
        <v>20</v>
      </c>
      <c r="G765">
        <v>10.69</v>
      </c>
      <c r="H765">
        <v>5</v>
      </c>
      <c r="I765">
        <v>2.6724999999999999</v>
      </c>
      <c r="J765">
        <v>56.122500000000002</v>
      </c>
      <c r="K765" s="1">
        <v>43550</v>
      </c>
      <c r="L765" s="6" t="s">
        <v>1039</v>
      </c>
      <c r="M765" s="6" t="s">
        <v>1046</v>
      </c>
      <c r="N765" s="7">
        <v>0.46319444444444446</v>
      </c>
      <c r="O765">
        <v>11</v>
      </c>
      <c r="P765" s="6" t="s">
        <v>21</v>
      </c>
      <c r="Q765">
        <v>53.45</v>
      </c>
      <c r="R765">
        <v>4.7619047620000003</v>
      </c>
      <c r="S765">
        <v>2.6724999999999999</v>
      </c>
      <c r="T765">
        <v>7.6</v>
      </c>
    </row>
    <row r="766" spans="1:20" x14ac:dyDescent="0.3">
      <c r="A766" s="6" t="s">
        <v>796</v>
      </c>
      <c r="B766" s="6" t="s">
        <v>18</v>
      </c>
      <c r="C766" s="6" t="s">
        <v>19</v>
      </c>
      <c r="D766">
        <v>1</v>
      </c>
      <c r="E766" s="6" t="s">
        <v>1032</v>
      </c>
      <c r="F766" s="6" t="s">
        <v>20</v>
      </c>
      <c r="G766">
        <v>55.5</v>
      </c>
      <c r="H766">
        <v>4</v>
      </c>
      <c r="I766">
        <v>11.1</v>
      </c>
      <c r="J766">
        <v>233.1</v>
      </c>
      <c r="K766" s="1">
        <v>43485</v>
      </c>
      <c r="L766" s="6" t="s">
        <v>1037</v>
      </c>
      <c r="M766" s="6" t="s">
        <v>1041</v>
      </c>
      <c r="N766" s="7">
        <v>0.65833333333333333</v>
      </c>
      <c r="O766">
        <v>15</v>
      </c>
      <c r="P766" s="6" t="s">
        <v>29</v>
      </c>
      <c r="Q766">
        <v>222</v>
      </c>
      <c r="R766">
        <v>4.7619047620000003</v>
      </c>
      <c r="S766">
        <v>11.1</v>
      </c>
      <c r="T766">
        <v>6.6</v>
      </c>
    </row>
    <row r="767" spans="1:20" x14ac:dyDescent="0.3">
      <c r="A767" s="6" t="s">
        <v>797</v>
      </c>
      <c r="B767" s="6" t="s">
        <v>38</v>
      </c>
      <c r="C767" s="6" t="s">
        <v>39</v>
      </c>
      <c r="D767">
        <v>0</v>
      </c>
      <c r="E767" s="6" t="s">
        <v>1033</v>
      </c>
      <c r="F767" s="6" t="s">
        <v>28</v>
      </c>
      <c r="G767">
        <v>95.46</v>
      </c>
      <c r="H767">
        <v>8</v>
      </c>
      <c r="I767">
        <v>38.183999999999997</v>
      </c>
      <c r="J767">
        <v>801.86400000000003</v>
      </c>
      <c r="K767" s="1">
        <v>43529</v>
      </c>
      <c r="L767" s="6" t="s">
        <v>1039</v>
      </c>
      <c r="M767" s="6" t="s">
        <v>1046</v>
      </c>
      <c r="N767" s="7">
        <v>0.81944444444444442</v>
      </c>
      <c r="O767">
        <v>19</v>
      </c>
      <c r="P767" s="6" t="s">
        <v>21</v>
      </c>
      <c r="Q767">
        <v>763.68</v>
      </c>
      <c r="R767">
        <v>4.7619047620000003</v>
      </c>
      <c r="S767">
        <v>38.183999999999997</v>
      </c>
      <c r="T767">
        <v>4.7</v>
      </c>
    </row>
    <row r="768" spans="1:20" x14ac:dyDescent="0.3">
      <c r="A768" s="6" t="s">
        <v>798</v>
      </c>
      <c r="B768" s="6" t="s">
        <v>23</v>
      </c>
      <c r="C768" s="6" t="s">
        <v>24</v>
      </c>
      <c r="D768">
        <v>0</v>
      </c>
      <c r="E768" s="6" t="s">
        <v>1033</v>
      </c>
      <c r="F768" s="6" t="s">
        <v>42</v>
      </c>
      <c r="G768">
        <v>76.06</v>
      </c>
      <c r="H768">
        <v>3</v>
      </c>
      <c r="I768">
        <v>11.409000000000001</v>
      </c>
      <c r="J768">
        <v>239.589</v>
      </c>
      <c r="K768" s="1">
        <v>43470</v>
      </c>
      <c r="L768" s="6" t="s">
        <v>1037</v>
      </c>
      <c r="M768" s="6" t="s">
        <v>1038</v>
      </c>
      <c r="N768" s="7">
        <v>0.85416666666666663</v>
      </c>
      <c r="O768">
        <v>20</v>
      </c>
      <c r="P768" s="6" t="s">
        <v>29</v>
      </c>
      <c r="Q768">
        <v>228.18</v>
      </c>
      <c r="R768">
        <v>4.7619047620000003</v>
      </c>
      <c r="S768">
        <v>11.409000000000001</v>
      </c>
      <c r="T768">
        <v>9.8000000000000007</v>
      </c>
    </row>
    <row r="769" spans="1:20" x14ac:dyDescent="0.3">
      <c r="A769" s="6" t="s">
        <v>799</v>
      </c>
      <c r="B769" s="6" t="s">
        <v>38</v>
      </c>
      <c r="C769" s="6" t="s">
        <v>39</v>
      </c>
      <c r="D769">
        <v>0</v>
      </c>
      <c r="E769" s="6" t="s">
        <v>1032</v>
      </c>
      <c r="F769" s="6" t="s">
        <v>32</v>
      </c>
      <c r="G769">
        <v>13.69</v>
      </c>
      <c r="H769">
        <v>6</v>
      </c>
      <c r="I769">
        <v>4.1070000000000002</v>
      </c>
      <c r="J769">
        <v>86.247</v>
      </c>
      <c r="K769" s="1">
        <v>43509</v>
      </c>
      <c r="L769" s="6" t="s">
        <v>1042</v>
      </c>
      <c r="M769" s="6" t="s">
        <v>1045</v>
      </c>
      <c r="N769" s="7">
        <v>0.58263888888888893</v>
      </c>
      <c r="O769">
        <v>13</v>
      </c>
      <c r="P769" s="6" t="s">
        <v>26</v>
      </c>
      <c r="Q769">
        <v>82.14</v>
      </c>
      <c r="R769">
        <v>4.7619047620000003</v>
      </c>
      <c r="S769">
        <v>4.1070000000000002</v>
      </c>
      <c r="T769">
        <v>6.3</v>
      </c>
    </row>
    <row r="770" spans="1:20" x14ac:dyDescent="0.3">
      <c r="A770" s="6" t="s">
        <v>800</v>
      </c>
      <c r="B770" s="6" t="s">
        <v>38</v>
      </c>
      <c r="C770" s="6" t="s">
        <v>39</v>
      </c>
      <c r="D770">
        <v>0</v>
      </c>
      <c r="E770" s="6" t="s">
        <v>1033</v>
      </c>
      <c r="F770" s="6" t="s">
        <v>25</v>
      </c>
      <c r="G770">
        <v>95.64</v>
      </c>
      <c r="H770">
        <v>4</v>
      </c>
      <c r="I770">
        <v>19.128</v>
      </c>
      <c r="J770">
        <v>401.68799999999999</v>
      </c>
      <c r="K770" s="1">
        <v>43540</v>
      </c>
      <c r="L770" s="6" t="s">
        <v>1039</v>
      </c>
      <c r="M770" s="6" t="s">
        <v>1038</v>
      </c>
      <c r="N770" s="7">
        <v>0.78541666666666665</v>
      </c>
      <c r="O770">
        <v>18</v>
      </c>
      <c r="P770" s="6" t="s">
        <v>26</v>
      </c>
      <c r="Q770">
        <v>382.56</v>
      </c>
      <c r="R770">
        <v>4.7619047620000003</v>
      </c>
      <c r="S770">
        <v>19.128</v>
      </c>
      <c r="T770">
        <v>7.9</v>
      </c>
    </row>
    <row r="771" spans="1:20" x14ac:dyDescent="0.3">
      <c r="A771" s="6" t="s">
        <v>801</v>
      </c>
      <c r="B771" s="6" t="s">
        <v>18</v>
      </c>
      <c r="C771" s="6" t="s">
        <v>19</v>
      </c>
      <c r="D771">
        <v>0</v>
      </c>
      <c r="E771" s="6" t="s">
        <v>1033</v>
      </c>
      <c r="F771" s="6" t="s">
        <v>28</v>
      </c>
      <c r="G771">
        <v>11.43</v>
      </c>
      <c r="H771">
        <v>6</v>
      </c>
      <c r="I771">
        <v>3.4289999999999998</v>
      </c>
      <c r="J771">
        <v>72.009</v>
      </c>
      <c r="K771" s="1">
        <v>43480</v>
      </c>
      <c r="L771" s="6" t="s">
        <v>1037</v>
      </c>
      <c r="M771" s="6" t="s">
        <v>1046</v>
      </c>
      <c r="N771" s="7">
        <v>0.72499999999999998</v>
      </c>
      <c r="O771">
        <v>17</v>
      </c>
      <c r="P771" s="6" t="s">
        <v>26</v>
      </c>
      <c r="Q771">
        <v>68.58</v>
      </c>
      <c r="R771">
        <v>4.7619047620000003</v>
      </c>
      <c r="S771">
        <v>3.4289999999999998</v>
      </c>
      <c r="T771">
        <v>7.7</v>
      </c>
    </row>
    <row r="772" spans="1:20" x14ac:dyDescent="0.3">
      <c r="A772" s="6" t="s">
        <v>802</v>
      </c>
      <c r="B772" s="6" t="s">
        <v>38</v>
      </c>
      <c r="C772" s="6" t="s">
        <v>39</v>
      </c>
      <c r="D772">
        <v>1</v>
      </c>
      <c r="E772" s="6" t="s">
        <v>1033</v>
      </c>
      <c r="F772" s="6" t="s">
        <v>32</v>
      </c>
      <c r="G772">
        <v>95.54</v>
      </c>
      <c r="H772">
        <v>4</v>
      </c>
      <c r="I772">
        <v>19.108000000000001</v>
      </c>
      <c r="J772">
        <v>401.26799999999997</v>
      </c>
      <c r="K772" s="1">
        <v>43522</v>
      </c>
      <c r="L772" s="6" t="s">
        <v>1042</v>
      </c>
      <c r="M772" s="6" t="s">
        <v>1046</v>
      </c>
      <c r="N772" s="7">
        <v>0.49861111111111112</v>
      </c>
      <c r="O772">
        <v>11</v>
      </c>
      <c r="P772" s="6" t="s">
        <v>21</v>
      </c>
      <c r="Q772">
        <v>382.16</v>
      </c>
      <c r="R772">
        <v>4.7619047620000003</v>
      </c>
      <c r="S772">
        <v>19.108000000000001</v>
      </c>
      <c r="T772">
        <v>4.5</v>
      </c>
    </row>
    <row r="773" spans="1:20" x14ac:dyDescent="0.3">
      <c r="A773" s="6" t="s">
        <v>803</v>
      </c>
      <c r="B773" s="6" t="s">
        <v>23</v>
      </c>
      <c r="C773" s="6" t="s">
        <v>24</v>
      </c>
      <c r="D773">
        <v>1</v>
      </c>
      <c r="E773" s="6" t="s">
        <v>1033</v>
      </c>
      <c r="F773" s="6" t="s">
        <v>20</v>
      </c>
      <c r="G773">
        <v>85.87</v>
      </c>
      <c r="H773">
        <v>7</v>
      </c>
      <c r="I773">
        <v>30.054500000000001</v>
      </c>
      <c r="J773">
        <v>631.14449999999999</v>
      </c>
      <c r="K773" s="1">
        <v>43523</v>
      </c>
      <c r="L773" s="6" t="s">
        <v>1042</v>
      </c>
      <c r="M773" s="6" t="s">
        <v>1045</v>
      </c>
      <c r="N773" s="7">
        <v>0.79236111111111107</v>
      </c>
      <c r="O773">
        <v>19</v>
      </c>
      <c r="P773" s="6" t="s">
        <v>29</v>
      </c>
      <c r="Q773">
        <v>601.09</v>
      </c>
      <c r="R773">
        <v>4.7619047620000003</v>
      </c>
      <c r="S773">
        <v>30.054500000000001</v>
      </c>
      <c r="T773">
        <v>8</v>
      </c>
    </row>
    <row r="774" spans="1:20" x14ac:dyDescent="0.3">
      <c r="A774" s="6" t="s">
        <v>804</v>
      </c>
      <c r="B774" s="6" t="s">
        <v>23</v>
      </c>
      <c r="C774" s="6" t="s">
        <v>24</v>
      </c>
      <c r="D774">
        <v>1</v>
      </c>
      <c r="E774" s="6" t="s">
        <v>1033</v>
      </c>
      <c r="F774" s="6" t="s">
        <v>32</v>
      </c>
      <c r="G774">
        <v>67.989999999999995</v>
      </c>
      <c r="H774">
        <v>7</v>
      </c>
      <c r="I774">
        <v>23.796500000000002</v>
      </c>
      <c r="J774">
        <v>499.72649999999999</v>
      </c>
      <c r="K774" s="1">
        <v>43513</v>
      </c>
      <c r="L774" s="6" t="s">
        <v>1042</v>
      </c>
      <c r="M774" s="6" t="s">
        <v>1041</v>
      </c>
      <c r="N774" s="7">
        <v>0.70138888888888884</v>
      </c>
      <c r="O774">
        <v>16</v>
      </c>
      <c r="P774" s="6" t="s">
        <v>21</v>
      </c>
      <c r="Q774">
        <v>475.93</v>
      </c>
      <c r="R774">
        <v>4.7619047620000003</v>
      </c>
      <c r="S774">
        <v>23.796500000000002</v>
      </c>
      <c r="T774">
        <v>5.7</v>
      </c>
    </row>
    <row r="775" spans="1:20" x14ac:dyDescent="0.3">
      <c r="A775" s="6" t="s">
        <v>805</v>
      </c>
      <c r="B775" s="6" t="s">
        <v>23</v>
      </c>
      <c r="C775" s="6" t="s">
        <v>24</v>
      </c>
      <c r="D775">
        <v>0</v>
      </c>
      <c r="E775" s="6" t="s">
        <v>1033</v>
      </c>
      <c r="F775" s="6" t="s">
        <v>40</v>
      </c>
      <c r="G775">
        <v>52.42</v>
      </c>
      <c r="H775">
        <v>1</v>
      </c>
      <c r="I775">
        <v>2.621</v>
      </c>
      <c r="J775">
        <v>55.040999999999997</v>
      </c>
      <c r="K775" s="1">
        <v>43502</v>
      </c>
      <c r="L775" s="6" t="s">
        <v>1042</v>
      </c>
      <c r="M775" s="6" t="s">
        <v>1045</v>
      </c>
      <c r="N775" s="7">
        <v>0.43194444444444446</v>
      </c>
      <c r="O775">
        <v>10</v>
      </c>
      <c r="P775" s="6" t="s">
        <v>29</v>
      </c>
      <c r="Q775">
        <v>52.42</v>
      </c>
      <c r="R775">
        <v>4.7619047620000003</v>
      </c>
      <c r="S775">
        <v>2.621</v>
      </c>
      <c r="T775">
        <v>6.3</v>
      </c>
    </row>
    <row r="776" spans="1:20" x14ac:dyDescent="0.3">
      <c r="A776" s="6" t="s">
        <v>806</v>
      </c>
      <c r="B776" s="6" t="s">
        <v>23</v>
      </c>
      <c r="C776" s="6" t="s">
        <v>24</v>
      </c>
      <c r="D776">
        <v>1</v>
      </c>
      <c r="E776" s="6" t="s">
        <v>1032</v>
      </c>
      <c r="F776" s="6" t="s">
        <v>40</v>
      </c>
      <c r="G776">
        <v>65.650000000000006</v>
      </c>
      <c r="H776">
        <v>2</v>
      </c>
      <c r="I776">
        <v>6.5650000000000004</v>
      </c>
      <c r="J776">
        <v>137.86500000000001</v>
      </c>
      <c r="K776" s="1">
        <v>43482</v>
      </c>
      <c r="L776" s="6" t="s">
        <v>1037</v>
      </c>
      <c r="M776" s="6" t="s">
        <v>1044</v>
      </c>
      <c r="N776" s="7">
        <v>0.69861111111111107</v>
      </c>
      <c r="O776">
        <v>16</v>
      </c>
      <c r="P776" s="6" t="s">
        <v>26</v>
      </c>
      <c r="Q776">
        <v>131.30000000000001</v>
      </c>
      <c r="R776">
        <v>4.7619047620000003</v>
      </c>
      <c r="S776">
        <v>6.5650000000000004</v>
      </c>
      <c r="T776">
        <v>6</v>
      </c>
    </row>
    <row r="777" spans="1:20" x14ac:dyDescent="0.3">
      <c r="A777" s="6" t="s">
        <v>807</v>
      </c>
      <c r="B777" s="6" t="s">
        <v>38</v>
      </c>
      <c r="C777" s="6" t="s">
        <v>39</v>
      </c>
      <c r="D777">
        <v>0</v>
      </c>
      <c r="E777" s="6" t="s">
        <v>1033</v>
      </c>
      <c r="F777" s="6" t="s">
        <v>40</v>
      </c>
      <c r="G777">
        <v>28.86</v>
      </c>
      <c r="H777">
        <v>5</v>
      </c>
      <c r="I777">
        <v>7.2149999999999999</v>
      </c>
      <c r="J777">
        <v>151.51499999999999</v>
      </c>
      <c r="K777" s="1">
        <v>43487</v>
      </c>
      <c r="L777" s="6" t="s">
        <v>1037</v>
      </c>
      <c r="M777" s="6" t="s">
        <v>1046</v>
      </c>
      <c r="N777" s="7">
        <v>0.75555555555555554</v>
      </c>
      <c r="O777">
        <v>18</v>
      </c>
      <c r="P777" s="6" t="s">
        <v>29</v>
      </c>
      <c r="Q777">
        <v>144.30000000000001</v>
      </c>
      <c r="R777">
        <v>4.7619047620000003</v>
      </c>
      <c r="S777">
        <v>7.2149999999999999</v>
      </c>
      <c r="T777">
        <v>8</v>
      </c>
    </row>
    <row r="778" spans="1:20" x14ac:dyDescent="0.3">
      <c r="A778" s="6" t="s">
        <v>808</v>
      </c>
      <c r="B778" s="6" t="s">
        <v>23</v>
      </c>
      <c r="C778" s="6" t="s">
        <v>24</v>
      </c>
      <c r="D778">
        <v>1</v>
      </c>
      <c r="E778" s="6" t="s">
        <v>1032</v>
      </c>
      <c r="F778" s="6" t="s">
        <v>20</v>
      </c>
      <c r="G778">
        <v>65.31</v>
      </c>
      <c r="H778">
        <v>7</v>
      </c>
      <c r="I778">
        <v>22.858499999999999</v>
      </c>
      <c r="J778">
        <v>480.02850000000001</v>
      </c>
      <c r="K778" s="1">
        <v>43529</v>
      </c>
      <c r="L778" s="6" t="s">
        <v>1039</v>
      </c>
      <c r="M778" s="6" t="s">
        <v>1046</v>
      </c>
      <c r="N778" s="7">
        <v>0.75138888888888888</v>
      </c>
      <c r="O778">
        <v>18</v>
      </c>
      <c r="P778" s="6" t="s">
        <v>29</v>
      </c>
      <c r="Q778">
        <v>457.17</v>
      </c>
      <c r="R778">
        <v>4.7619047620000003</v>
      </c>
      <c r="S778">
        <v>22.858499999999999</v>
      </c>
      <c r="T778">
        <v>4.2</v>
      </c>
    </row>
    <row r="779" spans="1:20" x14ac:dyDescent="0.3">
      <c r="A779" s="6" t="s">
        <v>809</v>
      </c>
      <c r="B779" s="6" t="s">
        <v>38</v>
      </c>
      <c r="C779" s="6" t="s">
        <v>39</v>
      </c>
      <c r="D779">
        <v>0</v>
      </c>
      <c r="E779" s="6" t="s">
        <v>1032</v>
      </c>
      <c r="F779" s="6" t="s">
        <v>32</v>
      </c>
      <c r="G779">
        <v>93.38</v>
      </c>
      <c r="H779">
        <v>1</v>
      </c>
      <c r="I779">
        <v>4.6689999999999996</v>
      </c>
      <c r="J779">
        <v>98.049000000000007</v>
      </c>
      <c r="K779" s="1">
        <v>43468</v>
      </c>
      <c r="L779" s="6" t="s">
        <v>1037</v>
      </c>
      <c r="M779" s="6" t="s">
        <v>1044</v>
      </c>
      <c r="N779" s="7">
        <v>0.54652777777777772</v>
      </c>
      <c r="O779">
        <v>13</v>
      </c>
      <c r="P779" s="6" t="s">
        <v>26</v>
      </c>
      <c r="Q779">
        <v>93.38</v>
      </c>
      <c r="R779">
        <v>4.7619047620000003</v>
      </c>
      <c r="S779">
        <v>4.6689999999999996</v>
      </c>
      <c r="T779">
        <v>9.6</v>
      </c>
    </row>
    <row r="780" spans="1:20" x14ac:dyDescent="0.3">
      <c r="A780" s="6" t="s">
        <v>810</v>
      </c>
      <c r="B780" s="6" t="s">
        <v>23</v>
      </c>
      <c r="C780" s="6" t="s">
        <v>24</v>
      </c>
      <c r="D780">
        <v>1</v>
      </c>
      <c r="E780" s="6" t="s">
        <v>1032</v>
      </c>
      <c r="F780" s="6" t="s">
        <v>32</v>
      </c>
      <c r="G780">
        <v>25.25</v>
      </c>
      <c r="H780">
        <v>5</v>
      </c>
      <c r="I780">
        <v>6.3125</v>
      </c>
      <c r="J780">
        <v>132.5625</v>
      </c>
      <c r="K780" s="1">
        <v>43544</v>
      </c>
      <c r="L780" s="6" t="s">
        <v>1039</v>
      </c>
      <c r="M780" s="6" t="s">
        <v>1045</v>
      </c>
      <c r="N780" s="7">
        <v>0.74444444444444446</v>
      </c>
      <c r="O780">
        <v>17</v>
      </c>
      <c r="P780" s="6" t="s">
        <v>26</v>
      </c>
      <c r="Q780">
        <v>126.25</v>
      </c>
      <c r="R780">
        <v>4.7619047620000003</v>
      </c>
      <c r="S780">
        <v>6.3125</v>
      </c>
      <c r="T780">
        <v>6.1</v>
      </c>
    </row>
    <row r="781" spans="1:20" x14ac:dyDescent="0.3">
      <c r="A781" s="6" t="s">
        <v>811</v>
      </c>
      <c r="B781" s="6" t="s">
        <v>38</v>
      </c>
      <c r="C781" s="6" t="s">
        <v>39</v>
      </c>
      <c r="D781">
        <v>1</v>
      </c>
      <c r="E781" s="6" t="s">
        <v>1032</v>
      </c>
      <c r="F781" s="6" t="s">
        <v>25</v>
      </c>
      <c r="G781">
        <v>87.87</v>
      </c>
      <c r="H781">
        <v>9</v>
      </c>
      <c r="I781">
        <v>39.541499999999999</v>
      </c>
      <c r="J781">
        <v>830.37149999999997</v>
      </c>
      <c r="K781" s="1">
        <v>43496</v>
      </c>
      <c r="L781" s="6" t="s">
        <v>1037</v>
      </c>
      <c r="M781" s="6" t="s">
        <v>1044</v>
      </c>
      <c r="N781" s="7">
        <v>0.85555555555555551</v>
      </c>
      <c r="O781">
        <v>20</v>
      </c>
      <c r="P781" s="6" t="s">
        <v>21</v>
      </c>
      <c r="Q781">
        <v>790.83</v>
      </c>
      <c r="R781">
        <v>4.7619047620000003</v>
      </c>
      <c r="S781">
        <v>39.541499999999999</v>
      </c>
      <c r="T781">
        <v>5.6</v>
      </c>
    </row>
    <row r="782" spans="1:20" x14ac:dyDescent="0.3">
      <c r="A782" s="6" t="s">
        <v>812</v>
      </c>
      <c r="B782" s="6" t="s">
        <v>23</v>
      </c>
      <c r="C782" s="6" t="s">
        <v>24</v>
      </c>
      <c r="D782">
        <v>0</v>
      </c>
      <c r="E782" s="6" t="s">
        <v>1032</v>
      </c>
      <c r="F782" s="6" t="s">
        <v>20</v>
      </c>
      <c r="G782">
        <v>21.8</v>
      </c>
      <c r="H782">
        <v>8</v>
      </c>
      <c r="I782">
        <v>8.7200000000000006</v>
      </c>
      <c r="J782">
        <v>183.12</v>
      </c>
      <c r="K782" s="1">
        <v>43515</v>
      </c>
      <c r="L782" s="6" t="s">
        <v>1042</v>
      </c>
      <c r="M782" s="6" t="s">
        <v>1046</v>
      </c>
      <c r="N782" s="7">
        <v>0.80833333333333335</v>
      </c>
      <c r="O782">
        <v>19</v>
      </c>
      <c r="P782" s="6" t="s">
        <v>26</v>
      </c>
      <c r="Q782">
        <v>174.4</v>
      </c>
      <c r="R782">
        <v>4.7619047620000003</v>
      </c>
      <c r="S782">
        <v>8.7200000000000006</v>
      </c>
      <c r="T782">
        <v>8.3000000000000007</v>
      </c>
    </row>
    <row r="783" spans="1:20" x14ac:dyDescent="0.3">
      <c r="A783" s="6" t="s">
        <v>813</v>
      </c>
      <c r="B783" s="6" t="s">
        <v>18</v>
      </c>
      <c r="C783" s="6" t="s">
        <v>19</v>
      </c>
      <c r="D783">
        <v>0</v>
      </c>
      <c r="E783" s="6" t="s">
        <v>1033</v>
      </c>
      <c r="F783" s="6" t="s">
        <v>32</v>
      </c>
      <c r="G783">
        <v>94.76</v>
      </c>
      <c r="H783">
        <v>4</v>
      </c>
      <c r="I783">
        <v>18.952000000000002</v>
      </c>
      <c r="J783">
        <v>397.99200000000002</v>
      </c>
      <c r="K783" s="1">
        <v>43507</v>
      </c>
      <c r="L783" s="6" t="s">
        <v>1042</v>
      </c>
      <c r="M783" s="6" t="s">
        <v>1043</v>
      </c>
      <c r="N783" s="7">
        <v>0.67083333333333328</v>
      </c>
      <c r="O783">
        <v>16</v>
      </c>
      <c r="P783" s="6" t="s">
        <v>21</v>
      </c>
      <c r="Q783">
        <v>379.04</v>
      </c>
      <c r="R783">
        <v>4.7619047620000003</v>
      </c>
      <c r="S783">
        <v>18.952000000000002</v>
      </c>
      <c r="T783">
        <v>7.8</v>
      </c>
    </row>
    <row r="784" spans="1:20" x14ac:dyDescent="0.3">
      <c r="A784" s="6" t="s">
        <v>814</v>
      </c>
      <c r="B784" s="6" t="s">
        <v>18</v>
      </c>
      <c r="C784" s="6" t="s">
        <v>19</v>
      </c>
      <c r="D784">
        <v>1</v>
      </c>
      <c r="E784" s="6" t="s">
        <v>1033</v>
      </c>
      <c r="F784" s="6" t="s">
        <v>42</v>
      </c>
      <c r="G784">
        <v>30.62</v>
      </c>
      <c r="H784">
        <v>1</v>
      </c>
      <c r="I784">
        <v>1.5309999999999999</v>
      </c>
      <c r="J784">
        <v>32.151000000000003</v>
      </c>
      <c r="K784" s="1">
        <v>43501</v>
      </c>
      <c r="L784" s="6" t="s">
        <v>1042</v>
      </c>
      <c r="M784" s="6" t="s">
        <v>1046</v>
      </c>
      <c r="N784" s="7">
        <v>0.59305555555555556</v>
      </c>
      <c r="O784">
        <v>14</v>
      </c>
      <c r="P784" s="6" t="s">
        <v>29</v>
      </c>
      <c r="Q784">
        <v>30.62</v>
      </c>
      <c r="R784">
        <v>4.7619047620000003</v>
      </c>
      <c r="S784">
        <v>1.5309999999999999</v>
      </c>
      <c r="T784">
        <v>4.0999999999999996</v>
      </c>
    </row>
    <row r="785" spans="1:20" x14ac:dyDescent="0.3">
      <c r="A785" s="6" t="s">
        <v>815</v>
      </c>
      <c r="B785" s="6" t="s">
        <v>23</v>
      </c>
      <c r="C785" s="6" t="s">
        <v>24</v>
      </c>
      <c r="D785">
        <v>0</v>
      </c>
      <c r="E785" s="6" t="s">
        <v>1033</v>
      </c>
      <c r="F785" s="6" t="s">
        <v>28</v>
      </c>
      <c r="G785">
        <v>44.01</v>
      </c>
      <c r="H785">
        <v>8</v>
      </c>
      <c r="I785">
        <v>17.603999999999999</v>
      </c>
      <c r="J785">
        <v>369.68400000000003</v>
      </c>
      <c r="K785" s="1">
        <v>43527</v>
      </c>
      <c r="L785" s="6" t="s">
        <v>1039</v>
      </c>
      <c r="M785" s="6" t="s">
        <v>1041</v>
      </c>
      <c r="N785" s="7">
        <v>0.73333333333333328</v>
      </c>
      <c r="O785">
        <v>17</v>
      </c>
      <c r="P785" s="6" t="s">
        <v>26</v>
      </c>
      <c r="Q785">
        <v>352.08</v>
      </c>
      <c r="R785">
        <v>4.7619047620000003</v>
      </c>
      <c r="S785">
        <v>17.603999999999999</v>
      </c>
      <c r="T785">
        <v>8.8000000000000007</v>
      </c>
    </row>
    <row r="786" spans="1:20" x14ac:dyDescent="0.3">
      <c r="A786" s="6" t="s">
        <v>816</v>
      </c>
      <c r="B786" s="6" t="s">
        <v>23</v>
      </c>
      <c r="C786" s="6" t="s">
        <v>24</v>
      </c>
      <c r="D786">
        <v>1</v>
      </c>
      <c r="E786" s="6" t="s">
        <v>1033</v>
      </c>
      <c r="F786" s="6" t="s">
        <v>20</v>
      </c>
      <c r="G786">
        <v>10.16</v>
      </c>
      <c r="H786">
        <v>5</v>
      </c>
      <c r="I786">
        <v>2.54</v>
      </c>
      <c r="J786">
        <v>53.34</v>
      </c>
      <c r="K786" s="1">
        <v>43520</v>
      </c>
      <c r="L786" s="6" t="s">
        <v>1042</v>
      </c>
      <c r="M786" s="6" t="s">
        <v>1041</v>
      </c>
      <c r="N786" s="7">
        <v>0.54722222222222228</v>
      </c>
      <c r="O786">
        <v>13</v>
      </c>
      <c r="P786" s="6" t="s">
        <v>21</v>
      </c>
      <c r="Q786">
        <v>50.8</v>
      </c>
      <c r="R786">
        <v>4.7619047620000003</v>
      </c>
      <c r="S786">
        <v>2.54</v>
      </c>
      <c r="T786">
        <v>4.0999999999999996</v>
      </c>
    </row>
    <row r="787" spans="1:20" x14ac:dyDescent="0.3">
      <c r="A787" s="6" t="s">
        <v>817</v>
      </c>
      <c r="B787" s="6" t="s">
        <v>18</v>
      </c>
      <c r="C787" s="6" t="s">
        <v>19</v>
      </c>
      <c r="D787">
        <v>0</v>
      </c>
      <c r="E787" s="6" t="s">
        <v>1032</v>
      </c>
      <c r="F787" s="6" t="s">
        <v>25</v>
      </c>
      <c r="G787">
        <v>74.58</v>
      </c>
      <c r="H787">
        <v>7</v>
      </c>
      <c r="I787">
        <v>26.103000000000002</v>
      </c>
      <c r="J787">
        <v>548.16300000000001</v>
      </c>
      <c r="K787" s="1">
        <v>43500</v>
      </c>
      <c r="L787" s="6" t="s">
        <v>1042</v>
      </c>
      <c r="M787" s="6" t="s">
        <v>1043</v>
      </c>
      <c r="N787" s="7">
        <v>0.67291666666666672</v>
      </c>
      <c r="O787">
        <v>16</v>
      </c>
      <c r="P787" s="6" t="s">
        <v>29</v>
      </c>
      <c r="Q787">
        <v>522.05999999999995</v>
      </c>
      <c r="R787">
        <v>4.7619047620000003</v>
      </c>
      <c r="S787">
        <v>26.103000000000002</v>
      </c>
      <c r="T787">
        <v>9</v>
      </c>
    </row>
    <row r="788" spans="1:20" x14ac:dyDescent="0.3">
      <c r="A788" s="6" t="s">
        <v>818</v>
      </c>
      <c r="B788" s="6" t="s">
        <v>23</v>
      </c>
      <c r="C788" s="6" t="s">
        <v>24</v>
      </c>
      <c r="D788">
        <v>0</v>
      </c>
      <c r="E788" s="6" t="s">
        <v>1032</v>
      </c>
      <c r="F788" s="6" t="s">
        <v>25</v>
      </c>
      <c r="G788">
        <v>71.89</v>
      </c>
      <c r="H788">
        <v>8</v>
      </c>
      <c r="I788">
        <v>28.756</v>
      </c>
      <c r="J788">
        <v>603.87599999999998</v>
      </c>
      <c r="K788" s="1">
        <v>43515</v>
      </c>
      <c r="L788" s="6" t="s">
        <v>1042</v>
      </c>
      <c r="M788" s="6" t="s">
        <v>1046</v>
      </c>
      <c r="N788" s="7">
        <v>0.48125000000000001</v>
      </c>
      <c r="O788">
        <v>11</v>
      </c>
      <c r="P788" s="6" t="s">
        <v>21</v>
      </c>
      <c r="Q788">
        <v>575.12</v>
      </c>
      <c r="R788">
        <v>4.7619047620000003</v>
      </c>
      <c r="S788">
        <v>28.756</v>
      </c>
      <c r="T788">
        <v>5.5</v>
      </c>
    </row>
    <row r="789" spans="1:20" x14ac:dyDescent="0.3">
      <c r="A789" s="6" t="s">
        <v>819</v>
      </c>
      <c r="B789" s="6" t="s">
        <v>23</v>
      </c>
      <c r="C789" s="6" t="s">
        <v>24</v>
      </c>
      <c r="D789">
        <v>0</v>
      </c>
      <c r="E789" s="6" t="s">
        <v>1033</v>
      </c>
      <c r="F789" s="6" t="s">
        <v>20</v>
      </c>
      <c r="G789">
        <v>10.99</v>
      </c>
      <c r="H789">
        <v>5</v>
      </c>
      <c r="I789">
        <v>2.7475000000000001</v>
      </c>
      <c r="J789">
        <v>57.697499999999998</v>
      </c>
      <c r="K789" s="1">
        <v>43488</v>
      </c>
      <c r="L789" s="6" t="s">
        <v>1037</v>
      </c>
      <c r="M789" s="6" t="s">
        <v>1045</v>
      </c>
      <c r="N789" s="7">
        <v>0.42916666666666664</v>
      </c>
      <c r="O789">
        <v>10</v>
      </c>
      <c r="P789" s="6" t="s">
        <v>29</v>
      </c>
      <c r="Q789">
        <v>54.95</v>
      </c>
      <c r="R789">
        <v>4.7619047620000003</v>
      </c>
      <c r="S789">
        <v>2.7475000000000001</v>
      </c>
      <c r="T789">
        <v>9.3000000000000007</v>
      </c>
    </row>
    <row r="790" spans="1:20" x14ac:dyDescent="0.3">
      <c r="A790" s="6" t="s">
        <v>820</v>
      </c>
      <c r="B790" s="6" t="s">
        <v>23</v>
      </c>
      <c r="C790" s="6" t="s">
        <v>24</v>
      </c>
      <c r="D790">
        <v>1</v>
      </c>
      <c r="E790" s="6" t="s">
        <v>1032</v>
      </c>
      <c r="F790" s="6" t="s">
        <v>20</v>
      </c>
      <c r="G790">
        <v>60.47</v>
      </c>
      <c r="H790">
        <v>3</v>
      </c>
      <c r="I790">
        <v>9.0704999999999991</v>
      </c>
      <c r="J790">
        <v>190.48050000000001</v>
      </c>
      <c r="K790" s="1">
        <v>43479</v>
      </c>
      <c r="L790" s="6" t="s">
        <v>1037</v>
      </c>
      <c r="M790" s="6" t="s">
        <v>1043</v>
      </c>
      <c r="N790" s="7">
        <v>0.4548611111111111</v>
      </c>
      <c r="O790">
        <v>10</v>
      </c>
      <c r="P790" s="6" t="s">
        <v>29</v>
      </c>
      <c r="Q790">
        <v>181.41</v>
      </c>
      <c r="R790">
        <v>4.7619047620000003</v>
      </c>
      <c r="S790">
        <v>9.0704999999999991</v>
      </c>
      <c r="T790">
        <v>5.6</v>
      </c>
    </row>
    <row r="791" spans="1:20" x14ac:dyDescent="0.3">
      <c r="A791" s="6" t="s">
        <v>821</v>
      </c>
      <c r="B791" s="6" t="s">
        <v>18</v>
      </c>
      <c r="C791" s="6" t="s">
        <v>19</v>
      </c>
      <c r="D791">
        <v>0</v>
      </c>
      <c r="E791" s="6" t="s">
        <v>1032</v>
      </c>
      <c r="F791" s="6" t="s">
        <v>32</v>
      </c>
      <c r="G791">
        <v>58.91</v>
      </c>
      <c r="H791">
        <v>7</v>
      </c>
      <c r="I791">
        <v>20.618500000000001</v>
      </c>
      <c r="J791">
        <v>432.98849999999999</v>
      </c>
      <c r="K791" s="1">
        <v>43482</v>
      </c>
      <c r="L791" s="6" t="s">
        <v>1037</v>
      </c>
      <c r="M791" s="6" t="s">
        <v>1044</v>
      </c>
      <c r="N791" s="7">
        <v>0.63541666666666663</v>
      </c>
      <c r="O791">
        <v>15</v>
      </c>
      <c r="P791" s="6" t="s">
        <v>21</v>
      </c>
      <c r="Q791">
        <v>412.37</v>
      </c>
      <c r="R791">
        <v>4.7619047620000003</v>
      </c>
      <c r="S791">
        <v>20.618500000000001</v>
      </c>
      <c r="T791">
        <v>9.6999999999999993</v>
      </c>
    </row>
    <row r="792" spans="1:20" x14ac:dyDescent="0.3">
      <c r="A792" s="6" t="s">
        <v>822</v>
      </c>
      <c r="B792" s="6" t="s">
        <v>18</v>
      </c>
      <c r="C792" s="6" t="s">
        <v>19</v>
      </c>
      <c r="D792">
        <v>0</v>
      </c>
      <c r="E792" s="6" t="s">
        <v>1032</v>
      </c>
      <c r="F792" s="6" t="s">
        <v>42</v>
      </c>
      <c r="G792">
        <v>46.41</v>
      </c>
      <c r="H792">
        <v>1</v>
      </c>
      <c r="I792">
        <v>2.3205</v>
      </c>
      <c r="J792">
        <v>48.730499999999999</v>
      </c>
      <c r="K792" s="1">
        <v>43527</v>
      </c>
      <c r="L792" s="6" t="s">
        <v>1039</v>
      </c>
      <c r="M792" s="6" t="s">
        <v>1041</v>
      </c>
      <c r="N792" s="7">
        <v>0.83750000000000002</v>
      </c>
      <c r="O792">
        <v>20</v>
      </c>
      <c r="P792" s="6" t="s">
        <v>29</v>
      </c>
      <c r="Q792">
        <v>46.41</v>
      </c>
      <c r="R792">
        <v>4.7619047620000003</v>
      </c>
      <c r="S792">
        <v>2.3205</v>
      </c>
      <c r="T792">
        <v>4</v>
      </c>
    </row>
    <row r="793" spans="1:20" x14ac:dyDescent="0.3">
      <c r="A793" s="6" t="s">
        <v>823</v>
      </c>
      <c r="B793" s="6" t="s">
        <v>23</v>
      </c>
      <c r="C793" s="6" t="s">
        <v>24</v>
      </c>
      <c r="D793">
        <v>1</v>
      </c>
      <c r="E793" s="6" t="s">
        <v>1032</v>
      </c>
      <c r="F793" s="6" t="s">
        <v>20</v>
      </c>
      <c r="G793">
        <v>68.55</v>
      </c>
      <c r="H793">
        <v>4</v>
      </c>
      <c r="I793">
        <v>13.71</v>
      </c>
      <c r="J793">
        <v>287.91000000000003</v>
      </c>
      <c r="K793" s="1">
        <v>43511</v>
      </c>
      <c r="L793" s="6" t="s">
        <v>1042</v>
      </c>
      <c r="M793" s="6" t="s">
        <v>1040</v>
      </c>
      <c r="N793" s="7">
        <v>0.84791666666666665</v>
      </c>
      <c r="O793">
        <v>20</v>
      </c>
      <c r="P793" s="6" t="s">
        <v>29</v>
      </c>
      <c r="Q793">
        <v>274.2</v>
      </c>
      <c r="R793">
        <v>4.7619047620000003</v>
      </c>
      <c r="S793">
        <v>13.71</v>
      </c>
      <c r="T793">
        <v>9.1999999999999993</v>
      </c>
    </row>
    <row r="794" spans="1:20" x14ac:dyDescent="0.3">
      <c r="A794" s="6" t="s">
        <v>824</v>
      </c>
      <c r="B794" s="6" t="s">
        <v>38</v>
      </c>
      <c r="C794" s="6" t="s">
        <v>39</v>
      </c>
      <c r="D794">
        <v>0</v>
      </c>
      <c r="E794" s="6" t="s">
        <v>1033</v>
      </c>
      <c r="F794" s="6" t="s">
        <v>28</v>
      </c>
      <c r="G794">
        <v>97.37</v>
      </c>
      <c r="H794">
        <v>10</v>
      </c>
      <c r="I794">
        <v>48.685000000000002</v>
      </c>
      <c r="J794">
        <v>1022.385</v>
      </c>
      <c r="K794" s="1">
        <v>43480</v>
      </c>
      <c r="L794" s="6" t="s">
        <v>1037</v>
      </c>
      <c r="M794" s="6" t="s">
        <v>1046</v>
      </c>
      <c r="N794" s="7">
        <v>0.57499999999999996</v>
      </c>
      <c r="O794">
        <v>13</v>
      </c>
      <c r="P794" s="6" t="s">
        <v>29</v>
      </c>
      <c r="Q794">
        <v>973.7</v>
      </c>
      <c r="R794">
        <v>4.7619047620000003</v>
      </c>
      <c r="S794">
        <v>48.685000000000002</v>
      </c>
      <c r="T794">
        <v>4.9000000000000004</v>
      </c>
    </row>
    <row r="795" spans="1:20" x14ac:dyDescent="0.3">
      <c r="A795" s="6" t="s">
        <v>825</v>
      </c>
      <c r="B795" s="6" t="s">
        <v>18</v>
      </c>
      <c r="C795" s="6" t="s">
        <v>19</v>
      </c>
      <c r="D795">
        <v>1</v>
      </c>
      <c r="E795" s="6" t="s">
        <v>1032</v>
      </c>
      <c r="F795" s="6" t="s">
        <v>25</v>
      </c>
      <c r="G795">
        <v>92.6</v>
      </c>
      <c r="H795">
        <v>7</v>
      </c>
      <c r="I795">
        <v>32.409999999999997</v>
      </c>
      <c r="J795">
        <v>680.61</v>
      </c>
      <c r="K795" s="1">
        <v>43523</v>
      </c>
      <c r="L795" s="6" t="s">
        <v>1042</v>
      </c>
      <c r="M795" s="6" t="s">
        <v>1045</v>
      </c>
      <c r="N795" s="7">
        <v>0.53611111111111109</v>
      </c>
      <c r="O795">
        <v>12</v>
      </c>
      <c r="P795" s="6" t="s">
        <v>29</v>
      </c>
      <c r="Q795">
        <v>648.20000000000005</v>
      </c>
      <c r="R795">
        <v>4.7619047620000003</v>
      </c>
      <c r="S795">
        <v>32.409999999999997</v>
      </c>
      <c r="T795">
        <v>9.3000000000000007</v>
      </c>
    </row>
    <row r="796" spans="1:20" x14ac:dyDescent="0.3">
      <c r="A796" s="6" t="s">
        <v>826</v>
      </c>
      <c r="B796" s="6" t="s">
        <v>18</v>
      </c>
      <c r="C796" s="6" t="s">
        <v>19</v>
      </c>
      <c r="D796">
        <v>0</v>
      </c>
      <c r="E796" s="6" t="s">
        <v>1033</v>
      </c>
      <c r="F796" s="6" t="s">
        <v>25</v>
      </c>
      <c r="G796">
        <v>46.61</v>
      </c>
      <c r="H796">
        <v>2</v>
      </c>
      <c r="I796">
        <v>4.6609999999999996</v>
      </c>
      <c r="J796">
        <v>97.881</v>
      </c>
      <c r="K796" s="1">
        <v>43522</v>
      </c>
      <c r="L796" s="6" t="s">
        <v>1042</v>
      </c>
      <c r="M796" s="6" t="s">
        <v>1046</v>
      </c>
      <c r="N796" s="7">
        <v>0.51944444444444449</v>
      </c>
      <c r="O796">
        <v>12</v>
      </c>
      <c r="P796" s="6" t="s">
        <v>29</v>
      </c>
      <c r="Q796">
        <v>93.22</v>
      </c>
      <c r="R796">
        <v>4.7619047620000003</v>
      </c>
      <c r="S796">
        <v>4.6609999999999996</v>
      </c>
      <c r="T796">
        <v>6.6</v>
      </c>
    </row>
    <row r="797" spans="1:20" x14ac:dyDescent="0.3">
      <c r="A797" s="6" t="s">
        <v>827</v>
      </c>
      <c r="B797" s="6" t="s">
        <v>38</v>
      </c>
      <c r="C797" s="6" t="s">
        <v>39</v>
      </c>
      <c r="D797">
        <v>0</v>
      </c>
      <c r="E797" s="6" t="s">
        <v>1032</v>
      </c>
      <c r="F797" s="6" t="s">
        <v>42</v>
      </c>
      <c r="G797">
        <v>27.18</v>
      </c>
      <c r="H797">
        <v>2</v>
      </c>
      <c r="I797">
        <v>2.718</v>
      </c>
      <c r="J797">
        <v>57.078000000000003</v>
      </c>
      <c r="K797" s="1">
        <v>43539</v>
      </c>
      <c r="L797" s="6" t="s">
        <v>1039</v>
      </c>
      <c r="M797" s="6" t="s">
        <v>1040</v>
      </c>
      <c r="N797" s="7">
        <v>0.68472222222222223</v>
      </c>
      <c r="O797">
        <v>16</v>
      </c>
      <c r="P797" s="6" t="s">
        <v>21</v>
      </c>
      <c r="Q797">
        <v>54.36</v>
      </c>
      <c r="R797">
        <v>4.7619047620000003</v>
      </c>
      <c r="S797">
        <v>2.718</v>
      </c>
      <c r="T797">
        <v>4.3</v>
      </c>
    </row>
    <row r="798" spans="1:20" x14ac:dyDescent="0.3">
      <c r="A798" s="6" t="s">
        <v>828</v>
      </c>
      <c r="B798" s="6" t="s">
        <v>23</v>
      </c>
      <c r="C798" s="6" t="s">
        <v>24</v>
      </c>
      <c r="D798">
        <v>1</v>
      </c>
      <c r="E798" s="6" t="s">
        <v>1033</v>
      </c>
      <c r="F798" s="6" t="s">
        <v>28</v>
      </c>
      <c r="G798">
        <v>60.87</v>
      </c>
      <c r="H798">
        <v>1</v>
      </c>
      <c r="I798">
        <v>3.0434999999999999</v>
      </c>
      <c r="J798">
        <v>63.913499999999999</v>
      </c>
      <c r="K798" s="1">
        <v>43489</v>
      </c>
      <c r="L798" s="6" t="s">
        <v>1037</v>
      </c>
      <c r="M798" s="6" t="s">
        <v>1044</v>
      </c>
      <c r="N798" s="7">
        <v>0.55833333333333335</v>
      </c>
      <c r="O798">
        <v>13</v>
      </c>
      <c r="P798" s="6" t="s">
        <v>26</v>
      </c>
      <c r="Q798">
        <v>60.87</v>
      </c>
      <c r="R798">
        <v>4.7619047620000003</v>
      </c>
      <c r="S798">
        <v>3.0434999999999999</v>
      </c>
      <c r="T798">
        <v>5.5</v>
      </c>
    </row>
    <row r="799" spans="1:20" x14ac:dyDescent="0.3">
      <c r="A799" s="6" t="s">
        <v>829</v>
      </c>
      <c r="B799" s="6" t="s">
        <v>18</v>
      </c>
      <c r="C799" s="6" t="s">
        <v>19</v>
      </c>
      <c r="D799">
        <v>1</v>
      </c>
      <c r="E799" s="6" t="s">
        <v>1033</v>
      </c>
      <c r="F799" s="6" t="s">
        <v>32</v>
      </c>
      <c r="G799">
        <v>24.49</v>
      </c>
      <c r="H799">
        <v>10</v>
      </c>
      <c r="I799">
        <v>12.244999999999999</v>
      </c>
      <c r="J799">
        <v>257.14499999999998</v>
      </c>
      <c r="K799" s="1">
        <v>43518</v>
      </c>
      <c r="L799" s="6" t="s">
        <v>1042</v>
      </c>
      <c r="M799" s="6" t="s">
        <v>1040</v>
      </c>
      <c r="N799" s="7">
        <v>0.63541666666666663</v>
      </c>
      <c r="O799">
        <v>15</v>
      </c>
      <c r="P799" s="6" t="s">
        <v>26</v>
      </c>
      <c r="Q799">
        <v>244.9</v>
      </c>
      <c r="R799">
        <v>4.7619047620000003</v>
      </c>
      <c r="S799">
        <v>12.244999999999999</v>
      </c>
      <c r="T799">
        <v>8.1</v>
      </c>
    </row>
    <row r="800" spans="1:20" x14ac:dyDescent="0.3">
      <c r="A800" s="6" t="s">
        <v>830</v>
      </c>
      <c r="B800" s="6" t="s">
        <v>38</v>
      </c>
      <c r="C800" s="6" t="s">
        <v>39</v>
      </c>
      <c r="D800">
        <v>0</v>
      </c>
      <c r="E800" s="6" t="s">
        <v>1032</v>
      </c>
      <c r="F800" s="6" t="s">
        <v>20</v>
      </c>
      <c r="G800">
        <v>92.78</v>
      </c>
      <c r="H800">
        <v>1</v>
      </c>
      <c r="I800">
        <v>4.6390000000000002</v>
      </c>
      <c r="J800">
        <v>97.418999999999997</v>
      </c>
      <c r="K800" s="1">
        <v>43539</v>
      </c>
      <c r="L800" s="6" t="s">
        <v>1039</v>
      </c>
      <c r="M800" s="6" t="s">
        <v>1040</v>
      </c>
      <c r="N800" s="7">
        <v>0.4513888888888889</v>
      </c>
      <c r="O800">
        <v>10</v>
      </c>
      <c r="P800" s="6" t="s">
        <v>29</v>
      </c>
      <c r="Q800">
        <v>92.78</v>
      </c>
      <c r="R800">
        <v>4.7619047620000003</v>
      </c>
      <c r="S800">
        <v>4.6390000000000002</v>
      </c>
      <c r="T800">
        <v>9.8000000000000007</v>
      </c>
    </row>
    <row r="801" spans="1:20" x14ac:dyDescent="0.3">
      <c r="A801" s="6" t="s">
        <v>831</v>
      </c>
      <c r="B801" s="6" t="s">
        <v>23</v>
      </c>
      <c r="C801" s="6" t="s">
        <v>24</v>
      </c>
      <c r="D801">
        <v>1</v>
      </c>
      <c r="E801" s="6" t="s">
        <v>1032</v>
      </c>
      <c r="F801" s="6" t="s">
        <v>28</v>
      </c>
      <c r="G801">
        <v>86.69</v>
      </c>
      <c r="H801">
        <v>5</v>
      </c>
      <c r="I801">
        <v>21.672499999999999</v>
      </c>
      <c r="J801">
        <v>455.1225</v>
      </c>
      <c r="K801" s="1">
        <v>43507</v>
      </c>
      <c r="L801" s="6" t="s">
        <v>1042</v>
      </c>
      <c r="M801" s="6" t="s">
        <v>1043</v>
      </c>
      <c r="N801" s="7">
        <v>0.77638888888888891</v>
      </c>
      <c r="O801">
        <v>18</v>
      </c>
      <c r="P801" s="6" t="s">
        <v>21</v>
      </c>
      <c r="Q801">
        <v>433.45</v>
      </c>
      <c r="R801">
        <v>4.7619047620000003</v>
      </c>
      <c r="S801">
        <v>21.672499999999999</v>
      </c>
      <c r="T801">
        <v>9.4</v>
      </c>
    </row>
    <row r="802" spans="1:20" x14ac:dyDescent="0.3">
      <c r="A802" s="6" t="s">
        <v>832</v>
      </c>
      <c r="B802" s="6" t="s">
        <v>38</v>
      </c>
      <c r="C802" s="6" t="s">
        <v>39</v>
      </c>
      <c r="D802">
        <v>0</v>
      </c>
      <c r="E802" s="6" t="s">
        <v>1032</v>
      </c>
      <c r="F802" s="6" t="s">
        <v>32</v>
      </c>
      <c r="G802">
        <v>23.01</v>
      </c>
      <c r="H802">
        <v>6</v>
      </c>
      <c r="I802">
        <v>6.9029999999999996</v>
      </c>
      <c r="J802">
        <v>144.96299999999999</v>
      </c>
      <c r="K802" s="1">
        <v>43477</v>
      </c>
      <c r="L802" s="6" t="s">
        <v>1037</v>
      </c>
      <c r="M802" s="6" t="s">
        <v>1038</v>
      </c>
      <c r="N802" s="7">
        <v>0.69791666666666663</v>
      </c>
      <c r="O802">
        <v>16</v>
      </c>
      <c r="P802" s="6" t="s">
        <v>21</v>
      </c>
      <c r="Q802">
        <v>138.06</v>
      </c>
      <c r="R802">
        <v>4.7619047620000003</v>
      </c>
      <c r="S802">
        <v>6.9029999999999996</v>
      </c>
      <c r="T802">
        <v>7.9</v>
      </c>
    </row>
    <row r="803" spans="1:20" x14ac:dyDescent="0.3">
      <c r="A803" s="6" t="s">
        <v>833</v>
      </c>
      <c r="B803" s="6" t="s">
        <v>23</v>
      </c>
      <c r="C803" s="6" t="s">
        <v>24</v>
      </c>
      <c r="D803">
        <v>1</v>
      </c>
      <c r="E803" s="6" t="s">
        <v>1033</v>
      </c>
      <c r="F803" s="6" t="s">
        <v>25</v>
      </c>
      <c r="G803">
        <v>30.2</v>
      </c>
      <c r="H803">
        <v>8</v>
      </c>
      <c r="I803">
        <v>12.08</v>
      </c>
      <c r="J803">
        <v>253.68</v>
      </c>
      <c r="K803" s="1">
        <v>43527</v>
      </c>
      <c r="L803" s="6" t="s">
        <v>1039</v>
      </c>
      <c r="M803" s="6" t="s">
        <v>1041</v>
      </c>
      <c r="N803" s="7">
        <v>0.8125</v>
      </c>
      <c r="O803">
        <v>19</v>
      </c>
      <c r="P803" s="6" t="s">
        <v>21</v>
      </c>
      <c r="Q803">
        <v>241.6</v>
      </c>
      <c r="R803">
        <v>4.7619047620000003</v>
      </c>
      <c r="S803">
        <v>12.08</v>
      </c>
      <c r="T803">
        <v>5.0999999999999996</v>
      </c>
    </row>
    <row r="804" spans="1:20" x14ac:dyDescent="0.3">
      <c r="A804" s="6" t="s">
        <v>834</v>
      </c>
      <c r="B804" s="6" t="s">
        <v>23</v>
      </c>
      <c r="C804" s="6" t="s">
        <v>24</v>
      </c>
      <c r="D804">
        <v>1</v>
      </c>
      <c r="E804" s="6" t="s">
        <v>1032</v>
      </c>
      <c r="F804" s="6" t="s">
        <v>42</v>
      </c>
      <c r="G804">
        <v>67.39</v>
      </c>
      <c r="H804">
        <v>7</v>
      </c>
      <c r="I804">
        <v>23.586500000000001</v>
      </c>
      <c r="J804">
        <v>495.31650000000002</v>
      </c>
      <c r="K804" s="1">
        <v>43547</v>
      </c>
      <c r="L804" s="6" t="s">
        <v>1039</v>
      </c>
      <c r="M804" s="6" t="s">
        <v>1038</v>
      </c>
      <c r="N804" s="7">
        <v>0.55763888888888891</v>
      </c>
      <c r="O804">
        <v>13</v>
      </c>
      <c r="P804" s="6" t="s">
        <v>21</v>
      </c>
      <c r="Q804">
        <v>471.73</v>
      </c>
      <c r="R804">
        <v>4.7619047620000003</v>
      </c>
      <c r="S804">
        <v>23.586500000000001</v>
      </c>
      <c r="T804">
        <v>6.9</v>
      </c>
    </row>
    <row r="805" spans="1:20" x14ac:dyDescent="0.3">
      <c r="A805" s="6" t="s">
        <v>835</v>
      </c>
      <c r="B805" s="6" t="s">
        <v>18</v>
      </c>
      <c r="C805" s="6" t="s">
        <v>19</v>
      </c>
      <c r="D805">
        <v>1</v>
      </c>
      <c r="E805" s="6" t="s">
        <v>1033</v>
      </c>
      <c r="F805" s="6" t="s">
        <v>42</v>
      </c>
      <c r="G805">
        <v>48.96</v>
      </c>
      <c r="H805">
        <v>9</v>
      </c>
      <c r="I805">
        <v>22.032</v>
      </c>
      <c r="J805">
        <v>462.67200000000003</v>
      </c>
      <c r="K805" s="1">
        <v>43528</v>
      </c>
      <c r="L805" s="6" t="s">
        <v>1039</v>
      </c>
      <c r="M805" s="6" t="s">
        <v>1043</v>
      </c>
      <c r="N805" s="7">
        <v>0.47708333333333336</v>
      </c>
      <c r="O805">
        <v>11</v>
      </c>
      <c r="P805" s="6" t="s">
        <v>26</v>
      </c>
      <c r="Q805">
        <v>440.64</v>
      </c>
      <c r="R805">
        <v>4.7619047620000003</v>
      </c>
      <c r="S805">
        <v>22.032</v>
      </c>
      <c r="T805">
        <v>8</v>
      </c>
    </row>
    <row r="806" spans="1:20" x14ac:dyDescent="0.3">
      <c r="A806" s="6" t="s">
        <v>836</v>
      </c>
      <c r="B806" s="6" t="s">
        <v>38</v>
      </c>
      <c r="C806" s="6" t="s">
        <v>39</v>
      </c>
      <c r="D806">
        <v>1</v>
      </c>
      <c r="E806" s="6" t="s">
        <v>1033</v>
      </c>
      <c r="F806" s="6" t="s">
        <v>25</v>
      </c>
      <c r="G806">
        <v>75.59</v>
      </c>
      <c r="H806">
        <v>9</v>
      </c>
      <c r="I806">
        <v>34.015500000000003</v>
      </c>
      <c r="J806">
        <v>714.32550000000003</v>
      </c>
      <c r="K806" s="1">
        <v>43519</v>
      </c>
      <c r="L806" s="6" t="s">
        <v>1042</v>
      </c>
      <c r="M806" s="6" t="s">
        <v>1038</v>
      </c>
      <c r="N806" s="7">
        <v>0.46666666666666667</v>
      </c>
      <c r="O806">
        <v>11</v>
      </c>
      <c r="P806" s="6" t="s">
        <v>26</v>
      </c>
      <c r="Q806">
        <v>680.31</v>
      </c>
      <c r="R806">
        <v>4.7619047620000003</v>
      </c>
      <c r="S806">
        <v>34.015500000000003</v>
      </c>
      <c r="T806">
        <v>8</v>
      </c>
    </row>
    <row r="807" spans="1:20" x14ac:dyDescent="0.3">
      <c r="A807" s="6" t="s">
        <v>837</v>
      </c>
      <c r="B807" s="6" t="s">
        <v>18</v>
      </c>
      <c r="C807" s="6" t="s">
        <v>19</v>
      </c>
      <c r="D807">
        <v>0</v>
      </c>
      <c r="E807" s="6" t="s">
        <v>1033</v>
      </c>
      <c r="F807" s="6" t="s">
        <v>28</v>
      </c>
      <c r="G807">
        <v>77.47</v>
      </c>
      <c r="H807">
        <v>4</v>
      </c>
      <c r="I807">
        <v>15.494</v>
      </c>
      <c r="J807">
        <v>325.37400000000002</v>
      </c>
      <c r="K807" s="1">
        <v>43541</v>
      </c>
      <c r="L807" s="6" t="s">
        <v>1039</v>
      </c>
      <c r="M807" s="6" t="s">
        <v>1041</v>
      </c>
      <c r="N807" s="7">
        <v>0.69166666666666665</v>
      </c>
      <c r="O807">
        <v>16</v>
      </c>
      <c r="P807" s="6" t="s">
        <v>26</v>
      </c>
      <c r="Q807">
        <v>309.88</v>
      </c>
      <c r="R807">
        <v>4.7619047620000003</v>
      </c>
      <c r="S807">
        <v>15.494</v>
      </c>
      <c r="T807">
        <v>4.2</v>
      </c>
    </row>
    <row r="808" spans="1:20" x14ac:dyDescent="0.3">
      <c r="A808" s="6" t="s">
        <v>838</v>
      </c>
      <c r="B808" s="6" t="s">
        <v>18</v>
      </c>
      <c r="C808" s="6" t="s">
        <v>19</v>
      </c>
      <c r="D808">
        <v>0</v>
      </c>
      <c r="E808" s="6" t="s">
        <v>1033</v>
      </c>
      <c r="F808" s="6" t="s">
        <v>32</v>
      </c>
      <c r="G808">
        <v>93.18</v>
      </c>
      <c r="H808">
        <v>2</v>
      </c>
      <c r="I808">
        <v>9.3179999999999996</v>
      </c>
      <c r="J808">
        <v>195.678</v>
      </c>
      <c r="K808" s="1">
        <v>43481</v>
      </c>
      <c r="L808" s="6" t="s">
        <v>1037</v>
      </c>
      <c r="M808" s="6" t="s">
        <v>1045</v>
      </c>
      <c r="N808" s="7">
        <v>0.77847222222222223</v>
      </c>
      <c r="O808">
        <v>18</v>
      </c>
      <c r="P808" s="6" t="s">
        <v>29</v>
      </c>
      <c r="Q808">
        <v>186.36</v>
      </c>
      <c r="R808">
        <v>4.7619047620000003</v>
      </c>
      <c r="S808">
        <v>9.3179999999999996</v>
      </c>
      <c r="T808">
        <v>8.5</v>
      </c>
    </row>
    <row r="809" spans="1:20" x14ac:dyDescent="0.3">
      <c r="A809" s="6" t="s">
        <v>839</v>
      </c>
      <c r="B809" s="6" t="s">
        <v>18</v>
      </c>
      <c r="C809" s="6" t="s">
        <v>19</v>
      </c>
      <c r="D809">
        <v>0</v>
      </c>
      <c r="E809" s="6" t="s">
        <v>1033</v>
      </c>
      <c r="F809" s="6" t="s">
        <v>25</v>
      </c>
      <c r="G809">
        <v>50.23</v>
      </c>
      <c r="H809">
        <v>4</v>
      </c>
      <c r="I809">
        <v>10.045999999999999</v>
      </c>
      <c r="J809">
        <v>210.96600000000001</v>
      </c>
      <c r="K809" s="1">
        <v>43473</v>
      </c>
      <c r="L809" s="6" t="s">
        <v>1037</v>
      </c>
      <c r="M809" s="6" t="s">
        <v>1046</v>
      </c>
      <c r="N809" s="7">
        <v>0.71666666666666667</v>
      </c>
      <c r="O809">
        <v>17</v>
      </c>
      <c r="P809" s="6" t="s">
        <v>26</v>
      </c>
      <c r="Q809">
        <v>200.92</v>
      </c>
      <c r="R809">
        <v>4.7619047620000003</v>
      </c>
      <c r="S809">
        <v>10.045999999999999</v>
      </c>
      <c r="T809">
        <v>9</v>
      </c>
    </row>
    <row r="810" spans="1:20" x14ac:dyDescent="0.3">
      <c r="A810" s="6" t="s">
        <v>840</v>
      </c>
      <c r="B810" s="6" t="s">
        <v>38</v>
      </c>
      <c r="C810" s="6" t="s">
        <v>39</v>
      </c>
      <c r="D810">
        <v>0</v>
      </c>
      <c r="E810" s="6" t="s">
        <v>1033</v>
      </c>
      <c r="F810" s="6" t="s">
        <v>20</v>
      </c>
      <c r="G810">
        <v>17.75</v>
      </c>
      <c r="H810">
        <v>1</v>
      </c>
      <c r="I810">
        <v>0.88749999999999996</v>
      </c>
      <c r="J810">
        <v>18.637499999999999</v>
      </c>
      <c r="K810" s="1">
        <v>43479</v>
      </c>
      <c r="L810" s="6" t="s">
        <v>1037</v>
      </c>
      <c r="M810" s="6" t="s">
        <v>1043</v>
      </c>
      <c r="N810" s="7">
        <v>0.44305555555555554</v>
      </c>
      <c r="O810">
        <v>10</v>
      </c>
      <c r="P810" s="6" t="s">
        <v>26</v>
      </c>
      <c r="Q810">
        <v>17.75</v>
      </c>
      <c r="R810">
        <v>4.7619047620000003</v>
      </c>
      <c r="S810">
        <v>0.88749999999999996</v>
      </c>
      <c r="T810">
        <v>8.6</v>
      </c>
    </row>
    <row r="811" spans="1:20" x14ac:dyDescent="0.3">
      <c r="A811" s="6" t="s">
        <v>841</v>
      </c>
      <c r="B811" s="6" t="s">
        <v>23</v>
      </c>
      <c r="C811" s="6" t="s">
        <v>24</v>
      </c>
      <c r="D811">
        <v>0</v>
      </c>
      <c r="E811" s="6" t="s">
        <v>1033</v>
      </c>
      <c r="F811" s="6" t="s">
        <v>42</v>
      </c>
      <c r="G811">
        <v>62.18</v>
      </c>
      <c r="H811">
        <v>10</v>
      </c>
      <c r="I811">
        <v>31.09</v>
      </c>
      <c r="J811">
        <v>652.89</v>
      </c>
      <c r="K811" s="1">
        <v>43496</v>
      </c>
      <c r="L811" s="6" t="s">
        <v>1037</v>
      </c>
      <c r="M811" s="6" t="s">
        <v>1044</v>
      </c>
      <c r="N811" s="7">
        <v>0.43958333333333333</v>
      </c>
      <c r="O811">
        <v>10</v>
      </c>
      <c r="P811" s="6" t="s">
        <v>21</v>
      </c>
      <c r="Q811">
        <v>621.79999999999995</v>
      </c>
      <c r="R811">
        <v>4.7619047620000003</v>
      </c>
      <c r="S811">
        <v>31.09</v>
      </c>
      <c r="T811">
        <v>6</v>
      </c>
    </row>
    <row r="812" spans="1:20" x14ac:dyDescent="0.3">
      <c r="A812" s="6" t="s">
        <v>842</v>
      </c>
      <c r="B812" s="6" t="s">
        <v>38</v>
      </c>
      <c r="C812" s="6" t="s">
        <v>39</v>
      </c>
      <c r="D812">
        <v>0</v>
      </c>
      <c r="E812" s="6" t="s">
        <v>1032</v>
      </c>
      <c r="F812" s="6" t="s">
        <v>20</v>
      </c>
      <c r="G812">
        <v>10.75</v>
      </c>
      <c r="H812">
        <v>8</v>
      </c>
      <c r="I812">
        <v>4.3</v>
      </c>
      <c r="J812">
        <v>90.3</v>
      </c>
      <c r="K812" s="1">
        <v>43539</v>
      </c>
      <c r="L812" s="6" t="s">
        <v>1039</v>
      </c>
      <c r="M812" s="6" t="s">
        <v>1040</v>
      </c>
      <c r="N812" s="7">
        <v>0.60972222222222228</v>
      </c>
      <c r="O812">
        <v>14</v>
      </c>
      <c r="P812" s="6" t="s">
        <v>21</v>
      </c>
      <c r="Q812">
        <v>86</v>
      </c>
      <c r="R812">
        <v>4.7619047620000003</v>
      </c>
      <c r="S812">
        <v>4.3</v>
      </c>
      <c r="T812">
        <v>6.2</v>
      </c>
    </row>
    <row r="813" spans="1:20" x14ac:dyDescent="0.3">
      <c r="A813" s="6" t="s">
        <v>843</v>
      </c>
      <c r="B813" s="6" t="s">
        <v>18</v>
      </c>
      <c r="C813" s="6" t="s">
        <v>19</v>
      </c>
      <c r="D813">
        <v>0</v>
      </c>
      <c r="E813" s="6" t="s">
        <v>1033</v>
      </c>
      <c r="F813" s="6" t="s">
        <v>25</v>
      </c>
      <c r="G813">
        <v>40.26</v>
      </c>
      <c r="H813">
        <v>10</v>
      </c>
      <c r="I813">
        <v>20.13</v>
      </c>
      <c r="J813">
        <v>422.73</v>
      </c>
      <c r="K813" s="1">
        <v>43520</v>
      </c>
      <c r="L813" s="6" t="s">
        <v>1042</v>
      </c>
      <c r="M813" s="6" t="s">
        <v>1041</v>
      </c>
      <c r="N813" s="7">
        <v>0.75416666666666665</v>
      </c>
      <c r="O813">
        <v>18</v>
      </c>
      <c r="P813" s="6" t="s">
        <v>29</v>
      </c>
      <c r="Q813">
        <v>402.6</v>
      </c>
      <c r="R813">
        <v>4.7619047620000003</v>
      </c>
      <c r="S813">
        <v>20.13</v>
      </c>
      <c r="T813">
        <v>5</v>
      </c>
    </row>
    <row r="814" spans="1:20" x14ac:dyDescent="0.3">
      <c r="A814" s="6" t="s">
        <v>844</v>
      </c>
      <c r="B814" s="6" t="s">
        <v>23</v>
      </c>
      <c r="C814" s="6" t="s">
        <v>24</v>
      </c>
      <c r="D814">
        <v>1</v>
      </c>
      <c r="E814" s="6" t="s">
        <v>1033</v>
      </c>
      <c r="F814" s="6" t="s">
        <v>32</v>
      </c>
      <c r="G814">
        <v>64.97</v>
      </c>
      <c r="H814">
        <v>5</v>
      </c>
      <c r="I814">
        <v>16.2425</v>
      </c>
      <c r="J814">
        <v>341.09249999999997</v>
      </c>
      <c r="K814" s="1">
        <v>43504</v>
      </c>
      <c r="L814" s="6" t="s">
        <v>1042</v>
      </c>
      <c r="M814" s="6" t="s">
        <v>1040</v>
      </c>
      <c r="N814" s="7">
        <v>0.53611111111111109</v>
      </c>
      <c r="O814">
        <v>12</v>
      </c>
      <c r="P814" s="6" t="s">
        <v>29</v>
      </c>
      <c r="Q814">
        <v>324.85000000000002</v>
      </c>
      <c r="R814">
        <v>4.7619047620000003</v>
      </c>
      <c r="S814">
        <v>16.2425</v>
      </c>
      <c r="T814">
        <v>6.5</v>
      </c>
    </row>
    <row r="815" spans="1:20" x14ac:dyDescent="0.3">
      <c r="A815" s="6" t="s">
        <v>845</v>
      </c>
      <c r="B815" s="6" t="s">
        <v>18</v>
      </c>
      <c r="C815" s="6" t="s">
        <v>19</v>
      </c>
      <c r="D815">
        <v>0</v>
      </c>
      <c r="E815" s="6" t="s">
        <v>1032</v>
      </c>
      <c r="F815" s="6" t="s">
        <v>25</v>
      </c>
      <c r="G815">
        <v>95.15</v>
      </c>
      <c r="H815">
        <v>1</v>
      </c>
      <c r="I815">
        <v>4.7575000000000003</v>
      </c>
      <c r="J815">
        <v>99.907499999999999</v>
      </c>
      <c r="K815" s="1">
        <v>43546</v>
      </c>
      <c r="L815" s="6" t="s">
        <v>1039</v>
      </c>
      <c r="M815" s="6" t="s">
        <v>1040</v>
      </c>
      <c r="N815" s="7">
        <v>0.58333333333333337</v>
      </c>
      <c r="O815">
        <v>14</v>
      </c>
      <c r="P815" s="6" t="s">
        <v>26</v>
      </c>
      <c r="Q815">
        <v>95.15</v>
      </c>
      <c r="R815">
        <v>4.7619047620000003</v>
      </c>
      <c r="S815">
        <v>4.7575000000000003</v>
      </c>
      <c r="T815">
        <v>6</v>
      </c>
    </row>
    <row r="816" spans="1:20" x14ac:dyDescent="0.3">
      <c r="A816" s="6" t="s">
        <v>846</v>
      </c>
      <c r="B816" s="6" t="s">
        <v>18</v>
      </c>
      <c r="C816" s="6" t="s">
        <v>19</v>
      </c>
      <c r="D816">
        <v>1</v>
      </c>
      <c r="E816" s="6" t="s">
        <v>1033</v>
      </c>
      <c r="F816" s="6" t="s">
        <v>25</v>
      </c>
      <c r="G816">
        <v>48.62</v>
      </c>
      <c r="H816">
        <v>8</v>
      </c>
      <c r="I816">
        <v>19.448</v>
      </c>
      <c r="J816">
        <v>408.40800000000002</v>
      </c>
      <c r="K816" s="1">
        <v>43489</v>
      </c>
      <c r="L816" s="6" t="s">
        <v>1037</v>
      </c>
      <c r="M816" s="6" t="s">
        <v>1044</v>
      </c>
      <c r="N816" s="7">
        <v>0.45624999999999999</v>
      </c>
      <c r="O816">
        <v>10</v>
      </c>
      <c r="P816" s="6" t="s">
        <v>26</v>
      </c>
      <c r="Q816">
        <v>388.96</v>
      </c>
      <c r="R816">
        <v>4.7619047620000003</v>
      </c>
      <c r="S816">
        <v>19.448</v>
      </c>
      <c r="T816">
        <v>5</v>
      </c>
    </row>
    <row r="817" spans="1:20" x14ac:dyDescent="0.3">
      <c r="A817" s="6" t="s">
        <v>847</v>
      </c>
      <c r="B817" s="6" t="s">
        <v>38</v>
      </c>
      <c r="C817" s="6" t="s">
        <v>39</v>
      </c>
      <c r="D817">
        <v>0</v>
      </c>
      <c r="E817" s="6" t="s">
        <v>1033</v>
      </c>
      <c r="F817" s="6" t="s">
        <v>40</v>
      </c>
      <c r="G817">
        <v>53.21</v>
      </c>
      <c r="H817">
        <v>8</v>
      </c>
      <c r="I817">
        <v>21.283999999999999</v>
      </c>
      <c r="J817">
        <v>446.964</v>
      </c>
      <c r="K817" s="1">
        <v>43538</v>
      </c>
      <c r="L817" s="6" t="s">
        <v>1039</v>
      </c>
      <c r="M817" s="6" t="s">
        <v>1044</v>
      </c>
      <c r="N817" s="7">
        <v>0.69791666666666663</v>
      </c>
      <c r="O817">
        <v>16</v>
      </c>
      <c r="P817" s="6" t="s">
        <v>21</v>
      </c>
      <c r="Q817">
        <v>425.68</v>
      </c>
      <c r="R817">
        <v>4.7619047620000003</v>
      </c>
      <c r="S817">
        <v>21.283999999999999</v>
      </c>
      <c r="T817">
        <v>5</v>
      </c>
    </row>
    <row r="818" spans="1:20" x14ac:dyDescent="0.3">
      <c r="A818" s="6" t="s">
        <v>848</v>
      </c>
      <c r="B818" s="6" t="s">
        <v>23</v>
      </c>
      <c r="C818" s="6" t="s">
        <v>24</v>
      </c>
      <c r="D818">
        <v>0</v>
      </c>
      <c r="E818" s="6" t="s">
        <v>1033</v>
      </c>
      <c r="F818" s="6" t="s">
        <v>42</v>
      </c>
      <c r="G818">
        <v>45.44</v>
      </c>
      <c r="H818">
        <v>7</v>
      </c>
      <c r="I818">
        <v>15.904</v>
      </c>
      <c r="J818">
        <v>333.98399999999998</v>
      </c>
      <c r="K818" s="1">
        <v>43488</v>
      </c>
      <c r="L818" s="6" t="s">
        <v>1037</v>
      </c>
      <c r="M818" s="6" t="s">
        <v>1045</v>
      </c>
      <c r="N818" s="7">
        <v>0.46875</v>
      </c>
      <c r="O818">
        <v>11</v>
      </c>
      <c r="P818" s="6" t="s">
        <v>26</v>
      </c>
      <c r="Q818">
        <v>318.08</v>
      </c>
      <c r="R818">
        <v>4.7619047620000003</v>
      </c>
      <c r="S818">
        <v>15.904</v>
      </c>
      <c r="T818">
        <v>9.1999999999999993</v>
      </c>
    </row>
    <row r="819" spans="1:20" x14ac:dyDescent="0.3">
      <c r="A819" s="6" t="s">
        <v>849</v>
      </c>
      <c r="B819" s="6" t="s">
        <v>18</v>
      </c>
      <c r="C819" s="6" t="s">
        <v>19</v>
      </c>
      <c r="D819">
        <v>0</v>
      </c>
      <c r="E819" s="6" t="s">
        <v>1032</v>
      </c>
      <c r="F819" s="6" t="s">
        <v>40</v>
      </c>
      <c r="G819">
        <v>33.880000000000003</v>
      </c>
      <c r="H819">
        <v>8</v>
      </c>
      <c r="I819">
        <v>13.552</v>
      </c>
      <c r="J819">
        <v>284.59199999999998</v>
      </c>
      <c r="K819" s="1">
        <v>43484</v>
      </c>
      <c r="L819" s="6" t="s">
        <v>1037</v>
      </c>
      <c r="M819" s="6" t="s">
        <v>1038</v>
      </c>
      <c r="N819" s="7">
        <v>0.85347222222222219</v>
      </c>
      <c r="O819">
        <v>20</v>
      </c>
      <c r="P819" s="6" t="s">
        <v>21</v>
      </c>
      <c r="Q819">
        <v>271.04000000000002</v>
      </c>
      <c r="R819">
        <v>4.7619047620000003</v>
      </c>
      <c r="S819">
        <v>13.552</v>
      </c>
      <c r="T819">
        <v>9.6</v>
      </c>
    </row>
    <row r="820" spans="1:20" x14ac:dyDescent="0.3">
      <c r="A820" s="6" t="s">
        <v>850</v>
      </c>
      <c r="B820" s="6" t="s">
        <v>38</v>
      </c>
      <c r="C820" s="6" t="s">
        <v>39</v>
      </c>
      <c r="D820">
        <v>1</v>
      </c>
      <c r="E820" s="6" t="s">
        <v>1032</v>
      </c>
      <c r="F820" s="6" t="s">
        <v>20</v>
      </c>
      <c r="G820">
        <v>96.16</v>
      </c>
      <c r="H820">
        <v>4</v>
      </c>
      <c r="I820">
        <v>19.231999999999999</v>
      </c>
      <c r="J820">
        <v>403.87200000000001</v>
      </c>
      <c r="K820" s="1">
        <v>43492</v>
      </c>
      <c r="L820" s="6" t="s">
        <v>1037</v>
      </c>
      <c r="M820" s="6" t="s">
        <v>1041</v>
      </c>
      <c r="N820" s="7">
        <v>0.8354166666666667</v>
      </c>
      <c r="O820">
        <v>20</v>
      </c>
      <c r="P820" s="6" t="s">
        <v>29</v>
      </c>
      <c r="Q820">
        <v>384.64</v>
      </c>
      <c r="R820">
        <v>4.7619047620000003</v>
      </c>
      <c r="S820">
        <v>19.231999999999999</v>
      </c>
      <c r="T820">
        <v>8.4</v>
      </c>
    </row>
    <row r="821" spans="1:20" x14ac:dyDescent="0.3">
      <c r="A821" s="6" t="s">
        <v>851</v>
      </c>
      <c r="B821" s="6" t="s">
        <v>38</v>
      </c>
      <c r="C821" s="6" t="s">
        <v>39</v>
      </c>
      <c r="D821">
        <v>1</v>
      </c>
      <c r="E821" s="6" t="s">
        <v>1032</v>
      </c>
      <c r="F821" s="6" t="s">
        <v>40</v>
      </c>
      <c r="G821">
        <v>47.16</v>
      </c>
      <c r="H821">
        <v>5</v>
      </c>
      <c r="I821">
        <v>11.79</v>
      </c>
      <c r="J821">
        <v>247.59</v>
      </c>
      <c r="K821" s="1">
        <v>43499</v>
      </c>
      <c r="L821" s="6" t="s">
        <v>1042</v>
      </c>
      <c r="M821" s="6" t="s">
        <v>1041</v>
      </c>
      <c r="N821" s="7">
        <v>0.60763888888888884</v>
      </c>
      <c r="O821">
        <v>14</v>
      </c>
      <c r="P821" s="6" t="s">
        <v>29</v>
      </c>
      <c r="Q821">
        <v>235.8</v>
      </c>
      <c r="R821">
        <v>4.7619047620000003</v>
      </c>
      <c r="S821">
        <v>11.79</v>
      </c>
      <c r="T821">
        <v>6</v>
      </c>
    </row>
    <row r="822" spans="1:20" x14ac:dyDescent="0.3">
      <c r="A822" s="6" t="s">
        <v>852</v>
      </c>
      <c r="B822" s="6" t="s">
        <v>38</v>
      </c>
      <c r="C822" s="6" t="s">
        <v>39</v>
      </c>
      <c r="D822">
        <v>0</v>
      </c>
      <c r="E822" s="6" t="s">
        <v>1032</v>
      </c>
      <c r="F822" s="6" t="s">
        <v>25</v>
      </c>
      <c r="G822">
        <v>52.89</v>
      </c>
      <c r="H822">
        <v>4</v>
      </c>
      <c r="I822">
        <v>10.577999999999999</v>
      </c>
      <c r="J822">
        <v>222.13800000000001</v>
      </c>
      <c r="K822" s="1">
        <v>43549</v>
      </c>
      <c r="L822" s="6" t="s">
        <v>1039</v>
      </c>
      <c r="M822" s="6" t="s">
        <v>1043</v>
      </c>
      <c r="N822" s="7">
        <v>0.68888888888888888</v>
      </c>
      <c r="O822">
        <v>16</v>
      </c>
      <c r="P822" s="6" t="s">
        <v>21</v>
      </c>
      <c r="Q822">
        <v>211.56</v>
      </c>
      <c r="R822">
        <v>4.7619047620000003</v>
      </c>
      <c r="S822">
        <v>10.577999999999999</v>
      </c>
      <c r="T822">
        <v>6.7</v>
      </c>
    </row>
    <row r="823" spans="1:20" x14ac:dyDescent="0.3">
      <c r="A823" s="6" t="s">
        <v>853</v>
      </c>
      <c r="B823" s="6" t="s">
        <v>18</v>
      </c>
      <c r="C823" s="6" t="s">
        <v>19</v>
      </c>
      <c r="D823">
        <v>1</v>
      </c>
      <c r="E823" s="6" t="s">
        <v>1033</v>
      </c>
      <c r="F823" s="6" t="s">
        <v>28</v>
      </c>
      <c r="G823">
        <v>47.68</v>
      </c>
      <c r="H823">
        <v>2</v>
      </c>
      <c r="I823">
        <v>4.7679999999999998</v>
      </c>
      <c r="J823">
        <v>100.128</v>
      </c>
      <c r="K823" s="1">
        <v>43520</v>
      </c>
      <c r="L823" s="6" t="s">
        <v>1042</v>
      </c>
      <c r="M823" s="6" t="s">
        <v>1041</v>
      </c>
      <c r="N823" s="7">
        <v>0.4236111111111111</v>
      </c>
      <c r="O823">
        <v>10</v>
      </c>
      <c r="P823" s="6" t="s">
        <v>29</v>
      </c>
      <c r="Q823">
        <v>95.36</v>
      </c>
      <c r="R823">
        <v>4.7619047620000003</v>
      </c>
      <c r="S823">
        <v>4.7679999999999998</v>
      </c>
      <c r="T823">
        <v>4.0999999999999996</v>
      </c>
    </row>
    <row r="824" spans="1:20" x14ac:dyDescent="0.3">
      <c r="A824" s="6" t="s">
        <v>854</v>
      </c>
      <c r="B824" s="6" t="s">
        <v>23</v>
      </c>
      <c r="C824" s="6" t="s">
        <v>24</v>
      </c>
      <c r="D824">
        <v>1</v>
      </c>
      <c r="E824" s="6" t="s">
        <v>1032</v>
      </c>
      <c r="F824" s="6" t="s">
        <v>32</v>
      </c>
      <c r="G824">
        <v>10.17</v>
      </c>
      <c r="H824">
        <v>1</v>
      </c>
      <c r="I824">
        <v>0.50849999999999995</v>
      </c>
      <c r="J824">
        <v>10.6785</v>
      </c>
      <c r="K824" s="1">
        <v>43503</v>
      </c>
      <c r="L824" s="6" t="s">
        <v>1042</v>
      </c>
      <c r="M824" s="6" t="s">
        <v>1044</v>
      </c>
      <c r="N824" s="7">
        <v>0.59375</v>
      </c>
      <c r="O824">
        <v>14</v>
      </c>
      <c r="P824" s="6" t="s">
        <v>26</v>
      </c>
      <c r="Q824">
        <v>10.17</v>
      </c>
      <c r="R824">
        <v>4.7619047620000003</v>
      </c>
      <c r="S824">
        <v>0.50849999999999995</v>
      </c>
      <c r="T824">
        <v>5.9</v>
      </c>
    </row>
    <row r="825" spans="1:20" x14ac:dyDescent="0.3">
      <c r="A825" s="6" t="s">
        <v>855</v>
      </c>
      <c r="B825" s="6" t="s">
        <v>18</v>
      </c>
      <c r="C825" s="6" t="s">
        <v>19</v>
      </c>
      <c r="D825">
        <v>0</v>
      </c>
      <c r="E825" s="6" t="s">
        <v>1033</v>
      </c>
      <c r="F825" s="6" t="s">
        <v>20</v>
      </c>
      <c r="G825">
        <v>68.709999999999994</v>
      </c>
      <c r="H825">
        <v>3</v>
      </c>
      <c r="I825">
        <v>10.3065</v>
      </c>
      <c r="J825">
        <v>216.4365</v>
      </c>
      <c r="K825" s="1">
        <v>43528</v>
      </c>
      <c r="L825" s="6" t="s">
        <v>1039</v>
      </c>
      <c r="M825" s="6" t="s">
        <v>1043</v>
      </c>
      <c r="N825" s="7">
        <v>0.4201388888888889</v>
      </c>
      <c r="O825">
        <v>10</v>
      </c>
      <c r="P825" s="6" t="s">
        <v>26</v>
      </c>
      <c r="Q825">
        <v>206.13</v>
      </c>
      <c r="R825">
        <v>4.7619047620000003</v>
      </c>
      <c r="S825">
        <v>10.3065</v>
      </c>
      <c r="T825">
        <v>8.6999999999999993</v>
      </c>
    </row>
    <row r="826" spans="1:20" x14ac:dyDescent="0.3">
      <c r="A826" s="6" t="s">
        <v>856</v>
      </c>
      <c r="B826" s="6" t="s">
        <v>38</v>
      </c>
      <c r="C826" s="6" t="s">
        <v>39</v>
      </c>
      <c r="D826">
        <v>1</v>
      </c>
      <c r="E826" s="6" t="s">
        <v>1033</v>
      </c>
      <c r="F826" s="6" t="s">
        <v>32</v>
      </c>
      <c r="G826">
        <v>60.08</v>
      </c>
      <c r="H826">
        <v>7</v>
      </c>
      <c r="I826">
        <v>21.027999999999999</v>
      </c>
      <c r="J826">
        <v>441.58800000000002</v>
      </c>
      <c r="K826" s="1">
        <v>43510</v>
      </c>
      <c r="L826" s="6" t="s">
        <v>1042</v>
      </c>
      <c r="M826" s="6" t="s">
        <v>1044</v>
      </c>
      <c r="N826" s="7">
        <v>0.48333333333333334</v>
      </c>
      <c r="O826">
        <v>11</v>
      </c>
      <c r="P826" s="6" t="s">
        <v>29</v>
      </c>
      <c r="Q826">
        <v>420.56</v>
      </c>
      <c r="R826">
        <v>4.7619047620000003</v>
      </c>
      <c r="S826">
        <v>21.027999999999999</v>
      </c>
      <c r="T826">
        <v>4.5</v>
      </c>
    </row>
    <row r="827" spans="1:20" x14ac:dyDescent="0.3">
      <c r="A827" s="6" t="s">
        <v>857</v>
      </c>
      <c r="B827" s="6" t="s">
        <v>18</v>
      </c>
      <c r="C827" s="6" t="s">
        <v>19</v>
      </c>
      <c r="D827">
        <v>1</v>
      </c>
      <c r="E827" s="6" t="s">
        <v>1033</v>
      </c>
      <c r="F827" s="6" t="s">
        <v>32</v>
      </c>
      <c r="G827">
        <v>22.01</v>
      </c>
      <c r="H827">
        <v>4</v>
      </c>
      <c r="I827">
        <v>4.4020000000000001</v>
      </c>
      <c r="J827">
        <v>92.441999999999993</v>
      </c>
      <c r="K827" s="1">
        <v>43494</v>
      </c>
      <c r="L827" s="6" t="s">
        <v>1037</v>
      </c>
      <c r="M827" s="6" t="s">
        <v>1046</v>
      </c>
      <c r="N827" s="7">
        <v>0.76041666666666663</v>
      </c>
      <c r="O827">
        <v>18</v>
      </c>
      <c r="P827" s="6" t="s">
        <v>29</v>
      </c>
      <c r="Q827">
        <v>88.04</v>
      </c>
      <c r="R827">
        <v>4.7619047620000003</v>
      </c>
      <c r="S827">
        <v>4.4020000000000001</v>
      </c>
      <c r="T827">
        <v>6.6</v>
      </c>
    </row>
    <row r="828" spans="1:20" x14ac:dyDescent="0.3">
      <c r="A828" s="6" t="s">
        <v>858</v>
      </c>
      <c r="B828" s="6" t="s">
        <v>38</v>
      </c>
      <c r="C828" s="6" t="s">
        <v>39</v>
      </c>
      <c r="D828">
        <v>1</v>
      </c>
      <c r="E828" s="6" t="s">
        <v>1033</v>
      </c>
      <c r="F828" s="6" t="s">
        <v>20</v>
      </c>
      <c r="G828">
        <v>72.11</v>
      </c>
      <c r="H828">
        <v>9</v>
      </c>
      <c r="I828">
        <v>32.4495</v>
      </c>
      <c r="J828">
        <v>681.43949999999995</v>
      </c>
      <c r="K828" s="1">
        <v>43493</v>
      </c>
      <c r="L828" s="6" t="s">
        <v>1037</v>
      </c>
      <c r="M828" s="6" t="s">
        <v>1043</v>
      </c>
      <c r="N828" s="7">
        <v>0.57847222222222228</v>
      </c>
      <c r="O828">
        <v>13</v>
      </c>
      <c r="P828" s="6" t="s">
        <v>29</v>
      </c>
      <c r="Q828">
        <v>648.99</v>
      </c>
      <c r="R828">
        <v>4.7619047620000003</v>
      </c>
      <c r="S828">
        <v>32.4495</v>
      </c>
      <c r="T828">
        <v>7.7</v>
      </c>
    </row>
    <row r="829" spans="1:20" x14ac:dyDescent="0.3">
      <c r="A829" s="6" t="s">
        <v>859</v>
      </c>
      <c r="B829" s="6" t="s">
        <v>18</v>
      </c>
      <c r="C829" s="6" t="s">
        <v>19</v>
      </c>
      <c r="D829">
        <v>1</v>
      </c>
      <c r="E829" s="6" t="s">
        <v>1032</v>
      </c>
      <c r="F829" s="6" t="s">
        <v>42</v>
      </c>
      <c r="G829">
        <v>41.28</v>
      </c>
      <c r="H829">
        <v>3</v>
      </c>
      <c r="I829">
        <v>6.1920000000000002</v>
      </c>
      <c r="J829">
        <v>130.03200000000001</v>
      </c>
      <c r="K829" s="1">
        <v>43550</v>
      </c>
      <c r="L829" s="6" t="s">
        <v>1039</v>
      </c>
      <c r="M829" s="6" t="s">
        <v>1046</v>
      </c>
      <c r="N829" s="7">
        <v>0.77569444444444446</v>
      </c>
      <c r="O829">
        <v>18</v>
      </c>
      <c r="P829" s="6" t="s">
        <v>29</v>
      </c>
      <c r="Q829">
        <v>123.84</v>
      </c>
      <c r="R829">
        <v>4.7619047620000003</v>
      </c>
      <c r="S829">
        <v>6.1920000000000002</v>
      </c>
      <c r="T829">
        <v>8.5</v>
      </c>
    </row>
    <row r="830" spans="1:20" x14ac:dyDescent="0.3">
      <c r="A830" s="6" t="s">
        <v>860</v>
      </c>
      <c r="B830" s="6" t="s">
        <v>23</v>
      </c>
      <c r="C830" s="6" t="s">
        <v>24</v>
      </c>
      <c r="D830">
        <v>0</v>
      </c>
      <c r="E830" s="6" t="s">
        <v>1032</v>
      </c>
      <c r="F830" s="6" t="s">
        <v>25</v>
      </c>
      <c r="G830">
        <v>64.95</v>
      </c>
      <c r="H830">
        <v>10</v>
      </c>
      <c r="I830">
        <v>32.475000000000001</v>
      </c>
      <c r="J830">
        <v>681.97500000000002</v>
      </c>
      <c r="K830" s="1">
        <v>43548</v>
      </c>
      <c r="L830" s="6" t="s">
        <v>1039</v>
      </c>
      <c r="M830" s="6" t="s">
        <v>1041</v>
      </c>
      <c r="N830" s="7">
        <v>0.76875000000000004</v>
      </c>
      <c r="O830">
        <v>18</v>
      </c>
      <c r="P830" s="6" t="s">
        <v>26</v>
      </c>
      <c r="Q830">
        <v>649.5</v>
      </c>
      <c r="R830">
        <v>4.7619047620000003</v>
      </c>
      <c r="S830">
        <v>32.475000000000001</v>
      </c>
      <c r="T830">
        <v>5.2</v>
      </c>
    </row>
    <row r="831" spans="1:20" x14ac:dyDescent="0.3">
      <c r="A831" s="6" t="s">
        <v>861</v>
      </c>
      <c r="B831" s="6" t="s">
        <v>18</v>
      </c>
      <c r="C831" s="6" t="s">
        <v>19</v>
      </c>
      <c r="D831">
        <v>1</v>
      </c>
      <c r="E831" s="6" t="s">
        <v>1033</v>
      </c>
      <c r="F831" s="6" t="s">
        <v>25</v>
      </c>
      <c r="G831">
        <v>74.22</v>
      </c>
      <c r="H831">
        <v>10</v>
      </c>
      <c r="I831">
        <v>37.11</v>
      </c>
      <c r="J831">
        <v>779.31</v>
      </c>
      <c r="K831" s="1">
        <v>43466</v>
      </c>
      <c r="L831" s="6" t="s">
        <v>1037</v>
      </c>
      <c r="M831" s="6" t="s">
        <v>1046</v>
      </c>
      <c r="N831" s="7">
        <v>0.61250000000000004</v>
      </c>
      <c r="O831">
        <v>14</v>
      </c>
      <c r="P831" s="6" t="s">
        <v>29</v>
      </c>
      <c r="Q831">
        <v>742.2</v>
      </c>
      <c r="R831">
        <v>4.7619047620000003</v>
      </c>
      <c r="S831">
        <v>37.11</v>
      </c>
      <c r="T831">
        <v>4.3</v>
      </c>
    </row>
    <row r="832" spans="1:20" x14ac:dyDescent="0.3">
      <c r="A832" s="6" t="s">
        <v>862</v>
      </c>
      <c r="B832" s="6" t="s">
        <v>18</v>
      </c>
      <c r="C832" s="6" t="s">
        <v>19</v>
      </c>
      <c r="D832">
        <v>0</v>
      </c>
      <c r="E832" s="6" t="s">
        <v>1032</v>
      </c>
      <c r="F832" s="6" t="s">
        <v>25</v>
      </c>
      <c r="G832">
        <v>10.56</v>
      </c>
      <c r="H832">
        <v>8</v>
      </c>
      <c r="I832">
        <v>4.2240000000000002</v>
      </c>
      <c r="J832">
        <v>88.703999999999994</v>
      </c>
      <c r="K832" s="1">
        <v>43489</v>
      </c>
      <c r="L832" s="6" t="s">
        <v>1037</v>
      </c>
      <c r="M832" s="6" t="s">
        <v>1044</v>
      </c>
      <c r="N832" s="7">
        <v>0.73819444444444449</v>
      </c>
      <c r="O832">
        <v>17</v>
      </c>
      <c r="P832" s="6" t="s">
        <v>26</v>
      </c>
      <c r="Q832">
        <v>84.48</v>
      </c>
      <c r="R832">
        <v>4.7619047620000003</v>
      </c>
      <c r="S832">
        <v>4.2240000000000002</v>
      </c>
      <c r="T832">
        <v>7.6</v>
      </c>
    </row>
    <row r="833" spans="1:20" x14ac:dyDescent="0.3">
      <c r="A833" s="6" t="s">
        <v>863</v>
      </c>
      <c r="B833" s="6" t="s">
        <v>38</v>
      </c>
      <c r="C833" s="6" t="s">
        <v>39</v>
      </c>
      <c r="D833">
        <v>0</v>
      </c>
      <c r="E833" s="6" t="s">
        <v>1032</v>
      </c>
      <c r="F833" s="6" t="s">
        <v>20</v>
      </c>
      <c r="G833">
        <v>62.57</v>
      </c>
      <c r="H833">
        <v>4</v>
      </c>
      <c r="I833">
        <v>12.513999999999999</v>
      </c>
      <c r="J833">
        <v>262.79399999999998</v>
      </c>
      <c r="K833" s="1">
        <v>43521</v>
      </c>
      <c r="L833" s="6" t="s">
        <v>1042</v>
      </c>
      <c r="M833" s="6" t="s">
        <v>1043</v>
      </c>
      <c r="N833" s="7">
        <v>0.77569444444444446</v>
      </c>
      <c r="O833">
        <v>18</v>
      </c>
      <c r="P833" s="6" t="s">
        <v>26</v>
      </c>
      <c r="Q833">
        <v>250.28</v>
      </c>
      <c r="R833">
        <v>4.7619047620000003</v>
      </c>
      <c r="S833">
        <v>12.513999999999999</v>
      </c>
      <c r="T833">
        <v>9.5</v>
      </c>
    </row>
    <row r="834" spans="1:20" x14ac:dyDescent="0.3">
      <c r="A834" s="6" t="s">
        <v>864</v>
      </c>
      <c r="B834" s="6" t="s">
        <v>38</v>
      </c>
      <c r="C834" s="6" t="s">
        <v>39</v>
      </c>
      <c r="D834">
        <v>1</v>
      </c>
      <c r="E834" s="6" t="s">
        <v>1033</v>
      </c>
      <c r="F834" s="6" t="s">
        <v>32</v>
      </c>
      <c r="G834">
        <v>11.85</v>
      </c>
      <c r="H834">
        <v>8</v>
      </c>
      <c r="I834">
        <v>4.74</v>
      </c>
      <c r="J834">
        <v>99.54</v>
      </c>
      <c r="K834" s="1">
        <v>43474</v>
      </c>
      <c r="L834" s="6" t="s">
        <v>1037</v>
      </c>
      <c r="M834" s="6" t="s">
        <v>1045</v>
      </c>
      <c r="N834" s="7">
        <v>0.69027777777777777</v>
      </c>
      <c r="O834">
        <v>16</v>
      </c>
      <c r="P834" s="6" t="s">
        <v>26</v>
      </c>
      <c r="Q834">
        <v>94.8</v>
      </c>
      <c r="R834">
        <v>4.7619047620000003</v>
      </c>
      <c r="S834">
        <v>4.74</v>
      </c>
      <c r="T834">
        <v>4.0999999999999996</v>
      </c>
    </row>
    <row r="835" spans="1:20" x14ac:dyDescent="0.3">
      <c r="A835" s="6" t="s">
        <v>865</v>
      </c>
      <c r="B835" s="6" t="s">
        <v>18</v>
      </c>
      <c r="C835" s="6" t="s">
        <v>19</v>
      </c>
      <c r="D835">
        <v>1</v>
      </c>
      <c r="E835" s="6" t="s">
        <v>1032</v>
      </c>
      <c r="F835" s="6" t="s">
        <v>20</v>
      </c>
      <c r="G835">
        <v>91.3</v>
      </c>
      <c r="H835">
        <v>1</v>
      </c>
      <c r="I835">
        <v>4.5650000000000004</v>
      </c>
      <c r="J835">
        <v>95.864999999999995</v>
      </c>
      <c r="K835" s="1">
        <v>43510</v>
      </c>
      <c r="L835" s="6" t="s">
        <v>1042</v>
      </c>
      <c r="M835" s="6" t="s">
        <v>1044</v>
      </c>
      <c r="N835" s="7">
        <v>0.61250000000000004</v>
      </c>
      <c r="O835">
        <v>14</v>
      </c>
      <c r="P835" s="6" t="s">
        <v>21</v>
      </c>
      <c r="Q835">
        <v>91.3</v>
      </c>
      <c r="R835">
        <v>4.7619047620000003</v>
      </c>
      <c r="S835">
        <v>4.5650000000000004</v>
      </c>
      <c r="T835">
        <v>9.1999999999999993</v>
      </c>
    </row>
    <row r="836" spans="1:20" x14ac:dyDescent="0.3">
      <c r="A836" s="6" t="s">
        <v>866</v>
      </c>
      <c r="B836" s="6" t="s">
        <v>38</v>
      </c>
      <c r="C836" s="6" t="s">
        <v>39</v>
      </c>
      <c r="D836">
        <v>1</v>
      </c>
      <c r="E836" s="6" t="s">
        <v>1033</v>
      </c>
      <c r="F836" s="6" t="s">
        <v>28</v>
      </c>
      <c r="G836">
        <v>40.729999999999997</v>
      </c>
      <c r="H836">
        <v>7</v>
      </c>
      <c r="I836">
        <v>14.2555</v>
      </c>
      <c r="J836">
        <v>299.3655</v>
      </c>
      <c r="K836" s="1">
        <v>43536</v>
      </c>
      <c r="L836" s="6" t="s">
        <v>1039</v>
      </c>
      <c r="M836" s="6" t="s">
        <v>1046</v>
      </c>
      <c r="N836" s="7">
        <v>0.45902777777777776</v>
      </c>
      <c r="O836">
        <v>11</v>
      </c>
      <c r="P836" s="6" t="s">
        <v>21</v>
      </c>
      <c r="Q836">
        <v>285.11</v>
      </c>
      <c r="R836">
        <v>4.7619047620000003</v>
      </c>
      <c r="S836">
        <v>14.2555</v>
      </c>
      <c r="T836">
        <v>5.4</v>
      </c>
    </row>
    <row r="837" spans="1:20" x14ac:dyDescent="0.3">
      <c r="A837" s="6" t="s">
        <v>867</v>
      </c>
      <c r="B837" s="6" t="s">
        <v>18</v>
      </c>
      <c r="C837" s="6" t="s">
        <v>19</v>
      </c>
      <c r="D837">
        <v>0</v>
      </c>
      <c r="E837" s="6" t="s">
        <v>1032</v>
      </c>
      <c r="F837" s="6" t="s">
        <v>42</v>
      </c>
      <c r="G837">
        <v>52.38</v>
      </c>
      <c r="H837">
        <v>1</v>
      </c>
      <c r="I837">
        <v>2.6190000000000002</v>
      </c>
      <c r="J837">
        <v>54.999000000000002</v>
      </c>
      <c r="K837" s="1">
        <v>43550</v>
      </c>
      <c r="L837" s="6" t="s">
        <v>1039</v>
      </c>
      <c r="M837" s="6" t="s">
        <v>1046</v>
      </c>
      <c r="N837" s="7">
        <v>0.82222222222222219</v>
      </c>
      <c r="O837">
        <v>19</v>
      </c>
      <c r="P837" s="6" t="s">
        <v>26</v>
      </c>
      <c r="Q837">
        <v>52.38</v>
      </c>
      <c r="R837">
        <v>4.7619047620000003</v>
      </c>
      <c r="S837">
        <v>2.6190000000000002</v>
      </c>
      <c r="T837">
        <v>5.8</v>
      </c>
    </row>
    <row r="838" spans="1:20" x14ac:dyDescent="0.3">
      <c r="A838" s="6" t="s">
        <v>868</v>
      </c>
      <c r="B838" s="6" t="s">
        <v>18</v>
      </c>
      <c r="C838" s="6" t="s">
        <v>19</v>
      </c>
      <c r="D838">
        <v>1</v>
      </c>
      <c r="E838" s="6" t="s">
        <v>1032</v>
      </c>
      <c r="F838" s="6" t="s">
        <v>42</v>
      </c>
      <c r="G838">
        <v>38.54</v>
      </c>
      <c r="H838">
        <v>5</v>
      </c>
      <c r="I838">
        <v>9.6349999999999998</v>
      </c>
      <c r="J838">
        <v>202.33500000000001</v>
      </c>
      <c r="K838" s="1">
        <v>43474</v>
      </c>
      <c r="L838" s="6" t="s">
        <v>1037</v>
      </c>
      <c r="M838" s="6" t="s">
        <v>1045</v>
      </c>
      <c r="N838" s="7">
        <v>0.56527777777777777</v>
      </c>
      <c r="O838">
        <v>13</v>
      </c>
      <c r="P838" s="6" t="s">
        <v>21</v>
      </c>
      <c r="Q838">
        <v>192.7</v>
      </c>
      <c r="R838">
        <v>4.7619047620000003</v>
      </c>
      <c r="S838">
        <v>9.6349999999999998</v>
      </c>
      <c r="T838">
        <v>5.6</v>
      </c>
    </row>
    <row r="839" spans="1:20" x14ac:dyDescent="0.3">
      <c r="A839" s="6" t="s">
        <v>869</v>
      </c>
      <c r="B839" s="6" t="s">
        <v>38</v>
      </c>
      <c r="C839" s="6" t="s">
        <v>39</v>
      </c>
      <c r="D839">
        <v>0</v>
      </c>
      <c r="E839" s="6" t="s">
        <v>1032</v>
      </c>
      <c r="F839" s="6" t="s">
        <v>32</v>
      </c>
      <c r="G839">
        <v>44.63</v>
      </c>
      <c r="H839">
        <v>6</v>
      </c>
      <c r="I839">
        <v>13.388999999999999</v>
      </c>
      <c r="J839">
        <v>281.16899999999998</v>
      </c>
      <c r="K839" s="1">
        <v>43467</v>
      </c>
      <c r="L839" s="6" t="s">
        <v>1037</v>
      </c>
      <c r="M839" s="6" t="s">
        <v>1045</v>
      </c>
      <c r="N839" s="7">
        <v>0.83888888888888891</v>
      </c>
      <c r="O839">
        <v>20</v>
      </c>
      <c r="P839" s="6" t="s">
        <v>29</v>
      </c>
      <c r="Q839">
        <v>267.77999999999997</v>
      </c>
      <c r="R839">
        <v>4.7619047620000003</v>
      </c>
      <c r="S839">
        <v>13.388999999999999</v>
      </c>
      <c r="T839">
        <v>5.0999999999999996</v>
      </c>
    </row>
    <row r="840" spans="1:20" x14ac:dyDescent="0.3">
      <c r="A840" s="6" t="s">
        <v>870</v>
      </c>
      <c r="B840" s="6" t="s">
        <v>23</v>
      </c>
      <c r="C840" s="6" t="s">
        <v>24</v>
      </c>
      <c r="D840">
        <v>0</v>
      </c>
      <c r="E840" s="6" t="s">
        <v>1032</v>
      </c>
      <c r="F840" s="6" t="s">
        <v>25</v>
      </c>
      <c r="G840">
        <v>55.87</v>
      </c>
      <c r="H840">
        <v>10</v>
      </c>
      <c r="I840">
        <v>27.934999999999999</v>
      </c>
      <c r="J840">
        <v>586.63499999999999</v>
      </c>
      <c r="K840" s="1">
        <v>43480</v>
      </c>
      <c r="L840" s="6" t="s">
        <v>1037</v>
      </c>
      <c r="M840" s="6" t="s">
        <v>1046</v>
      </c>
      <c r="N840" s="7">
        <v>0.62569444444444444</v>
      </c>
      <c r="O840">
        <v>15</v>
      </c>
      <c r="P840" s="6" t="s">
        <v>26</v>
      </c>
      <c r="Q840">
        <v>558.70000000000005</v>
      </c>
      <c r="R840">
        <v>4.7619047620000003</v>
      </c>
      <c r="S840">
        <v>27.934999999999999</v>
      </c>
      <c r="T840">
        <v>5.8</v>
      </c>
    </row>
    <row r="841" spans="1:20" x14ac:dyDescent="0.3">
      <c r="A841" s="6" t="s">
        <v>871</v>
      </c>
      <c r="B841" s="6" t="s">
        <v>23</v>
      </c>
      <c r="C841" s="6" t="s">
        <v>24</v>
      </c>
      <c r="D841">
        <v>1</v>
      </c>
      <c r="E841" s="6" t="s">
        <v>1033</v>
      </c>
      <c r="F841" s="6" t="s">
        <v>32</v>
      </c>
      <c r="G841">
        <v>29.22</v>
      </c>
      <c r="H841">
        <v>6</v>
      </c>
      <c r="I841">
        <v>8.766</v>
      </c>
      <c r="J841">
        <v>184.08600000000001</v>
      </c>
      <c r="K841" s="1">
        <v>43466</v>
      </c>
      <c r="L841" s="6" t="s">
        <v>1037</v>
      </c>
      <c r="M841" s="6" t="s">
        <v>1046</v>
      </c>
      <c r="N841" s="7">
        <v>0.4861111111111111</v>
      </c>
      <c r="O841">
        <v>11</v>
      </c>
      <c r="P841" s="6" t="s">
        <v>21</v>
      </c>
      <c r="Q841">
        <v>175.32</v>
      </c>
      <c r="R841">
        <v>4.7619047620000003</v>
      </c>
      <c r="S841">
        <v>8.766</v>
      </c>
      <c r="T841">
        <v>5</v>
      </c>
    </row>
    <row r="842" spans="1:20" x14ac:dyDescent="0.3">
      <c r="A842" s="6" t="s">
        <v>872</v>
      </c>
      <c r="B842" s="6" t="s">
        <v>18</v>
      </c>
      <c r="C842" s="6" t="s">
        <v>19</v>
      </c>
      <c r="D842">
        <v>0</v>
      </c>
      <c r="E842" s="6" t="s">
        <v>1032</v>
      </c>
      <c r="F842" s="6" t="s">
        <v>42</v>
      </c>
      <c r="G842">
        <v>51.94</v>
      </c>
      <c r="H842">
        <v>3</v>
      </c>
      <c r="I842">
        <v>7.7910000000000004</v>
      </c>
      <c r="J842">
        <v>163.61099999999999</v>
      </c>
      <c r="K842" s="1">
        <v>43511</v>
      </c>
      <c r="L842" s="6" t="s">
        <v>1042</v>
      </c>
      <c r="M842" s="6" t="s">
        <v>1040</v>
      </c>
      <c r="N842" s="7">
        <v>0.63958333333333328</v>
      </c>
      <c r="O842">
        <v>15</v>
      </c>
      <c r="P842" s="6" t="s">
        <v>26</v>
      </c>
      <c r="Q842">
        <v>155.82</v>
      </c>
      <c r="R842">
        <v>4.7619047620000003</v>
      </c>
      <c r="S842">
        <v>7.7910000000000004</v>
      </c>
      <c r="T842">
        <v>7.9</v>
      </c>
    </row>
    <row r="843" spans="1:20" x14ac:dyDescent="0.3">
      <c r="A843" s="6" t="s">
        <v>873</v>
      </c>
      <c r="B843" s="6" t="s">
        <v>38</v>
      </c>
      <c r="C843" s="6" t="s">
        <v>39</v>
      </c>
      <c r="D843">
        <v>0</v>
      </c>
      <c r="E843" s="6" t="s">
        <v>1032</v>
      </c>
      <c r="F843" s="6" t="s">
        <v>25</v>
      </c>
      <c r="G843">
        <v>60.3</v>
      </c>
      <c r="H843">
        <v>1</v>
      </c>
      <c r="I843">
        <v>3.0150000000000001</v>
      </c>
      <c r="J843">
        <v>63.314999999999998</v>
      </c>
      <c r="K843" s="1">
        <v>43524</v>
      </c>
      <c r="L843" s="6" t="s">
        <v>1042</v>
      </c>
      <c r="M843" s="6" t="s">
        <v>1044</v>
      </c>
      <c r="N843" s="7">
        <v>0.73472222222222228</v>
      </c>
      <c r="O843">
        <v>17</v>
      </c>
      <c r="P843" s="6" t="s">
        <v>26</v>
      </c>
      <c r="Q843">
        <v>60.3</v>
      </c>
      <c r="R843">
        <v>4.7619047620000003</v>
      </c>
      <c r="S843">
        <v>3.0150000000000001</v>
      </c>
      <c r="T843">
        <v>6</v>
      </c>
    </row>
    <row r="844" spans="1:20" x14ac:dyDescent="0.3">
      <c r="A844" s="6" t="s">
        <v>874</v>
      </c>
      <c r="B844" s="6" t="s">
        <v>18</v>
      </c>
      <c r="C844" s="6" t="s">
        <v>19</v>
      </c>
      <c r="D844">
        <v>1</v>
      </c>
      <c r="E844" s="6" t="s">
        <v>1033</v>
      </c>
      <c r="F844" s="6" t="s">
        <v>32</v>
      </c>
      <c r="G844">
        <v>39.47</v>
      </c>
      <c r="H844">
        <v>2</v>
      </c>
      <c r="I844">
        <v>3.9470000000000001</v>
      </c>
      <c r="J844">
        <v>82.887</v>
      </c>
      <c r="K844" s="1">
        <v>43526</v>
      </c>
      <c r="L844" s="6" t="s">
        <v>1039</v>
      </c>
      <c r="M844" s="6" t="s">
        <v>1038</v>
      </c>
      <c r="N844" s="7">
        <v>0.67777777777777781</v>
      </c>
      <c r="O844">
        <v>16</v>
      </c>
      <c r="P844" s="6" t="s">
        <v>29</v>
      </c>
      <c r="Q844">
        <v>78.94</v>
      </c>
      <c r="R844">
        <v>4.7619047620000003</v>
      </c>
      <c r="S844">
        <v>3.9470000000000001</v>
      </c>
      <c r="T844">
        <v>5</v>
      </c>
    </row>
    <row r="845" spans="1:20" x14ac:dyDescent="0.3">
      <c r="A845" s="6" t="s">
        <v>875</v>
      </c>
      <c r="B845" s="6" t="s">
        <v>23</v>
      </c>
      <c r="C845" s="6" t="s">
        <v>24</v>
      </c>
      <c r="D845">
        <v>1</v>
      </c>
      <c r="E845" s="6" t="s">
        <v>1033</v>
      </c>
      <c r="F845" s="6" t="s">
        <v>40</v>
      </c>
      <c r="G845">
        <v>14.87</v>
      </c>
      <c r="H845">
        <v>2</v>
      </c>
      <c r="I845">
        <v>1.4870000000000001</v>
      </c>
      <c r="J845">
        <v>31.227</v>
      </c>
      <c r="K845" s="1">
        <v>43509</v>
      </c>
      <c r="L845" s="6" t="s">
        <v>1042</v>
      </c>
      <c r="M845" s="6" t="s">
        <v>1045</v>
      </c>
      <c r="N845" s="7">
        <v>0.76041666666666663</v>
      </c>
      <c r="O845">
        <v>18</v>
      </c>
      <c r="P845" s="6" t="s">
        <v>29</v>
      </c>
      <c r="Q845">
        <v>29.74</v>
      </c>
      <c r="R845">
        <v>4.7619047620000003</v>
      </c>
      <c r="S845">
        <v>1.4870000000000001</v>
      </c>
      <c r="T845">
        <v>8.9</v>
      </c>
    </row>
    <row r="846" spans="1:20" x14ac:dyDescent="0.3">
      <c r="A846" s="6" t="s">
        <v>876</v>
      </c>
      <c r="B846" s="6" t="s">
        <v>18</v>
      </c>
      <c r="C846" s="6" t="s">
        <v>19</v>
      </c>
      <c r="D846">
        <v>0</v>
      </c>
      <c r="E846" s="6" t="s">
        <v>1032</v>
      </c>
      <c r="F846" s="6" t="s">
        <v>42</v>
      </c>
      <c r="G846">
        <v>21.32</v>
      </c>
      <c r="H846">
        <v>1</v>
      </c>
      <c r="I846">
        <v>1.0660000000000001</v>
      </c>
      <c r="J846">
        <v>22.385999999999999</v>
      </c>
      <c r="K846" s="1">
        <v>43491</v>
      </c>
      <c r="L846" s="6" t="s">
        <v>1037</v>
      </c>
      <c r="M846" s="6" t="s">
        <v>1038</v>
      </c>
      <c r="N846" s="7">
        <v>0.52986111111111112</v>
      </c>
      <c r="O846">
        <v>12</v>
      </c>
      <c r="P846" s="6" t="s">
        <v>26</v>
      </c>
      <c r="Q846">
        <v>21.32</v>
      </c>
      <c r="R846">
        <v>4.7619047620000003</v>
      </c>
      <c r="S846">
        <v>1.0660000000000001</v>
      </c>
      <c r="T846">
        <v>5.9</v>
      </c>
    </row>
    <row r="847" spans="1:20" x14ac:dyDescent="0.3">
      <c r="A847" s="6" t="s">
        <v>877</v>
      </c>
      <c r="B847" s="6" t="s">
        <v>18</v>
      </c>
      <c r="C847" s="6" t="s">
        <v>19</v>
      </c>
      <c r="D847">
        <v>1</v>
      </c>
      <c r="E847" s="6" t="s">
        <v>1032</v>
      </c>
      <c r="F847" s="6" t="s">
        <v>25</v>
      </c>
      <c r="G847">
        <v>93.78</v>
      </c>
      <c r="H847">
        <v>3</v>
      </c>
      <c r="I847">
        <v>14.067</v>
      </c>
      <c r="J847">
        <v>295.40699999999998</v>
      </c>
      <c r="K847" s="1">
        <v>43495</v>
      </c>
      <c r="L847" s="6" t="s">
        <v>1037</v>
      </c>
      <c r="M847" s="6" t="s">
        <v>1045</v>
      </c>
      <c r="N847" s="7">
        <v>0.48055555555555557</v>
      </c>
      <c r="O847">
        <v>11</v>
      </c>
      <c r="P847" s="6" t="s">
        <v>29</v>
      </c>
      <c r="Q847">
        <v>281.33999999999997</v>
      </c>
      <c r="R847">
        <v>4.7619047620000003</v>
      </c>
      <c r="S847">
        <v>14.067</v>
      </c>
      <c r="T847">
        <v>5.9</v>
      </c>
    </row>
    <row r="848" spans="1:20" x14ac:dyDescent="0.3">
      <c r="A848" s="6" t="s">
        <v>878</v>
      </c>
      <c r="B848" s="6" t="s">
        <v>18</v>
      </c>
      <c r="C848" s="6" t="s">
        <v>19</v>
      </c>
      <c r="D848">
        <v>1</v>
      </c>
      <c r="E848" s="6" t="s">
        <v>1032</v>
      </c>
      <c r="F848" s="6" t="s">
        <v>25</v>
      </c>
      <c r="G848">
        <v>73.260000000000005</v>
      </c>
      <c r="H848">
        <v>1</v>
      </c>
      <c r="I848">
        <v>3.6629999999999998</v>
      </c>
      <c r="J848">
        <v>76.923000000000002</v>
      </c>
      <c r="K848" s="1">
        <v>43492</v>
      </c>
      <c r="L848" s="6" t="s">
        <v>1037</v>
      </c>
      <c r="M848" s="6" t="s">
        <v>1041</v>
      </c>
      <c r="N848" s="7">
        <v>0.75555555555555554</v>
      </c>
      <c r="O848">
        <v>18</v>
      </c>
      <c r="P848" s="6" t="s">
        <v>21</v>
      </c>
      <c r="Q848">
        <v>73.260000000000005</v>
      </c>
      <c r="R848">
        <v>4.7619047620000003</v>
      </c>
      <c r="S848">
        <v>3.6629999999999998</v>
      </c>
      <c r="T848">
        <v>9.6999999999999993</v>
      </c>
    </row>
    <row r="849" spans="1:20" x14ac:dyDescent="0.3">
      <c r="A849" s="6" t="s">
        <v>879</v>
      </c>
      <c r="B849" s="6" t="s">
        <v>23</v>
      </c>
      <c r="C849" s="6" t="s">
        <v>24</v>
      </c>
      <c r="D849">
        <v>0</v>
      </c>
      <c r="E849" s="6" t="s">
        <v>1033</v>
      </c>
      <c r="F849" s="6" t="s">
        <v>32</v>
      </c>
      <c r="G849">
        <v>22.38</v>
      </c>
      <c r="H849">
        <v>1</v>
      </c>
      <c r="I849">
        <v>1.119</v>
      </c>
      <c r="J849">
        <v>23.498999999999999</v>
      </c>
      <c r="K849" s="1">
        <v>43495</v>
      </c>
      <c r="L849" s="6" t="s">
        <v>1037</v>
      </c>
      <c r="M849" s="6" t="s">
        <v>1045</v>
      </c>
      <c r="N849" s="7">
        <v>0.71388888888888891</v>
      </c>
      <c r="O849">
        <v>17</v>
      </c>
      <c r="P849" s="6" t="s">
        <v>29</v>
      </c>
      <c r="Q849">
        <v>22.38</v>
      </c>
      <c r="R849">
        <v>4.7619047620000003</v>
      </c>
      <c r="S849">
        <v>1.119</v>
      </c>
      <c r="T849">
        <v>8.6</v>
      </c>
    </row>
    <row r="850" spans="1:20" x14ac:dyDescent="0.3">
      <c r="A850" s="6" t="s">
        <v>880</v>
      </c>
      <c r="B850" s="6" t="s">
        <v>23</v>
      </c>
      <c r="C850" s="6" t="s">
        <v>24</v>
      </c>
      <c r="D850">
        <v>1</v>
      </c>
      <c r="E850" s="6" t="s">
        <v>1033</v>
      </c>
      <c r="F850" s="6" t="s">
        <v>40</v>
      </c>
      <c r="G850">
        <v>72.88</v>
      </c>
      <c r="H850">
        <v>9</v>
      </c>
      <c r="I850">
        <v>32.795999999999999</v>
      </c>
      <c r="J850">
        <v>688.71600000000001</v>
      </c>
      <c r="K850" s="1">
        <v>43473</v>
      </c>
      <c r="L850" s="6" t="s">
        <v>1037</v>
      </c>
      <c r="M850" s="6" t="s">
        <v>1046</v>
      </c>
      <c r="N850" s="7">
        <v>0.81805555555555554</v>
      </c>
      <c r="O850">
        <v>19</v>
      </c>
      <c r="P850" s="6" t="s">
        <v>26</v>
      </c>
      <c r="Q850">
        <v>655.92</v>
      </c>
      <c r="R850">
        <v>4.7619047620000003</v>
      </c>
      <c r="S850">
        <v>32.795999999999999</v>
      </c>
      <c r="T850">
        <v>4</v>
      </c>
    </row>
    <row r="851" spans="1:20" x14ac:dyDescent="0.3">
      <c r="A851" s="6" t="s">
        <v>881</v>
      </c>
      <c r="B851" s="6" t="s">
        <v>18</v>
      </c>
      <c r="C851" s="6" t="s">
        <v>19</v>
      </c>
      <c r="D851">
        <v>0</v>
      </c>
      <c r="E851" s="6" t="s">
        <v>1033</v>
      </c>
      <c r="F851" s="6" t="s">
        <v>42</v>
      </c>
      <c r="G851">
        <v>99.1</v>
      </c>
      <c r="H851">
        <v>6</v>
      </c>
      <c r="I851">
        <v>29.73</v>
      </c>
      <c r="J851">
        <v>624.33000000000004</v>
      </c>
      <c r="K851" s="1">
        <v>43484</v>
      </c>
      <c r="L851" s="6" t="s">
        <v>1037</v>
      </c>
      <c r="M851" s="6" t="s">
        <v>1038</v>
      </c>
      <c r="N851" s="7">
        <v>0.5493055555555556</v>
      </c>
      <c r="O851">
        <v>13</v>
      </c>
      <c r="P851" s="6" t="s">
        <v>26</v>
      </c>
      <c r="Q851">
        <v>594.6</v>
      </c>
      <c r="R851">
        <v>4.7619047620000003</v>
      </c>
      <c r="S851">
        <v>29.73</v>
      </c>
      <c r="T851">
        <v>4.2</v>
      </c>
    </row>
    <row r="852" spans="1:20" x14ac:dyDescent="0.3">
      <c r="A852" s="6" t="s">
        <v>882</v>
      </c>
      <c r="B852" s="6" t="s">
        <v>18</v>
      </c>
      <c r="C852" s="6" t="s">
        <v>19</v>
      </c>
      <c r="D852">
        <v>0</v>
      </c>
      <c r="E852" s="6" t="s">
        <v>1032</v>
      </c>
      <c r="F852" s="6" t="s">
        <v>42</v>
      </c>
      <c r="G852">
        <v>74.099999999999994</v>
      </c>
      <c r="H852">
        <v>1</v>
      </c>
      <c r="I852">
        <v>3.7050000000000001</v>
      </c>
      <c r="J852">
        <v>77.805000000000007</v>
      </c>
      <c r="K852" s="1">
        <v>43490</v>
      </c>
      <c r="L852" s="6" t="s">
        <v>1037</v>
      </c>
      <c r="M852" s="6" t="s">
        <v>1040</v>
      </c>
      <c r="N852" s="7">
        <v>0.46180555555555558</v>
      </c>
      <c r="O852">
        <v>11</v>
      </c>
      <c r="P852" s="6" t="s">
        <v>26</v>
      </c>
      <c r="Q852">
        <v>74.099999999999994</v>
      </c>
      <c r="R852">
        <v>4.7619047620000003</v>
      </c>
      <c r="S852">
        <v>3.7050000000000001</v>
      </c>
      <c r="T852">
        <v>9.1999999999999993</v>
      </c>
    </row>
    <row r="853" spans="1:20" x14ac:dyDescent="0.3">
      <c r="A853" s="6" t="s">
        <v>883</v>
      </c>
      <c r="B853" s="6" t="s">
        <v>18</v>
      </c>
      <c r="C853" s="6" t="s">
        <v>19</v>
      </c>
      <c r="D853">
        <v>0</v>
      </c>
      <c r="E853" s="6" t="s">
        <v>1033</v>
      </c>
      <c r="F853" s="6" t="s">
        <v>42</v>
      </c>
      <c r="G853">
        <v>98.48</v>
      </c>
      <c r="H853">
        <v>2</v>
      </c>
      <c r="I853">
        <v>9.8480000000000008</v>
      </c>
      <c r="J853">
        <v>206.80799999999999</v>
      </c>
      <c r="K853" s="1">
        <v>43515</v>
      </c>
      <c r="L853" s="6" t="s">
        <v>1042</v>
      </c>
      <c r="M853" s="6" t="s">
        <v>1046</v>
      </c>
      <c r="N853" s="7">
        <v>0.42499999999999999</v>
      </c>
      <c r="O853">
        <v>10</v>
      </c>
      <c r="P853" s="6" t="s">
        <v>21</v>
      </c>
      <c r="Q853">
        <v>196.96</v>
      </c>
      <c r="R853">
        <v>4.7619047620000003</v>
      </c>
      <c r="S853">
        <v>9.8480000000000008</v>
      </c>
      <c r="T853">
        <v>9.1999999999999993</v>
      </c>
    </row>
    <row r="854" spans="1:20" x14ac:dyDescent="0.3">
      <c r="A854" s="6" t="s">
        <v>884</v>
      </c>
      <c r="B854" s="6" t="s">
        <v>23</v>
      </c>
      <c r="C854" s="6" t="s">
        <v>24</v>
      </c>
      <c r="D854">
        <v>0</v>
      </c>
      <c r="E854" s="6" t="s">
        <v>1032</v>
      </c>
      <c r="F854" s="6" t="s">
        <v>20</v>
      </c>
      <c r="G854">
        <v>53.19</v>
      </c>
      <c r="H854">
        <v>7</v>
      </c>
      <c r="I854">
        <v>18.616499999999998</v>
      </c>
      <c r="J854">
        <v>390.94650000000001</v>
      </c>
      <c r="K854" s="1">
        <v>43479</v>
      </c>
      <c r="L854" s="6" t="s">
        <v>1037</v>
      </c>
      <c r="M854" s="6" t="s">
        <v>1043</v>
      </c>
      <c r="N854" s="7">
        <v>0.65416666666666667</v>
      </c>
      <c r="O854">
        <v>15</v>
      </c>
      <c r="P854" s="6" t="s">
        <v>21</v>
      </c>
      <c r="Q854">
        <v>372.33</v>
      </c>
      <c r="R854">
        <v>4.7619047620000003</v>
      </c>
      <c r="S854">
        <v>18.616499999999998</v>
      </c>
      <c r="T854">
        <v>5</v>
      </c>
    </row>
    <row r="855" spans="1:20" x14ac:dyDescent="0.3">
      <c r="A855" s="6" t="s">
        <v>885</v>
      </c>
      <c r="B855" s="6" t="s">
        <v>38</v>
      </c>
      <c r="C855" s="6" t="s">
        <v>39</v>
      </c>
      <c r="D855">
        <v>0</v>
      </c>
      <c r="E855" s="6" t="s">
        <v>1033</v>
      </c>
      <c r="F855" s="6" t="s">
        <v>25</v>
      </c>
      <c r="G855">
        <v>52.79</v>
      </c>
      <c r="H855">
        <v>10</v>
      </c>
      <c r="I855">
        <v>26.395</v>
      </c>
      <c r="J855">
        <v>554.29499999999996</v>
      </c>
      <c r="K855" s="1">
        <v>43521</v>
      </c>
      <c r="L855" s="6" t="s">
        <v>1042</v>
      </c>
      <c r="M855" s="6" t="s">
        <v>1043</v>
      </c>
      <c r="N855" s="7">
        <v>0.49861111111111112</v>
      </c>
      <c r="O855">
        <v>11</v>
      </c>
      <c r="P855" s="6" t="s">
        <v>21</v>
      </c>
      <c r="Q855">
        <v>527.9</v>
      </c>
      <c r="R855">
        <v>4.7619047620000003</v>
      </c>
      <c r="S855">
        <v>26.395</v>
      </c>
      <c r="T855">
        <v>10</v>
      </c>
    </row>
    <row r="856" spans="1:20" x14ac:dyDescent="0.3">
      <c r="A856" s="6" t="s">
        <v>886</v>
      </c>
      <c r="B856" s="6" t="s">
        <v>18</v>
      </c>
      <c r="C856" s="6" t="s">
        <v>19</v>
      </c>
      <c r="D856">
        <v>1</v>
      </c>
      <c r="E856" s="6" t="s">
        <v>1033</v>
      </c>
      <c r="F856" s="6" t="s">
        <v>20</v>
      </c>
      <c r="G856">
        <v>95.95</v>
      </c>
      <c r="H856">
        <v>5</v>
      </c>
      <c r="I856">
        <v>23.987500000000001</v>
      </c>
      <c r="J856">
        <v>503.73750000000001</v>
      </c>
      <c r="K856" s="1">
        <v>43488</v>
      </c>
      <c r="L856" s="6" t="s">
        <v>1037</v>
      </c>
      <c r="M856" s="6" t="s">
        <v>1045</v>
      </c>
      <c r="N856" s="7">
        <v>0.59791666666666665</v>
      </c>
      <c r="O856">
        <v>14</v>
      </c>
      <c r="P856" s="6" t="s">
        <v>21</v>
      </c>
      <c r="Q856">
        <v>479.75</v>
      </c>
      <c r="R856">
        <v>4.7619047620000003</v>
      </c>
      <c r="S856">
        <v>23.987500000000001</v>
      </c>
      <c r="T856">
        <v>8.8000000000000007</v>
      </c>
    </row>
    <row r="857" spans="1:20" x14ac:dyDescent="0.3">
      <c r="A857" s="6" t="s">
        <v>887</v>
      </c>
      <c r="B857" s="6" t="s">
        <v>38</v>
      </c>
      <c r="C857" s="6" t="s">
        <v>39</v>
      </c>
      <c r="D857">
        <v>0</v>
      </c>
      <c r="E857" s="6" t="s">
        <v>1033</v>
      </c>
      <c r="F857" s="6" t="s">
        <v>42</v>
      </c>
      <c r="G857">
        <v>36.51</v>
      </c>
      <c r="H857">
        <v>9</v>
      </c>
      <c r="I857">
        <v>16.429500000000001</v>
      </c>
      <c r="J857">
        <v>345.01949999999999</v>
      </c>
      <c r="K857" s="1">
        <v>43512</v>
      </c>
      <c r="L857" s="6" t="s">
        <v>1042</v>
      </c>
      <c r="M857" s="6" t="s">
        <v>1038</v>
      </c>
      <c r="N857" s="7">
        <v>0.45277777777777778</v>
      </c>
      <c r="O857">
        <v>10</v>
      </c>
      <c r="P857" s="6" t="s">
        <v>26</v>
      </c>
      <c r="Q857">
        <v>328.59</v>
      </c>
      <c r="R857">
        <v>4.7619047620000003</v>
      </c>
      <c r="S857">
        <v>16.429500000000001</v>
      </c>
      <c r="T857">
        <v>4.2</v>
      </c>
    </row>
    <row r="858" spans="1:20" x14ac:dyDescent="0.3">
      <c r="A858" s="6" t="s">
        <v>888</v>
      </c>
      <c r="B858" s="6" t="s">
        <v>38</v>
      </c>
      <c r="C858" s="6" t="s">
        <v>39</v>
      </c>
      <c r="D858">
        <v>0</v>
      </c>
      <c r="E858" s="6" t="s">
        <v>1032</v>
      </c>
      <c r="F858" s="6" t="s">
        <v>40</v>
      </c>
      <c r="G858">
        <v>21.12</v>
      </c>
      <c r="H858">
        <v>8</v>
      </c>
      <c r="I858">
        <v>8.4480000000000004</v>
      </c>
      <c r="J858">
        <v>177.40799999999999</v>
      </c>
      <c r="K858" s="1">
        <v>43466</v>
      </c>
      <c r="L858" s="6" t="s">
        <v>1037</v>
      </c>
      <c r="M858" s="6" t="s">
        <v>1046</v>
      </c>
      <c r="N858" s="7">
        <v>0.81319444444444444</v>
      </c>
      <c r="O858">
        <v>19</v>
      </c>
      <c r="P858" s="6" t="s">
        <v>26</v>
      </c>
      <c r="Q858">
        <v>168.96</v>
      </c>
      <c r="R858">
        <v>4.7619047620000003</v>
      </c>
      <c r="S858">
        <v>8.4480000000000004</v>
      </c>
      <c r="T858">
        <v>6.3</v>
      </c>
    </row>
    <row r="859" spans="1:20" x14ac:dyDescent="0.3">
      <c r="A859" s="6" t="s">
        <v>889</v>
      </c>
      <c r="B859" s="6" t="s">
        <v>18</v>
      </c>
      <c r="C859" s="6" t="s">
        <v>19</v>
      </c>
      <c r="D859">
        <v>1</v>
      </c>
      <c r="E859" s="6" t="s">
        <v>1033</v>
      </c>
      <c r="F859" s="6" t="s">
        <v>28</v>
      </c>
      <c r="G859">
        <v>28.31</v>
      </c>
      <c r="H859">
        <v>4</v>
      </c>
      <c r="I859">
        <v>5.6619999999999999</v>
      </c>
      <c r="J859">
        <v>118.902</v>
      </c>
      <c r="K859" s="1">
        <v>43531</v>
      </c>
      <c r="L859" s="6" t="s">
        <v>1039</v>
      </c>
      <c r="M859" s="6" t="s">
        <v>1044</v>
      </c>
      <c r="N859" s="7">
        <v>0.77430555555555558</v>
      </c>
      <c r="O859">
        <v>18</v>
      </c>
      <c r="P859" s="6" t="s">
        <v>26</v>
      </c>
      <c r="Q859">
        <v>113.24</v>
      </c>
      <c r="R859">
        <v>4.7619047620000003</v>
      </c>
      <c r="S859">
        <v>5.6619999999999999</v>
      </c>
      <c r="T859">
        <v>8.1999999999999993</v>
      </c>
    </row>
    <row r="860" spans="1:20" x14ac:dyDescent="0.3">
      <c r="A860" s="6" t="s">
        <v>890</v>
      </c>
      <c r="B860" s="6" t="s">
        <v>38</v>
      </c>
      <c r="C860" s="6" t="s">
        <v>39</v>
      </c>
      <c r="D860">
        <v>0</v>
      </c>
      <c r="E860" s="6" t="s">
        <v>1032</v>
      </c>
      <c r="F860" s="6" t="s">
        <v>20</v>
      </c>
      <c r="G860">
        <v>57.59</v>
      </c>
      <c r="H860">
        <v>6</v>
      </c>
      <c r="I860">
        <v>17.277000000000001</v>
      </c>
      <c r="J860">
        <v>362.81700000000001</v>
      </c>
      <c r="K860" s="1">
        <v>43511</v>
      </c>
      <c r="L860" s="6" t="s">
        <v>1042</v>
      </c>
      <c r="M860" s="6" t="s">
        <v>1040</v>
      </c>
      <c r="N860" s="7">
        <v>0.57708333333333328</v>
      </c>
      <c r="O860">
        <v>13</v>
      </c>
      <c r="P860" s="6" t="s">
        <v>26</v>
      </c>
      <c r="Q860">
        <v>345.54</v>
      </c>
      <c r="R860">
        <v>4.7619047620000003</v>
      </c>
      <c r="S860">
        <v>17.277000000000001</v>
      </c>
      <c r="T860">
        <v>5.0999999999999996</v>
      </c>
    </row>
    <row r="861" spans="1:20" x14ac:dyDescent="0.3">
      <c r="A861" s="6" t="s">
        <v>891</v>
      </c>
      <c r="B861" s="6" t="s">
        <v>18</v>
      </c>
      <c r="C861" s="6" t="s">
        <v>19</v>
      </c>
      <c r="D861">
        <v>1</v>
      </c>
      <c r="E861" s="6" t="s">
        <v>1033</v>
      </c>
      <c r="F861" s="6" t="s">
        <v>40</v>
      </c>
      <c r="G861">
        <v>47.63</v>
      </c>
      <c r="H861">
        <v>9</v>
      </c>
      <c r="I861">
        <v>21.433499999999999</v>
      </c>
      <c r="J861">
        <v>450.1035</v>
      </c>
      <c r="K861" s="1">
        <v>43488</v>
      </c>
      <c r="L861" s="6" t="s">
        <v>1037</v>
      </c>
      <c r="M861" s="6" t="s">
        <v>1045</v>
      </c>
      <c r="N861" s="7">
        <v>0.52430555555555558</v>
      </c>
      <c r="O861">
        <v>12</v>
      </c>
      <c r="P861" s="6" t="s">
        <v>26</v>
      </c>
      <c r="Q861">
        <v>428.67</v>
      </c>
      <c r="R861">
        <v>4.7619047620000003</v>
      </c>
      <c r="S861">
        <v>21.433499999999999</v>
      </c>
      <c r="T861">
        <v>5</v>
      </c>
    </row>
    <row r="862" spans="1:20" x14ac:dyDescent="0.3">
      <c r="A862" s="6" t="s">
        <v>892</v>
      </c>
      <c r="B862" s="6" t="s">
        <v>23</v>
      </c>
      <c r="C862" s="6" t="s">
        <v>24</v>
      </c>
      <c r="D862">
        <v>1</v>
      </c>
      <c r="E862" s="6" t="s">
        <v>1033</v>
      </c>
      <c r="F862" s="6" t="s">
        <v>28</v>
      </c>
      <c r="G862">
        <v>86.27</v>
      </c>
      <c r="H862">
        <v>1</v>
      </c>
      <c r="I862">
        <v>4.3135000000000003</v>
      </c>
      <c r="J862">
        <v>90.583500000000001</v>
      </c>
      <c r="K862" s="1">
        <v>43516</v>
      </c>
      <c r="L862" s="6" t="s">
        <v>1042</v>
      </c>
      <c r="M862" s="6" t="s">
        <v>1045</v>
      </c>
      <c r="N862" s="7">
        <v>0.55833333333333335</v>
      </c>
      <c r="O862">
        <v>13</v>
      </c>
      <c r="P862" s="6" t="s">
        <v>21</v>
      </c>
      <c r="Q862">
        <v>86.27</v>
      </c>
      <c r="R862">
        <v>4.7619047620000003</v>
      </c>
      <c r="S862">
        <v>4.3135000000000003</v>
      </c>
      <c r="T862">
        <v>7</v>
      </c>
    </row>
    <row r="863" spans="1:20" x14ac:dyDescent="0.3">
      <c r="A863" s="6" t="s">
        <v>893</v>
      </c>
      <c r="B863" s="6" t="s">
        <v>18</v>
      </c>
      <c r="C863" s="6" t="s">
        <v>19</v>
      </c>
      <c r="D863">
        <v>1</v>
      </c>
      <c r="E863" s="6" t="s">
        <v>1032</v>
      </c>
      <c r="F863" s="6" t="s">
        <v>32</v>
      </c>
      <c r="G863">
        <v>12.76</v>
      </c>
      <c r="H863">
        <v>2</v>
      </c>
      <c r="I863">
        <v>1.276</v>
      </c>
      <c r="J863">
        <v>26.795999999999999</v>
      </c>
      <c r="K863" s="1">
        <v>43473</v>
      </c>
      <c r="L863" s="6" t="s">
        <v>1037</v>
      </c>
      <c r="M863" s="6" t="s">
        <v>1046</v>
      </c>
      <c r="N863" s="7">
        <v>0.75416666666666665</v>
      </c>
      <c r="O863">
        <v>18</v>
      </c>
      <c r="P863" s="6" t="s">
        <v>21</v>
      </c>
      <c r="Q863">
        <v>25.52</v>
      </c>
      <c r="R863">
        <v>4.7619047620000003</v>
      </c>
      <c r="S863">
        <v>1.276</v>
      </c>
      <c r="T863">
        <v>7.8</v>
      </c>
    </row>
    <row r="864" spans="1:20" x14ac:dyDescent="0.3">
      <c r="A864" s="6" t="s">
        <v>894</v>
      </c>
      <c r="B864" s="6" t="s">
        <v>38</v>
      </c>
      <c r="C864" s="6" t="s">
        <v>39</v>
      </c>
      <c r="D864">
        <v>0</v>
      </c>
      <c r="E864" s="6" t="s">
        <v>1033</v>
      </c>
      <c r="F864" s="6" t="s">
        <v>28</v>
      </c>
      <c r="G864">
        <v>11.28</v>
      </c>
      <c r="H864">
        <v>9</v>
      </c>
      <c r="I864">
        <v>5.0759999999999996</v>
      </c>
      <c r="J864">
        <v>106.596</v>
      </c>
      <c r="K864" s="1">
        <v>43541</v>
      </c>
      <c r="L864" s="6" t="s">
        <v>1039</v>
      </c>
      <c r="M864" s="6" t="s">
        <v>1041</v>
      </c>
      <c r="N864" s="7">
        <v>0.49652777777777779</v>
      </c>
      <c r="O864">
        <v>11</v>
      </c>
      <c r="P864" s="6" t="s">
        <v>29</v>
      </c>
      <c r="Q864">
        <v>101.52</v>
      </c>
      <c r="R864">
        <v>4.7619047620000003</v>
      </c>
      <c r="S864">
        <v>5.0759999999999996</v>
      </c>
      <c r="T864">
        <v>4.3</v>
      </c>
    </row>
    <row r="865" spans="1:20" x14ac:dyDescent="0.3">
      <c r="A865" s="6" t="s">
        <v>895</v>
      </c>
      <c r="B865" s="6" t="s">
        <v>38</v>
      </c>
      <c r="C865" s="6" t="s">
        <v>39</v>
      </c>
      <c r="D865">
        <v>0</v>
      </c>
      <c r="E865" s="6" t="s">
        <v>1033</v>
      </c>
      <c r="F865" s="6" t="s">
        <v>28</v>
      </c>
      <c r="G865">
        <v>51.07</v>
      </c>
      <c r="H865">
        <v>7</v>
      </c>
      <c r="I865">
        <v>17.874500000000001</v>
      </c>
      <c r="J865">
        <v>375.36450000000002</v>
      </c>
      <c r="K865" s="1">
        <v>43477</v>
      </c>
      <c r="L865" s="6" t="s">
        <v>1037</v>
      </c>
      <c r="M865" s="6" t="s">
        <v>1038</v>
      </c>
      <c r="N865" s="7">
        <v>0.48749999999999999</v>
      </c>
      <c r="O865">
        <v>11</v>
      </c>
      <c r="P865" s="6" t="s">
        <v>26</v>
      </c>
      <c r="Q865">
        <v>357.49</v>
      </c>
      <c r="R865">
        <v>4.7619047620000003</v>
      </c>
      <c r="S865">
        <v>17.874500000000001</v>
      </c>
      <c r="T865">
        <v>7</v>
      </c>
    </row>
    <row r="866" spans="1:20" x14ac:dyDescent="0.3">
      <c r="A866" s="6" t="s">
        <v>896</v>
      </c>
      <c r="B866" s="6" t="s">
        <v>18</v>
      </c>
      <c r="C866" s="6" t="s">
        <v>19</v>
      </c>
      <c r="D866">
        <v>1</v>
      </c>
      <c r="E866" s="6" t="s">
        <v>1033</v>
      </c>
      <c r="F866" s="6" t="s">
        <v>25</v>
      </c>
      <c r="G866">
        <v>79.59</v>
      </c>
      <c r="H866">
        <v>3</v>
      </c>
      <c r="I866">
        <v>11.938499999999999</v>
      </c>
      <c r="J866">
        <v>250.70849999999999</v>
      </c>
      <c r="K866" s="1">
        <v>43473</v>
      </c>
      <c r="L866" s="6" t="s">
        <v>1037</v>
      </c>
      <c r="M866" s="6" t="s">
        <v>1046</v>
      </c>
      <c r="N866" s="7">
        <v>0.60416666666666663</v>
      </c>
      <c r="O866">
        <v>14</v>
      </c>
      <c r="P866" s="6" t="s">
        <v>26</v>
      </c>
      <c r="Q866">
        <v>238.77</v>
      </c>
      <c r="R866">
        <v>4.7619047620000003</v>
      </c>
      <c r="S866">
        <v>11.938499999999999</v>
      </c>
      <c r="T866">
        <v>6.6</v>
      </c>
    </row>
    <row r="867" spans="1:20" x14ac:dyDescent="0.3">
      <c r="A867" s="6" t="s">
        <v>897</v>
      </c>
      <c r="B867" s="6" t="s">
        <v>23</v>
      </c>
      <c r="C867" s="6" t="s">
        <v>24</v>
      </c>
      <c r="D867">
        <v>1</v>
      </c>
      <c r="E867" s="6" t="s">
        <v>1032</v>
      </c>
      <c r="F867" s="6" t="s">
        <v>20</v>
      </c>
      <c r="G867">
        <v>33.81</v>
      </c>
      <c r="H867">
        <v>3</v>
      </c>
      <c r="I867">
        <v>5.0715000000000003</v>
      </c>
      <c r="J867">
        <v>106.50149999999999</v>
      </c>
      <c r="K867" s="1">
        <v>43491</v>
      </c>
      <c r="L867" s="6" t="s">
        <v>1037</v>
      </c>
      <c r="M867" s="6" t="s">
        <v>1038</v>
      </c>
      <c r="N867" s="7">
        <v>0.63263888888888886</v>
      </c>
      <c r="O867">
        <v>15</v>
      </c>
      <c r="P867" s="6" t="s">
        <v>21</v>
      </c>
      <c r="Q867">
        <v>101.43</v>
      </c>
      <c r="R867">
        <v>4.7619047620000003</v>
      </c>
      <c r="S867">
        <v>5.0715000000000003</v>
      </c>
      <c r="T867">
        <v>7.3</v>
      </c>
    </row>
    <row r="868" spans="1:20" x14ac:dyDescent="0.3">
      <c r="A868" s="6" t="s">
        <v>898</v>
      </c>
      <c r="B868" s="6" t="s">
        <v>38</v>
      </c>
      <c r="C868" s="6" t="s">
        <v>39</v>
      </c>
      <c r="D868">
        <v>1</v>
      </c>
      <c r="E868" s="6" t="s">
        <v>1032</v>
      </c>
      <c r="F868" s="6" t="s">
        <v>32</v>
      </c>
      <c r="G868">
        <v>90.53</v>
      </c>
      <c r="H868">
        <v>8</v>
      </c>
      <c r="I868">
        <v>36.212000000000003</v>
      </c>
      <c r="J868">
        <v>760.452</v>
      </c>
      <c r="K868" s="1">
        <v>43539</v>
      </c>
      <c r="L868" s="6" t="s">
        <v>1039</v>
      </c>
      <c r="M868" s="6" t="s">
        <v>1040</v>
      </c>
      <c r="N868" s="7">
        <v>0.6166666666666667</v>
      </c>
      <c r="O868">
        <v>14</v>
      </c>
      <c r="P868" s="6" t="s">
        <v>29</v>
      </c>
      <c r="Q868">
        <v>724.24</v>
      </c>
      <c r="R868">
        <v>4.7619047620000003</v>
      </c>
      <c r="S868">
        <v>36.212000000000003</v>
      </c>
      <c r="T868">
        <v>6.5</v>
      </c>
    </row>
    <row r="869" spans="1:20" x14ac:dyDescent="0.3">
      <c r="A869" s="6" t="s">
        <v>899</v>
      </c>
      <c r="B869" s="6" t="s">
        <v>23</v>
      </c>
      <c r="C869" s="6" t="s">
        <v>24</v>
      </c>
      <c r="D869">
        <v>1</v>
      </c>
      <c r="E869" s="6" t="s">
        <v>1033</v>
      </c>
      <c r="F869" s="6" t="s">
        <v>20</v>
      </c>
      <c r="G869">
        <v>62.82</v>
      </c>
      <c r="H869">
        <v>2</v>
      </c>
      <c r="I869">
        <v>6.282</v>
      </c>
      <c r="J869">
        <v>131.922</v>
      </c>
      <c r="K869" s="1">
        <v>43482</v>
      </c>
      <c r="L869" s="6" t="s">
        <v>1037</v>
      </c>
      <c r="M869" s="6" t="s">
        <v>1044</v>
      </c>
      <c r="N869" s="7">
        <v>0.52500000000000002</v>
      </c>
      <c r="O869">
        <v>12</v>
      </c>
      <c r="P869" s="6" t="s">
        <v>21</v>
      </c>
      <c r="Q869">
        <v>125.64</v>
      </c>
      <c r="R869">
        <v>4.7619047620000003</v>
      </c>
      <c r="S869">
        <v>6.282</v>
      </c>
      <c r="T869">
        <v>4.9000000000000004</v>
      </c>
    </row>
    <row r="870" spans="1:20" x14ac:dyDescent="0.3">
      <c r="A870" s="6" t="s">
        <v>900</v>
      </c>
      <c r="B870" s="6" t="s">
        <v>23</v>
      </c>
      <c r="C870" s="6" t="s">
        <v>24</v>
      </c>
      <c r="D870">
        <v>1</v>
      </c>
      <c r="E870" s="6" t="s">
        <v>1032</v>
      </c>
      <c r="F870" s="6" t="s">
        <v>40</v>
      </c>
      <c r="G870">
        <v>24.31</v>
      </c>
      <c r="H870">
        <v>3</v>
      </c>
      <c r="I870">
        <v>3.6465000000000001</v>
      </c>
      <c r="J870">
        <v>76.576499999999996</v>
      </c>
      <c r="K870" s="1">
        <v>43473</v>
      </c>
      <c r="L870" s="6" t="s">
        <v>1037</v>
      </c>
      <c r="M870" s="6" t="s">
        <v>1046</v>
      </c>
      <c r="N870" s="7">
        <v>0.79791666666666672</v>
      </c>
      <c r="O870">
        <v>19</v>
      </c>
      <c r="P870" s="6" t="s">
        <v>29</v>
      </c>
      <c r="Q870">
        <v>72.930000000000007</v>
      </c>
      <c r="R870">
        <v>4.7619047620000003</v>
      </c>
      <c r="S870">
        <v>3.6465000000000001</v>
      </c>
      <c r="T870">
        <v>4.3</v>
      </c>
    </row>
    <row r="871" spans="1:20" x14ac:dyDescent="0.3">
      <c r="A871" s="6" t="s">
        <v>901</v>
      </c>
      <c r="B871" s="6" t="s">
        <v>18</v>
      </c>
      <c r="C871" s="6" t="s">
        <v>19</v>
      </c>
      <c r="D871">
        <v>0</v>
      </c>
      <c r="E871" s="6" t="s">
        <v>1032</v>
      </c>
      <c r="F871" s="6" t="s">
        <v>32</v>
      </c>
      <c r="G871">
        <v>64.59</v>
      </c>
      <c r="H871">
        <v>4</v>
      </c>
      <c r="I871">
        <v>12.917999999999999</v>
      </c>
      <c r="J871">
        <v>271.27800000000002</v>
      </c>
      <c r="K871" s="1">
        <v>43471</v>
      </c>
      <c r="L871" s="6" t="s">
        <v>1037</v>
      </c>
      <c r="M871" s="6" t="s">
        <v>1041</v>
      </c>
      <c r="N871" s="7">
        <v>0.56597222222222221</v>
      </c>
      <c r="O871">
        <v>13</v>
      </c>
      <c r="P871" s="6" t="s">
        <v>21</v>
      </c>
      <c r="Q871">
        <v>258.36</v>
      </c>
      <c r="R871">
        <v>4.7619047620000003</v>
      </c>
      <c r="S871">
        <v>12.917999999999999</v>
      </c>
      <c r="T871">
        <v>9.3000000000000007</v>
      </c>
    </row>
    <row r="872" spans="1:20" x14ac:dyDescent="0.3">
      <c r="A872" s="6" t="s">
        <v>902</v>
      </c>
      <c r="B872" s="6" t="s">
        <v>18</v>
      </c>
      <c r="C872" s="6" t="s">
        <v>19</v>
      </c>
      <c r="D872">
        <v>1</v>
      </c>
      <c r="E872" s="6" t="s">
        <v>1032</v>
      </c>
      <c r="F872" s="6" t="s">
        <v>40</v>
      </c>
      <c r="G872">
        <v>24.82</v>
      </c>
      <c r="H872">
        <v>7</v>
      </c>
      <c r="I872">
        <v>8.6869999999999994</v>
      </c>
      <c r="J872">
        <v>182.42699999999999</v>
      </c>
      <c r="K872" s="1">
        <v>43512</v>
      </c>
      <c r="L872" s="6" t="s">
        <v>1042</v>
      </c>
      <c r="M872" s="6" t="s">
        <v>1038</v>
      </c>
      <c r="N872" s="7">
        <v>0.43958333333333333</v>
      </c>
      <c r="O872">
        <v>10</v>
      </c>
      <c r="P872" s="6" t="s">
        <v>29</v>
      </c>
      <c r="Q872">
        <v>173.74</v>
      </c>
      <c r="R872">
        <v>4.7619047620000003</v>
      </c>
      <c r="S872">
        <v>8.6869999999999994</v>
      </c>
      <c r="T872">
        <v>7.1</v>
      </c>
    </row>
    <row r="873" spans="1:20" x14ac:dyDescent="0.3">
      <c r="A873" s="6" t="s">
        <v>903</v>
      </c>
      <c r="B873" s="6" t="s">
        <v>23</v>
      </c>
      <c r="C873" s="6" t="s">
        <v>24</v>
      </c>
      <c r="D873">
        <v>0</v>
      </c>
      <c r="E873" s="6" t="s">
        <v>1032</v>
      </c>
      <c r="F873" s="6" t="s">
        <v>42</v>
      </c>
      <c r="G873">
        <v>56.5</v>
      </c>
      <c r="H873">
        <v>1</v>
      </c>
      <c r="I873">
        <v>2.8250000000000002</v>
      </c>
      <c r="J873">
        <v>59.325000000000003</v>
      </c>
      <c r="K873" s="1">
        <v>43537</v>
      </c>
      <c r="L873" s="6" t="s">
        <v>1039</v>
      </c>
      <c r="M873" s="6" t="s">
        <v>1045</v>
      </c>
      <c r="N873" s="7">
        <v>0.65625</v>
      </c>
      <c r="O873">
        <v>15</v>
      </c>
      <c r="P873" s="6" t="s">
        <v>21</v>
      </c>
      <c r="Q873">
        <v>56.5</v>
      </c>
      <c r="R873">
        <v>4.7619047620000003</v>
      </c>
      <c r="S873">
        <v>2.8250000000000002</v>
      </c>
      <c r="T873">
        <v>9.6</v>
      </c>
    </row>
    <row r="874" spans="1:20" x14ac:dyDescent="0.3">
      <c r="A874" s="6" t="s">
        <v>904</v>
      </c>
      <c r="B874" s="6" t="s">
        <v>38</v>
      </c>
      <c r="C874" s="6" t="s">
        <v>39</v>
      </c>
      <c r="D874">
        <v>1</v>
      </c>
      <c r="E874" s="6" t="s">
        <v>1033</v>
      </c>
      <c r="F874" s="6" t="s">
        <v>25</v>
      </c>
      <c r="G874">
        <v>21.43</v>
      </c>
      <c r="H874">
        <v>10</v>
      </c>
      <c r="I874">
        <v>10.715</v>
      </c>
      <c r="J874">
        <v>225.01499999999999</v>
      </c>
      <c r="K874" s="1">
        <v>43493</v>
      </c>
      <c r="L874" s="6" t="s">
        <v>1037</v>
      </c>
      <c r="M874" s="6" t="s">
        <v>1043</v>
      </c>
      <c r="N874" s="7">
        <v>0.49375000000000002</v>
      </c>
      <c r="O874">
        <v>11</v>
      </c>
      <c r="P874" s="6" t="s">
        <v>26</v>
      </c>
      <c r="Q874">
        <v>214.3</v>
      </c>
      <c r="R874">
        <v>4.7619047620000003</v>
      </c>
      <c r="S874">
        <v>10.715</v>
      </c>
      <c r="T874">
        <v>6.2</v>
      </c>
    </row>
    <row r="875" spans="1:20" x14ac:dyDescent="0.3">
      <c r="A875" s="6" t="s">
        <v>905</v>
      </c>
      <c r="B875" s="6" t="s">
        <v>18</v>
      </c>
      <c r="C875" s="6" t="s">
        <v>19</v>
      </c>
      <c r="D875">
        <v>1</v>
      </c>
      <c r="E875" s="6" t="s">
        <v>1032</v>
      </c>
      <c r="F875" s="6" t="s">
        <v>32</v>
      </c>
      <c r="G875">
        <v>89.06</v>
      </c>
      <c r="H875">
        <v>6</v>
      </c>
      <c r="I875">
        <v>26.718</v>
      </c>
      <c r="J875">
        <v>561.07799999999997</v>
      </c>
      <c r="K875" s="1">
        <v>43483</v>
      </c>
      <c r="L875" s="6" t="s">
        <v>1037</v>
      </c>
      <c r="M875" s="6" t="s">
        <v>1040</v>
      </c>
      <c r="N875" s="7">
        <v>0.72638888888888886</v>
      </c>
      <c r="O875">
        <v>17</v>
      </c>
      <c r="P875" s="6" t="s">
        <v>26</v>
      </c>
      <c r="Q875">
        <v>534.36</v>
      </c>
      <c r="R875">
        <v>4.7619047620000003</v>
      </c>
      <c r="S875">
        <v>26.718</v>
      </c>
      <c r="T875">
        <v>9.9</v>
      </c>
    </row>
    <row r="876" spans="1:20" x14ac:dyDescent="0.3">
      <c r="A876" s="6" t="s">
        <v>906</v>
      </c>
      <c r="B876" s="6" t="s">
        <v>18</v>
      </c>
      <c r="C876" s="6" t="s">
        <v>19</v>
      </c>
      <c r="D876">
        <v>1</v>
      </c>
      <c r="E876" s="6" t="s">
        <v>1032</v>
      </c>
      <c r="F876" s="6" t="s">
        <v>28</v>
      </c>
      <c r="G876">
        <v>23.29</v>
      </c>
      <c r="H876">
        <v>4</v>
      </c>
      <c r="I876">
        <v>4.6580000000000004</v>
      </c>
      <c r="J876">
        <v>97.817999999999998</v>
      </c>
      <c r="K876" s="1">
        <v>43543</v>
      </c>
      <c r="L876" s="6" t="s">
        <v>1039</v>
      </c>
      <c r="M876" s="6" t="s">
        <v>1046</v>
      </c>
      <c r="N876" s="7">
        <v>0.49444444444444446</v>
      </c>
      <c r="O876">
        <v>11</v>
      </c>
      <c r="P876" s="6" t="s">
        <v>29</v>
      </c>
      <c r="Q876">
        <v>93.16</v>
      </c>
      <c r="R876">
        <v>4.7619047620000003</v>
      </c>
      <c r="S876">
        <v>4.6580000000000004</v>
      </c>
      <c r="T876">
        <v>5.9</v>
      </c>
    </row>
    <row r="877" spans="1:20" x14ac:dyDescent="0.3">
      <c r="A877" s="6" t="s">
        <v>907</v>
      </c>
      <c r="B877" s="6" t="s">
        <v>23</v>
      </c>
      <c r="C877" s="6" t="s">
        <v>24</v>
      </c>
      <c r="D877">
        <v>0</v>
      </c>
      <c r="E877" s="6" t="s">
        <v>1032</v>
      </c>
      <c r="F877" s="6" t="s">
        <v>28</v>
      </c>
      <c r="G877">
        <v>65.260000000000005</v>
      </c>
      <c r="H877">
        <v>8</v>
      </c>
      <c r="I877">
        <v>26.103999999999999</v>
      </c>
      <c r="J877">
        <v>548.18399999999997</v>
      </c>
      <c r="K877" s="1">
        <v>43539</v>
      </c>
      <c r="L877" s="6" t="s">
        <v>1039</v>
      </c>
      <c r="M877" s="6" t="s">
        <v>1040</v>
      </c>
      <c r="N877" s="7">
        <v>0.58611111111111114</v>
      </c>
      <c r="O877">
        <v>14</v>
      </c>
      <c r="P877" s="6" t="s">
        <v>21</v>
      </c>
      <c r="Q877">
        <v>522.08000000000004</v>
      </c>
      <c r="R877">
        <v>4.7619047620000003</v>
      </c>
      <c r="S877">
        <v>26.103999999999999</v>
      </c>
      <c r="T877">
        <v>6.3</v>
      </c>
    </row>
    <row r="878" spans="1:20" x14ac:dyDescent="0.3">
      <c r="A878" s="6" t="s">
        <v>908</v>
      </c>
      <c r="B878" s="6" t="s">
        <v>23</v>
      </c>
      <c r="C878" s="6" t="s">
        <v>24</v>
      </c>
      <c r="D878">
        <v>1</v>
      </c>
      <c r="E878" s="6" t="s">
        <v>1032</v>
      </c>
      <c r="F878" s="6" t="s">
        <v>42</v>
      </c>
      <c r="G878">
        <v>52.35</v>
      </c>
      <c r="H878">
        <v>1</v>
      </c>
      <c r="I878">
        <v>2.6175000000000002</v>
      </c>
      <c r="J878">
        <v>54.967500000000001</v>
      </c>
      <c r="K878" s="1">
        <v>43508</v>
      </c>
      <c r="L878" s="6" t="s">
        <v>1042</v>
      </c>
      <c r="M878" s="6" t="s">
        <v>1046</v>
      </c>
      <c r="N878" s="7">
        <v>0.74236111111111114</v>
      </c>
      <c r="O878">
        <v>17</v>
      </c>
      <c r="P878" s="6" t="s">
        <v>26</v>
      </c>
      <c r="Q878">
        <v>52.35</v>
      </c>
      <c r="R878">
        <v>4.7619047620000003</v>
      </c>
      <c r="S878">
        <v>2.6175000000000002</v>
      </c>
      <c r="T878">
        <v>4</v>
      </c>
    </row>
    <row r="879" spans="1:20" x14ac:dyDescent="0.3">
      <c r="A879" s="6" t="s">
        <v>909</v>
      </c>
      <c r="B879" s="6" t="s">
        <v>38</v>
      </c>
      <c r="C879" s="6" t="s">
        <v>39</v>
      </c>
      <c r="D879">
        <v>1</v>
      </c>
      <c r="E879" s="6" t="s">
        <v>1032</v>
      </c>
      <c r="F879" s="6" t="s">
        <v>25</v>
      </c>
      <c r="G879">
        <v>39.75</v>
      </c>
      <c r="H879">
        <v>1</v>
      </c>
      <c r="I879">
        <v>1.9875</v>
      </c>
      <c r="J879">
        <v>41.737499999999997</v>
      </c>
      <c r="K879" s="1">
        <v>43521</v>
      </c>
      <c r="L879" s="6" t="s">
        <v>1042</v>
      </c>
      <c r="M879" s="6" t="s">
        <v>1043</v>
      </c>
      <c r="N879" s="7">
        <v>0.84652777777777777</v>
      </c>
      <c r="O879">
        <v>20</v>
      </c>
      <c r="P879" s="6" t="s">
        <v>26</v>
      </c>
      <c r="Q879">
        <v>39.75</v>
      </c>
      <c r="R879">
        <v>4.7619047620000003</v>
      </c>
      <c r="S879">
        <v>1.9875</v>
      </c>
      <c r="T879">
        <v>6.1</v>
      </c>
    </row>
    <row r="880" spans="1:20" x14ac:dyDescent="0.3">
      <c r="A880" s="6" t="s">
        <v>910</v>
      </c>
      <c r="B880" s="6" t="s">
        <v>18</v>
      </c>
      <c r="C880" s="6" t="s">
        <v>19</v>
      </c>
      <c r="D880">
        <v>0</v>
      </c>
      <c r="E880" s="6" t="s">
        <v>1033</v>
      </c>
      <c r="F880" s="6" t="s">
        <v>25</v>
      </c>
      <c r="G880">
        <v>90.02</v>
      </c>
      <c r="H880">
        <v>8</v>
      </c>
      <c r="I880">
        <v>36.008000000000003</v>
      </c>
      <c r="J880">
        <v>756.16800000000001</v>
      </c>
      <c r="K880" s="1">
        <v>43545</v>
      </c>
      <c r="L880" s="6" t="s">
        <v>1039</v>
      </c>
      <c r="M880" s="6" t="s">
        <v>1044</v>
      </c>
      <c r="N880" s="7">
        <v>0.67222222222222228</v>
      </c>
      <c r="O880">
        <v>16</v>
      </c>
      <c r="P880" s="6" t="s">
        <v>29</v>
      </c>
      <c r="Q880">
        <v>720.16</v>
      </c>
      <c r="R880">
        <v>4.7619047620000003</v>
      </c>
      <c r="S880">
        <v>36.008000000000003</v>
      </c>
      <c r="T880">
        <v>4.5</v>
      </c>
    </row>
    <row r="881" spans="1:20" x14ac:dyDescent="0.3">
      <c r="A881" s="6" t="s">
        <v>911</v>
      </c>
      <c r="B881" s="6" t="s">
        <v>38</v>
      </c>
      <c r="C881" s="6" t="s">
        <v>39</v>
      </c>
      <c r="D881">
        <v>1</v>
      </c>
      <c r="E881" s="6" t="s">
        <v>1033</v>
      </c>
      <c r="F881" s="6" t="s">
        <v>25</v>
      </c>
      <c r="G881">
        <v>12.1</v>
      </c>
      <c r="H881">
        <v>8</v>
      </c>
      <c r="I881">
        <v>4.84</v>
      </c>
      <c r="J881">
        <v>101.64</v>
      </c>
      <c r="K881" s="1">
        <v>43484</v>
      </c>
      <c r="L881" s="6" t="s">
        <v>1037</v>
      </c>
      <c r="M881" s="6" t="s">
        <v>1038</v>
      </c>
      <c r="N881" s="7">
        <v>0.4284722222222222</v>
      </c>
      <c r="O881">
        <v>10</v>
      </c>
      <c r="P881" s="6" t="s">
        <v>21</v>
      </c>
      <c r="Q881">
        <v>96.8</v>
      </c>
      <c r="R881">
        <v>4.7619047620000003</v>
      </c>
      <c r="S881">
        <v>4.84</v>
      </c>
      <c r="T881">
        <v>8.6</v>
      </c>
    </row>
    <row r="882" spans="1:20" x14ac:dyDescent="0.3">
      <c r="A882" s="6" t="s">
        <v>912</v>
      </c>
      <c r="B882" s="6" t="s">
        <v>38</v>
      </c>
      <c r="C882" s="6" t="s">
        <v>39</v>
      </c>
      <c r="D882">
        <v>1</v>
      </c>
      <c r="E882" s="6" t="s">
        <v>1033</v>
      </c>
      <c r="F882" s="6" t="s">
        <v>40</v>
      </c>
      <c r="G882">
        <v>33.21</v>
      </c>
      <c r="H882">
        <v>10</v>
      </c>
      <c r="I882">
        <v>16.605</v>
      </c>
      <c r="J882">
        <v>348.70499999999998</v>
      </c>
      <c r="K882" s="1">
        <v>43473</v>
      </c>
      <c r="L882" s="6" t="s">
        <v>1037</v>
      </c>
      <c r="M882" s="6" t="s">
        <v>1046</v>
      </c>
      <c r="N882" s="7">
        <v>0.60069444444444442</v>
      </c>
      <c r="O882">
        <v>14</v>
      </c>
      <c r="P882" s="6" t="s">
        <v>21</v>
      </c>
      <c r="Q882">
        <v>332.1</v>
      </c>
      <c r="R882">
        <v>4.7619047620000003</v>
      </c>
      <c r="S882">
        <v>16.605</v>
      </c>
      <c r="T882">
        <v>6</v>
      </c>
    </row>
    <row r="883" spans="1:20" x14ac:dyDescent="0.3">
      <c r="A883" s="6" t="s">
        <v>913</v>
      </c>
      <c r="B883" s="6" t="s">
        <v>23</v>
      </c>
      <c r="C883" s="6" t="s">
        <v>24</v>
      </c>
      <c r="D883">
        <v>1</v>
      </c>
      <c r="E883" s="6" t="s">
        <v>1033</v>
      </c>
      <c r="F883" s="6" t="s">
        <v>42</v>
      </c>
      <c r="G883">
        <v>10.18</v>
      </c>
      <c r="H883">
        <v>8</v>
      </c>
      <c r="I883">
        <v>4.0720000000000001</v>
      </c>
      <c r="J883">
        <v>85.512</v>
      </c>
      <c r="K883" s="1">
        <v>43554</v>
      </c>
      <c r="L883" s="6" t="s">
        <v>1039</v>
      </c>
      <c r="M883" s="6" t="s">
        <v>1038</v>
      </c>
      <c r="N883" s="7">
        <v>0.53541666666666665</v>
      </c>
      <c r="O883">
        <v>12</v>
      </c>
      <c r="P883" s="6" t="s">
        <v>29</v>
      </c>
      <c r="Q883">
        <v>81.44</v>
      </c>
      <c r="R883">
        <v>4.7619047620000003</v>
      </c>
      <c r="S883">
        <v>4.0720000000000001</v>
      </c>
      <c r="T883">
        <v>9.5</v>
      </c>
    </row>
    <row r="884" spans="1:20" x14ac:dyDescent="0.3">
      <c r="A884" s="6" t="s">
        <v>914</v>
      </c>
      <c r="B884" s="6" t="s">
        <v>38</v>
      </c>
      <c r="C884" s="6" t="s">
        <v>39</v>
      </c>
      <c r="D884">
        <v>1</v>
      </c>
      <c r="E884" s="6" t="s">
        <v>1032</v>
      </c>
      <c r="F884" s="6" t="s">
        <v>32</v>
      </c>
      <c r="G884">
        <v>31.99</v>
      </c>
      <c r="H884">
        <v>10</v>
      </c>
      <c r="I884">
        <v>15.994999999999999</v>
      </c>
      <c r="J884">
        <v>335.89499999999998</v>
      </c>
      <c r="K884" s="1">
        <v>43516</v>
      </c>
      <c r="L884" s="6" t="s">
        <v>1042</v>
      </c>
      <c r="M884" s="6" t="s">
        <v>1045</v>
      </c>
      <c r="N884" s="7">
        <v>0.63749999999999996</v>
      </c>
      <c r="O884">
        <v>15</v>
      </c>
      <c r="P884" s="6" t="s">
        <v>29</v>
      </c>
      <c r="Q884">
        <v>319.89999999999998</v>
      </c>
      <c r="R884">
        <v>4.7619047620000003</v>
      </c>
      <c r="S884">
        <v>15.994999999999999</v>
      </c>
      <c r="T884">
        <v>9.9</v>
      </c>
    </row>
    <row r="885" spans="1:20" x14ac:dyDescent="0.3">
      <c r="A885" s="6" t="s">
        <v>915</v>
      </c>
      <c r="B885" s="6" t="s">
        <v>18</v>
      </c>
      <c r="C885" s="6" t="s">
        <v>19</v>
      </c>
      <c r="D885">
        <v>1</v>
      </c>
      <c r="E885" s="6" t="s">
        <v>1033</v>
      </c>
      <c r="F885" s="6" t="s">
        <v>28</v>
      </c>
      <c r="G885">
        <v>34.42</v>
      </c>
      <c r="H885">
        <v>6</v>
      </c>
      <c r="I885">
        <v>10.326000000000001</v>
      </c>
      <c r="J885">
        <v>216.846</v>
      </c>
      <c r="K885" s="1">
        <v>43554</v>
      </c>
      <c r="L885" s="6" t="s">
        <v>1039</v>
      </c>
      <c r="M885" s="6" t="s">
        <v>1038</v>
      </c>
      <c r="N885" s="7">
        <v>0.53125</v>
      </c>
      <c r="O885">
        <v>12</v>
      </c>
      <c r="P885" s="6" t="s">
        <v>21</v>
      </c>
      <c r="Q885">
        <v>206.52</v>
      </c>
      <c r="R885">
        <v>4.7619047620000003</v>
      </c>
      <c r="S885">
        <v>10.326000000000001</v>
      </c>
      <c r="T885">
        <v>7.5</v>
      </c>
    </row>
    <row r="886" spans="1:20" x14ac:dyDescent="0.3">
      <c r="A886" s="6" t="s">
        <v>916</v>
      </c>
      <c r="B886" s="6" t="s">
        <v>18</v>
      </c>
      <c r="C886" s="6" t="s">
        <v>19</v>
      </c>
      <c r="D886">
        <v>1</v>
      </c>
      <c r="E886" s="6" t="s">
        <v>1033</v>
      </c>
      <c r="F886" s="6" t="s">
        <v>40</v>
      </c>
      <c r="G886">
        <v>83.34</v>
      </c>
      <c r="H886">
        <v>2</v>
      </c>
      <c r="I886">
        <v>8.3339999999999996</v>
      </c>
      <c r="J886">
        <v>175.01400000000001</v>
      </c>
      <c r="K886" s="1">
        <v>43543</v>
      </c>
      <c r="L886" s="6" t="s">
        <v>1039</v>
      </c>
      <c r="M886" s="6" t="s">
        <v>1046</v>
      </c>
      <c r="N886" s="7">
        <v>0.56736111111111109</v>
      </c>
      <c r="O886">
        <v>13</v>
      </c>
      <c r="P886" s="6" t="s">
        <v>26</v>
      </c>
      <c r="Q886">
        <v>166.68</v>
      </c>
      <c r="R886">
        <v>4.7619047620000003</v>
      </c>
      <c r="S886">
        <v>8.3339999999999996</v>
      </c>
      <c r="T886">
        <v>7.6</v>
      </c>
    </row>
    <row r="887" spans="1:20" x14ac:dyDescent="0.3">
      <c r="A887" s="6" t="s">
        <v>917</v>
      </c>
      <c r="B887" s="6" t="s">
        <v>18</v>
      </c>
      <c r="C887" s="6" t="s">
        <v>19</v>
      </c>
      <c r="D887">
        <v>0</v>
      </c>
      <c r="E887" s="6" t="s">
        <v>1032</v>
      </c>
      <c r="F887" s="6" t="s">
        <v>32</v>
      </c>
      <c r="G887">
        <v>45.58</v>
      </c>
      <c r="H887">
        <v>7</v>
      </c>
      <c r="I887">
        <v>15.952999999999999</v>
      </c>
      <c r="J887">
        <v>335.01299999999998</v>
      </c>
      <c r="K887" s="1">
        <v>43478</v>
      </c>
      <c r="L887" s="6" t="s">
        <v>1037</v>
      </c>
      <c r="M887" s="6" t="s">
        <v>1041</v>
      </c>
      <c r="N887" s="7">
        <v>0.41875000000000001</v>
      </c>
      <c r="O887">
        <v>10</v>
      </c>
      <c r="P887" s="6" t="s">
        <v>26</v>
      </c>
      <c r="Q887">
        <v>319.06</v>
      </c>
      <c r="R887">
        <v>4.7619047620000003</v>
      </c>
      <c r="S887">
        <v>15.952999999999999</v>
      </c>
      <c r="T887">
        <v>5</v>
      </c>
    </row>
    <row r="888" spans="1:20" x14ac:dyDescent="0.3">
      <c r="A888" s="6" t="s">
        <v>918</v>
      </c>
      <c r="B888" s="6" t="s">
        <v>18</v>
      </c>
      <c r="C888" s="6" t="s">
        <v>19</v>
      </c>
      <c r="D888">
        <v>1</v>
      </c>
      <c r="E888" s="6" t="s">
        <v>1032</v>
      </c>
      <c r="F888" s="6" t="s">
        <v>40</v>
      </c>
      <c r="G888">
        <v>87.9</v>
      </c>
      <c r="H888">
        <v>1</v>
      </c>
      <c r="I888">
        <v>4.3949999999999996</v>
      </c>
      <c r="J888">
        <v>92.295000000000002</v>
      </c>
      <c r="K888" s="1">
        <v>43501</v>
      </c>
      <c r="L888" s="6" t="s">
        <v>1042</v>
      </c>
      <c r="M888" s="6" t="s">
        <v>1046</v>
      </c>
      <c r="N888" s="7">
        <v>0.8208333333333333</v>
      </c>
      <c r="O888">
        <v>19</v>
      </c>
      <c r="P888" s="6" t="s">
        <v>21</v>
      </c>
      <c r="Q888">
        <v>87.9</v>
      </c>
      <c r="R888">
        <v>4.7619047620000003</v>
      </c>
      <c r="S888">
        <v>4.3949999999999996</v>
      </c>
      <c r="T888">
        <v>6.7</v>
      </c>
    </row>
    <row r="889" spans="1:20" x14ac:dyDescent="0.3">
      <c r="A889" s="6" t="s">
        <v>919</v>
      </c>
      <c r="B889" s="6" t="s">
        <v>18</v>
      </c>
      <c r="C889" s="6" t="s">
        <v>19</v>
      </c>
      <c r="D889">
        <v>1</v>
      </c>
      <c r="E889" s="6" t="s">
        <v>1033</v>
      </c>
      <c r="F889" s="6" t="s">
        <v>25</v>
      </c>
      <c r="G889">
        <v>73.47</v>
      </c>
      <c r="H889">
        <v>10</v>
      </c>
      <c r="I889">
        <v>36.734999999999999</v>
      </c>
      <c r="J889">
        <v>771.43499999999995</v>
      </c>
      <c r="K889" s="1">
        <v>43547</v>
      </c>
      <c r="L889" s="6" t="s">
        <v>1039</v>
      </c>
      <c r="M889" s="6" t="s">
        <v>1038</v>
      </c>
      <c r="N889" s="7">
        <v>0.55138888888888893</v>
      </c>
      <c r="O889">
        <v>13</v>
      </c>
      <c r="P889" s="6" t="s">
        <v>21</v>
      </c>
      <c r="Q889">
        <v>734.7</v>
      </c>
      <c r="R889">
        <v>4.7619047620000003</v>
      </c>
      <c r="S889">
        <v>36.734999999999999</v>
      </c>
      <c r="T889">
        <v>9.5</v>
      </c>
    </row>
    <row r="890" spans="1:20" x14ac:dyDescent="0.3">
      <c r="A890" s="6" t="s">
        <v>920</v>
      </c>
      <c r="B890" s="6" t="s">
        <v>23</v>
      </c>
      <c r="C890" s="6" t="s">
        <v>24</v>
      </c>
      <c r="D890">
        <v>0</v>
      </c>
      <c r="E890" s="6" t="s">
        <v>1033</v>
      </c>
      <c r="F890" s="6" t="s">
        <v>42</v>
      </c>
      <c r="G890">
        <v>12.19</v>
      </c>
      <c r="H890">
        <v>8</v>
      </c>
      <c r="I890">
        <v>4.8760000000000003</v>
      </c>
      <c r="J890">
        <v>102.396</v>
      </c>
      <c r="K890" s="1">
        <v>43537</v>
      </c>
      <c r="L890" s="6" t="s">
        <v>1039</v>
      </c>
      <c r="M890" s="6" t="s">
        <v>1045</v>
      </c>
      <c r="N890" s="7">
        <v>0.53263888888888888</v>
      </c>
      <c r="O890">
        <v>12</v>
      </c>
      <c r="P890" s="6" t="s">
        <v>21</v>
      </c>
      <c r="Q890">
        <v>97.52</v>
      </c>
      <c r="R890">
        <v>4.7619047620000003</v>
      </c>
      <c r="S890">
        <v>4.8760000000000003</v>
      </c>
      <c r="T890">
        <v>6.8</v>
      </c>
    </row>
    <row r="891" spans="1:20" x14ac:dyDescent="0.3">
      <c r="A891" s="6" t="s">
        <v>921</v>
      </c>
      <c r="B891" s="6" t="s">
        <v>18</v>
      </c>
      <c r="C891" s="6" t="s">
        <v>19</v>
      </c>
      <c r="D891">
        <v>1</v>
      </c>
      <c r="E891" s="6" t="s">
        <v>1032</v>
      </c>
      <c r="F891" s="6" t="s">
        <v>32</v>
      </c>
      <c r="G891">
        <v>76.92</v>
      </c>
      <c r="H891">
        <v>10</v>
      </c>
      <c r="I891">
        <v>38.46</v>
      </c>
      <c r="J891">
        <v>807.66</v>
      </c>
      <c r="K891" s="1">
        <v>43541</v>
      </c>
      <c r="L891" s="6" t="s">
        <v>1039</v>
      </c>
      <c r="M891" s="6" t="s">
        <v>1041</v>
      </c>
      <c r="N891" s="7">
        <v>0.82847222222222228</v>
      </c>
      <c r="O891">
        <v>19</v>
      </c>
      <c r="P891" s="6" t="s">
        <v>21</v>
      </c>
      <c r="Q891">
        <v>769.2</v>
      </c>
      <c r="R891">
        <v>4.7619047620000003</v>
      </c>
      <c r="S891">
        <v>38.46</v>
      </c>
      <c r="T891">
        <v>5.6</v>
      </c>
    </row>
    <row r="892" spans="1:20" x14ac:dyDescent="0.3">
      <c r="A892" s="6" t="s">
        <v>922</v>
      </c>
      <c r="B892" s="6" t="s">
        <v>23</v>
      </c>
      <c r="C892" s="6" t="s">
        <v>24</v>
      </c>
      <c r="D892">
        <v>0</v>
      </c>
      <c r="E892" s="6" t="s">
        <v>1033</v>
      </c>
      <c r="F892" s="6" t="s">
        <v>20</v>
      </c>
      <c r="G892">
        <v>83.66</v>
      </c>
      <c r="H892">
        <v>5</v>
      </c>
      <c r="I892">
        <v>20.914999999999999</v>
      </c>
      <c r="J892">
        <v>439.21499999999997</v>
      </c>
      <c r="K892" s="1">
        <v>43517</v>
      </c>
      <c r="L892" s="6" t="s">
        <v>1042</v>
      </c>
      <c r="M892" s="6" t="s">
        <v>1044</v>
      </c>
      <c r="N892" s="7">
        <v>0.43472222222222223</v>
      </c>
      <c r="O892">
        <v>10</v>
      </c>
      <c r="P892" s="6" t="s">
        <v>26</v>
      </c>
      <c r="Q892">
        <v>418.3</v>
      </c>
      <c r="R892">
        <v>4.7619047620000003</v>
      </c>
      <c r="S892">
        <v>20.914999999999999</v>
      </c>
      <c r="T892">
        <v>7.2</v>
      </c>
    </row>
    <row r="893" spans="1:20" x14ac:dyDescent="0.3">
      <c r="A893" s="6" t="s">
        <v>923</v>
      </c>
      <c r="B893" s="6" t="s">
        <v>38</v>
      </c>
      <c r="C893" s="6" t="s">
        <v>39</v>
      </c>
      <c r="D893">
        <v>0</v>
      </c>
      <c r="E893" s="6" t="s">
        <v>1033</v>
      </c>
      <c r="F893" s="6" t="s">
        <v>25</v>
      </c>
      <c r="G893">
        <v>57.91</v>
      </c>
      <c r="H893">
        <v>8</v>
      </c>
      <c r="I893">
        <v>23.164000000000001</v>
      </c>
      <c r="J893">
        <v>486.44400000000002</v>
      </c>
      <c r="K893" s="1">
        <v>43503</v>
      </c>
      <c r="L893" s="6" t="s">
        <v>1042</v>
      </c>
      <c r="M893" s="6" t="s">
        <v>1044</v>
      </c>
      <c r="N893" s="7">
        <v>0.62916666666666665</v>
      </c>
      <c r="O893">
        <v>15</v>
      </c>
      <c r="P893" s="6" t="s">
        <v>26</v>
      </c>
      <c r="Q893">
        <v>463.28</v>
      </c>
      <c r="R893">
        <v>4.7619047620000003</v>
      </c>
      <c r="S893">
        <v>23.164000000000001</v>
      </c>
      <c r="T893">
        <v>8.1</v>
      </c>
    </row>
    <row r="894" spans="1:20" x14ac:dyDescent="0.3">
      <c r="A894" s="6" t="s">
        <v>924</v>
      </c>
      <c r="B894" s="6" t="s">
        <v>23</v>
      </c>
      <c r="C894" s="6" t="s">
        <v>24</v>
      </c>
      <c r="D894">
        <v>1</v>
      </c>
      <c r="E894" s="6" t="s">
        <v>1033</v>
      </c>
      <c r="F894" s="6" t="s">
        <v>42</v>
      </c>
      <c r="G894">
        <v>92.49</v>
      </c>
      <c r="H894">
        <v>5</v>
      </c>
      <c r="I894">
        <v>23.122499999999999</v>
      </c>
      <c r="J894">
        <v>485.57249999999999</v>
      </c>
      <c r="K894" s="1">
        <v>43526</v>
      </c>
      <c r="L894" s="6" t="s">
        <v>1039</v>
      </c>
      <c r="M894" s="6" t="s">
        <v>1038</v>
      </c>
      <c r="N894" s="7">
        <v>0.69097222222222221</v>
      </c>
      <c r="O894">
        <v>16</v>
      </c>
      <c r="P894" s="6" t="s">
        <v>29</v>
      </c>
      <c r="Q894">
        <v>462.45</v>
      </c>
      <c r="R894">
        <v>4.7619047620000003</v>
      </c>
      <c r="S894">
        <v>23.122499999999999</v>
      </c>
      <c r="T894">
        <v>8.6</v>
      </c>
    </row>
    <row r="895" spans="1:20" x14ac:dyDescent="0.3">
      <c r="A895" s="6" t="s">
        <v>925</v>
      </c>
      <c r="B895" s="6" t="s">
        <v>38</v>
      </c>
      <c r="C895" s="6" t="s">
        <v>39</v>
      </c>
      <c r="D895">
        <v>0</v>
      </c>
      <c r="E895" s="6" t="s">
        <v>1032</v>
      </c>
      <c r="F895" s="6" t="s">
        <v>25</v>
      </c>
      <c r="G895">
        <v>28.38</v>
      </c>
      <c r="H895">
        <v>5</v>
      </c>
      <c r="I895">
        <v>7.0949999999999998</v>
      </c>
      <c r="J895">
        <v>148.995</v>
      </c>
      <c r="K895" s="1">
        <v>43530</v>
      </c>
      <c r="L895" s="6" t="s">
        <v>1039</v>
      </c>
      <c r="M895" s="6" t="s">
        <v>1045</v>
      </c>
      <c r="N895" s="7">
        <v>0.87291666666666667</v>
      </c>
      <c r="O895">
        <v>20</v>
      </c>
      <c r="P895" s="6" t="s">
        <v>26</v>
      </c>
      <c r="Q895">
        <v>141.9</v>
      </c>
      <c r="R895">
        <v>4.7619047620000003</v>
      </c>
      <c r="S895">
        <v>7.0949999999999998</v>
      </c>
      <c r="T895">
        <v>9.4</v>
      </c>
    </row>
    <row r="896" spans="1:20" x14ac:dyDescent="0.3">
      <c r="A896" s="6" t="s">
        <v>926</v>
      </c>
      <c r="B896" s="6" t="s">
        <v>38</v>
      </c>
      <c r="C896" s="6" t="s">
        <v>39</v>
      </c>
      <c r="D896">
        <v>1</v>
      </c>
      <c r="E896" s="6" t="s">
        <v>1032</v>
      </c>
      <c r="F896" s="6" t="s">
        <v>25</v>
      </c>
      <c r="G896">
        <v>50.45</v>
      </c>
      <c r="H896">
        <v>6</v>
      </c>
      <c r="I896">
        <v>15.135</v>
      </c>
      <c r="J896">
        <v>317.83499999999998</v>
      </c>
      <c r="K896" s="1">
        <v>43502</v>
      </c>
      <c r="L896" s="6" t="s">
        <v>1042</v>
      </c>
      <c r="M896" s="6" t="s">
        <v>1045</v>
      </c>
      <c r="N896" s="7">
        <v>0.63611111111111107</v>
      </c>
      <c r="O896">
        <v>15</v>
      </c>
      <c r="P896" s="6" t="s">
        <v>29</v>
      </c>
      <c r="Q896">
        <v>302.7</v>
      </c>
      <c r="R896">
        <v>4.7619047620000003</v>
      </c>
      <c r="S896">
        <v>15.135</v>
      </c>
      <c r="T896">
        <v>8.9</v>
      </c>
    </row>
    <row r="897" spans="1:20" x14ac:dyDescent="0.3">
      <c r="A897" s="6" t="s">
        <v>927</v>
      </c>
      <c r="B897" s="6" t="s">
        <v>38</v>
      </c>
      <c r="C897" s="6" t="s">
        <v>39</v>
      </c>
      <c r="D897">
        <v>0</v>
      </c>
      <c r="E897" s="6" t="s">
        <v>1032</v>
      </c>
      <c r="F897" s="6" t="s">
        <v>20</v>
      </c>
      <c r="G897">
        <v>99.16</v>
      </c>
      <c r="H897">
        <v>8</v>
      </c>
      <c r="I897">
        <v>39.664000000000001</v>
      </c>
      <c r="J897">
        <v>832.94399999999996</v>
      </c>
      <c r="K897" s="1">
        <v>43493</v>
      </c>
      <c r="L897" s="6" t="s">
        <v>1037</v>
      </c>
      <c r="M897" s="6" t="s">
        <v>1043</v>
      </c>
      <c r="N897" s="7">
        <v>0.74097222222222225</v>
      </c>
      <c r="O897">
        <v>17</v>
      </c>
      <c r="P897" s="6" t="s">
        <v>29</v>
      </c>
      <c r="Q897">
        <v>793.28</v>
      </c>
      <c r="R897">
        <v>4.7619047620000003</v>
      </c>
      <c r="S897">
        <v>39.664000000000001</v>
      </c>
      <c r="T897">
        <v>4.2</v>
      </c>
    </row>
    <row r="898" spans="1:20" x14ac:dyDescent="0.3">
      <c r="A898" s="6" t="s">
        <v>928</v>
      </c>
      <c r="B898" s="6" t="s">
        <v>23</v>
      </c>
      <c r="C898" s="6" t="s">
        <v>24</v>
      </c>
      <c r="D898">
        <v>0</v>
      </c>
      <c r="E898" s="6" t="s">
        <v>1032</v>
      </c>
      <c r="F898" s="6" t="s">
        <v>42</v>
      </c>
      <c r="G898">
        <v>60.74</v>
      </c>
      <c r="H898">
        <v>7</v>
      </c>
      <c r="I898">
        <v>21.259</v>
      </c>
      <c r="J898">
        <v>446.43900000000002</v>
      </c>
      <c r="K898" s="1">
        <v>43483</v>
      </c>
      <c r="L898" s="6" t="s">
        <v>1037</v>
      </c>
      <c r="M898" s="6" t="s">
        <v>1040</v>
      </c>
      <c r="N898" s="7">
        <v>0.68263888888888891</v>
      </c>
      <c r="O898">
        <v>16</v>
      </c>
      <c r="P898" s="6" t="s">
        <v>21</v>
      </c>
      <c r="Q898">
        <v>425.18</v>
      </c>
      <c r="R898">
        <v>4.7619047620000003</v>
      </c>
      <c r="S898">
        <v>21.259</v>
      </c>
      <c r="T898">
        <v>5</v>
      </c>
    </row>
    <row r="899" spans="1:20" x14ac:dyDescent="0.3">
      <c r="A899" s="6" t="s">
        <v>929</v>
      </c>
      <c r="B899" s="6" t="s">
        <v>23</v>
      </c>
      <c r="C899" s="6" t="s">
        <v>24</v>
      </c>
      <c r="D899">
        <v>1</v>
      </c>
      <c r="E899" s="6" t="s">
        <v>1033</v>
      </c>
      <c r="F899" s="6" t="s">
        <v>40</v>
      </c>
      <c r="G899">
        <v>47.27</v>
      </c>
      <c r="H899">
        <v>6</v>
      </c>
      <c r="I899">
        <v>14.180999999999999</v>
      </c>
      <c r="J899">
        <v>297.80099999999999</v>
      </c>
      <c r="K899" s="1">
        <v>43501</v>
      </c>
      <c r="L899" s="6" t="s">
        <v>1042</v>
      </c>
      <c r="M899" s="6" t="s">
        <v>1046</v>
      </c>
      <c r="N899" s="7">
        <v>0.4284722222222222</v>
      </c>
      <c r="O899">
        <v>10</v>
      </c>
      <c r="P899" s="6" t="s">
        <v>26</v>
      </c>
      <c r="Q899">
        <v>283.62</v>
      </c>
      <c r="R899">
        <v>4.7619047620000003</v>
      </c>
      <c r="S899">
        <v>14.180999999999999</v>
      </c>
      <c r="T899">
        <v>8.8000000000000007</v>
      </c>
    </row>
    <row r="900" spans="1:20" x14ac:dyDescent="0.3">
      <c r="A900" s="6" t="s">
        <v>930</v>
      </c>
      <c r="B900" s="6" t="s">
        <v>23</v>
      </c>
      <c r="C900" s="6" t="s">
        <v>24</v>
      </c>
      <c r="D900">
        <v>1</v>
      </c>
      <c r="E900" s="6" t="s">
        <v>1032</v>
      </c>
      <c r="F900" s="6" t="s">
        <v>20</v>
      </c>
      <c r="G900">
        <v>85.6</v>
      </c>
      <c r="H900">
        <v>7</v>
      </c>
      <c r="I900">
        <v>29.96</v>
      </c>
      <c r="J900">
        <v>629.16</v>
      </c>
      <c r="K900" s="1">
        <v>43526</v>
      </c>
      <c r="L900" s="6" t="s">
        <v>1039</v>
      </c>
      <c r="M900" s="6" t="s">
        <v>1038</v>
      </c>
      <c r="N900" s="7">
        <v>0.57638888888888884</v>
      </c>
      <c r="O900">
        <v>13</v>
      </c>
      <c r="P900" s="6" t="s">
        <v>26</v>
      </c>
      <c r="Q900">
        <v>599.20000000000005</v>
      </c>
      <c r="R900">
        <v>4.7619047620000003</v>
      </c>
      <c r="S900">
        <v>29.96</v>
      </c>
      <c r="T900">
        <v>5.3</v>
      </c>
    </row>
    <row r="901" spans="1:20" x14ac:dyDescent="0.3">
      <c r="A901" s="6" t="s">
        <v>931</v>
      </c>
      <c r="B901" s="6" t="s">
        <v>18</v>
      </c>
      <c r="C901" s="6" t="s">
        <v>19</v>
      </c>
      <c r="D901">
        <v>1</v>
      </c>
      <c r="E901" s="6" t="s">
        <v>1032</v>
      </c>
      <c r="F901" s="6" t="s">
        <v>40</v>
      </c>
      <c r="G901">
        <v>35.04</v>
      </c>
      <c r="H901">
        <v>9</v>
      </c>
      <c r="I901">
        <v>15.768000000000001</v>
      </c>
      <c r="J901">
        <v>331.12799999999999</v>
      </c>
      <c r="K901" s="1">
        <v>43505</v>
      </c>
      <c r="L901" s="6" t="s">
        <v>1042</v>
      </c>
      <c r="M901" s="6" t="s">
        <v>1038</v>
      </c>
      <c r="N901" s="7">
        <v>0.80347222222222225</v>
      </c>
      <c r="O901">
        <v>19</v>
      </c>
      <c r="P901" s="6" t="s">
        <v>21</v>
      </c>
      <c r="Q901">
        <v>315.36</v>
      </c>
      <c r="R901">
        <v>4.7619047620000003</v>
      </c>
      <c r="S901">
        <v>15.768000000000001</v>
      </c>
      <c r="T901">
        <v>4.5999999999999996</v>
      </c>
    </row>
    <row r="902" spans="1:20" x14ac:dyDescent="0.3">
      <c r="A902" s="6" t="s">
        <v>932</v>
      </c>
      <c r="B902" s="6" t="s">
        <v>23</v>
      </c>
      <c r="C902" s="6" t="s">
        <v>24</v>
      </c>
      <c r="D902">
        <v>1</v>
      </c>
      <c r="E902" s="6" t="s">
        <v>1033</v>
      </c>
      <c r="F902" s="6" t="s">
        <v>25</v>
      </c>
      <c r="G902">
        <v>44.84</v>
      </c>
      <c r="H902">
        <v>9</v>
      </c>
      <c r="I902">
        <v>20.178000000000001</v>
      </c>
      <c r="J902">
        <v>423.738</v>
      </c>
      <c r="K902" s="1">
        <v>43479</v>
      </c>
      <c r="L902" s="6" t="s">
        <v>1037</v>
      </c>
      <c r="M902" s="6" t="s">
        <v>1043</v>
      </c>
      <c r="N902" s="7">
        <v>0.58333333333333337</v>
      </c>
      <c r="O902">
        <v>14</v>
      </c>
      <c r="P902" s="6" t="s">
        <v>29</v>
      </c>
      <c r="Q902">
        <v>403.56</v>
      </c>
      <c r="R902">
        <v>4.7619047620000003</v>
      </c>
      <c r="S902">
        <v>20.178000000000001</v>
      </c>
      <c r="T902">
        <v>7.5</v>
      </c>
    </row>
    <row r="903" spans="1:20" x14ac:dyDescent="0.3">
      <c r="A903" s="6" t="s">
        <v>933</v>
      </c>
      <c r="B903" s="6" t="s">
        <v>38</v>
      </c>
      <c r="C903" s="6" t="s">
        <v>39</v>
      </c>
      <c r="D903">
        <v>0</v>
      </c>
      <c r="E903" s="6" t="s">
        <v>1032</v>
      </c>
      <c r="F903" s="6" t="s">
        <v>28</v>
      </c>
      <c r="G903">
        <v>45.97</v>
      </c>
      <c r="H903">
        <v>4</v>
      </c>
      <c r="I903">
        <v>9.1940000000000008</v>
      </c>
      <c r="J903">
        <v>193.07400000000001</v>
      </c>
      <c r="K903" s="1">
        <v>43505</v>
      </c>
      <c r="L903" s="6" t="s">
        <v>1042</v>
      </c>
      <c r="M903" s="6" t="s">
        <v>1038</v>
      </c>
      <c r="N903" s="7">
        <v>0.50138888888888888</v>
      </c>
      <c r="O903">
        <v>12</v>
      </c>
      <c r="P903" s="6" t="s">
        <v>21</v>
      </c>
      <c r="Q903">
        <v>183.88</v>
      </c>
      <c r="R903">
        <v>4.7619047620000003</v>
      </c>
      <c r="S903">
        <v>9.1940000000000008</v>
      </c>
      <c r="T903">
        <v>5.0999999999999996</v>
      </c>
    </row>
    <row r="904" spans="1:20" x14ac:dyDescent="0.3">
      <c r="A904" s="6" t="s">
        <v>934</v>
      </c>
      <c r="B904" s="6" t="s">
        <v>18</v>
      </c>
      <c r="C904" s="6" t="s">
        <v>19</v>
      </c>
      <c r="D904">
        <v>1</v>
      </c>
      <c r="E904" s="6" t="s">
        <v>1033</v>
      </c>
      <c r="F904" s="6" t="s">
        <v>20</v>
      </c>
      <c r="G904">
        <v>27.73</v>
      </c>
      <c r="H904">
        <v>5</v>
      </c>
      <c r="I904">
        <v>6.9325000000000001</v>
      </c>
      <c r="J904">
        <v>145.58250000000001</v>
      </c>
      <c r="K904" s="1">
        <v>43550</v>
      </c>
      <c r="L904" s="6" t="s">
        <v>1039</v>
      </c>
      <c r="M904" s="6" t="s">
        <v>1046</v>
      </c>
      <c r="N904" s="7">
        <v>0.84791666666666665</v>
      </c>
      <c r="O904">
        <v>20</v>
      </c>
      <c r="P904" s="6" t="s">
        <v>29</v>
      </c>
      <c r="Q904">
        <v>138.65</v>
      </c>
      <c r="R904">
        <v>4.7619047620000003</v>
      </c>
      <c r="S904">
        <v>6.9325000000000001</v>
      </c>
      <c r="T904">
        <v>4.2</v>
      </c>
    </row>
    <row r="905" spans="1:20" x14ac:dyDescent="0.3">
      <c r="A905" s="6" t="s">
        <v>935</v>
      </c>
      <c r="B905" s="6" t="s">
        <v>18</v>
      </c>
      <c r="C905" s="6" t="s">
        <v>19</v>
      </c>
      <c r="D905">
        <v>0</v>
      </c>
      <c r="E905" s="6" t="s">
        <v>1032</v>
      </c>
      <c r="F905" s="6" t="s">
        <v>40</v>
      </c>
      <c r="G905">
        <v>11.53</v>
      </c>
      <c r="H905">
        <v>7</v>
      </c>
      <c r="I905">
        <v>4.0354999999999999</v>
      </c>
      <c r="J905">
        <v>84.745500000000007</v>
      </c>
      <c r="K905" s="1">
        <v>43493</v>
      </c>
      <c r="L905" s="6" t="s">
        <v>1037</v>
      </c>
      <c r="M905" s="6" t="s">
        <v>1043</v>
      </c>
      <c r="N905" s="7">
        <v>0.73263888888888884</v>
      </c>
      <c r="O905">
        <v>17</v>
      </c>
      <c r="P905" s="6" t="s">
        <v>26</v>
      </c>
      <c r="Q905">
        <v>80.709999999999994</v>
      </c>
      <c r="R905">
        <v>4.7619047620000003</v>
      </c>
      <c r="S905">
        <v>4.0354999999999999</v>
      </c>
      <c r="T905">
        <v>8.1</v>
      </c>
    </row>
    <row r="906" spans="1:20" x14ac:dyDescent="0.3">
      <c r="A906" s="6" t="s">
        <v>936</v>
      </c>
      <c r="B906" s="6" t="s">
        <v>23</v>
      </c>
      <c r="C906" s="6" t="s">
        <v>24</v>
      </c>
      <c r="D906">
        <v>0</v>
      </c>
      <c r="E906" s="6" t="s">
        <v>1033</v>
      </c>
      <c r="F906" s="6" t="s">
        <v>20</v>
      </c>
      <c r="G906">
        <v>58.32</v>
      </c>
      <c r="H906">
        <v>2</v>
      </c>
      <c r="I906">
        <v>5.8319999999999999</v>
      </c>
      <c r="J906">
        <v>122.47199999999999</v>
      </c>
      <c r="K906" s="1">
        <v>43510</v>
      </c>
      <c r="L906" s="6" t="s">
        <v>1042</v>
      </c>
      <c r="M906" s="6" t="s">
        <v>1044</v>
      </c>
      <c r="N906" s="7">
        <v>0.52916666666666667</v>
      </c>
      <c r="O906">
        <v>12</v>
      </c>
      <c r="P906" s="6" t="s">
        <v>21</v>
      </c>
      <c r="Q906">
        <v>116.64</v>
      </c>
      <c r="R906">
        <v>4.7619047620000003</v>
      </c>
      <c r="S906">
        <v>5.8319999999999999</v>
      </c>
      <c r="T906">
        <v>6</v>
      </c>
    </row>
    <row r="907" spans="1:20" x14ac:dyDescent="0.3">
      <c r="A907" s="6" t="s">
        <v>937</v>
      </c>
      <c r="B907" s="6" t="s">
        <v>23</v>
      </c>
      <c r="C907" s="6" t="s">
        <v>24</v>
      </c>
      <c r="D907">
        <v>1</v>
      </c>
      <c r="E907" s="6" t="s">
        <v>1033</v>
      </c>
      <c r="F907" s="6" t="s">
        <v>28</v>
      </c>
      <c r="G907">
        <v>78.38</v>
      </c>
      <c r="H907">
        <v>4</v>
      </c>
      <c r="I907">
        <v>15.676</v>
      </c>
      <c r="J907">
        <v>329.19600000000003</v>
      </c>
      <c r="K907" s="1">
        <v>43548</v>
      </c>
      <c r="L907" s="6" t="s">
        <v>1039</v>
      </c>
      <c r="M907" s="6" t="s">
        <v>1041</v>
      </c>
      <c r="N907" s="7">
        <v>0.74722222222222223</v>
      </c>
      <c r="O907">
        <v>17</v>
      </c>
      <c r="P907" s="6" t="s">
        <v>26</v>
      </c>
      <c r="Q907">
        <v>313.52</v>
      </c>
      <c r="R907">
        <v>4.7619047620000003</v>
      </c>
      <c r="S907">
        <v>15.676</v>
      </c>
      <c r="T907">
        <v>7.9</v>
      </c>
    </row>
    <row r="908" spans="1:20" x14ac:dyDescent="0.3">
      <c r="A908" s="6" t="s">
        <v>938</v>
      </c>
      <c r="B908" s="6" t="s">
        <v>23</v>
      </c>
      <c r="C908" s="6" t="s">
        <v>24</v>
      </c>
      <c r="D908">
        <v>0</v>
      </c>
      <c r="E908" s="6" t="s">
        <v>1032</v>
      </c>
      <c r="F908" s="6" t="s">
        <v>20</v>
      </c>
      <c r="G908">
        <v>84.61</v>
      </c>
      <c r="H908">
        <v>10</v>
      </c>
      <c r="I908">
        <v>42.305</v>
      </c>
      <c r="J908">
        <v>888.40499999999997</v>
      </c>
      <c r="K908" s="1">
        <v>43505</v>
      </c>
      <c r="L908" s="6" t="s">
        <v>1042</v>
      </c>
      <c r="M908" s="6" t="s">
        <v>1038</v>
      </c>
      <c r="N908" s="7">
        <v>0.79027777777777775</v>
      </c>
      <c r="O908">
        <v>18</v>
      </c>
      <c r="P908" s="6" t="s">
        <v>29</v>
      </c>
      <c r="Q908">
        <v>846.1</v>
      </c>
      <c r="R908">
        <v>4.7619047620000003</v>
      </c>
      <c r="S908">
        <v>42.305</v>
      </c>
      <c r="T908">
        <v>8.8000000000000007</v>
      </c>
    </row>
    <row r="909" spans="1:20" x14ac:dyDescent="0.3">
      <c r="A909" s="6" t="s">
        <v>939</v>
      </c>
      <c r="B909" s="6" t="s">
        <v>38</v>
      </c>
      <c r="C909" s="6" t="s">
        <v>39</v>
      </c>
      <c r="D909">
        <v>0</v>
      </c>
      <c r="E909" s="6" t="s">
        <v>1033</v>
      </c>
      <c r="F909" s="6" t="s">
        <v>20</v>
      </c>
      <c r="G909">
        <v>82.88</v>
      </c>
      <c r="H909">
        <v>5</v>
      </c>
      <c r="I909">
        <v>20.72</v>
      </c>
      <c r="J909">
        <v>435.12</v>
      </c>
      <c r="K909" s="1">
        <v>43548</v>
      </c>
      <c r="L909" s="6" t="s">
        <v>1039</v>
      </c>
      <c r="M909" s="6" t="s">
        <v>1041</v>
      </c>
      <c r="N909" s="7">
        <v>0.58888888888888891</v>
      </c>
      <c r="O909">
        <v>14</v>
      </c>
      <c r="P909" s="6" t="s">
        <v>29</v>
      </c>
      <c r="Q909">
        <v>414.4</v>
      </c>
      <c r="R909">
        <v>4.7619047620000003</v>
      </c>
      <c r="S909">
        <v>20.72</v>
      </c>
      <c r="T909">
        <v>6.6</v>
      </c>
    </row>
    <row r="910" spans="1:20" x14ac:dyDescent="0.3">
      <c r="A910" s="6" t="s">
        <v>940</v>
      </c>
      <c r="B910" s="6" t="s">
        <v>18</v>
      </c>
      <c r="C910" s="6" t="s">
        <v>19</v>
      </c>
      <c r="D910">
        <v>1</v>
      </c>
      <c r="E910" s="6" t="s">
        <v>1033</v>
      </c>
      <c r="F910" s="6" t="s">
        <v>40</v>
      </c>
      <c r="G910">
        <v>79.540000000000006</v>
      </c>
      <c r="H910">
        <v>2</v>
      </c>
      <c r="I910">
        <v>7.9539999999999997</v>
      </c>
      <c r="J910">
        <v>167.03399999999999</v>
      </c>
      <c r="K910" s="1">
        <v>43551</v>
      </c>
      <c r="L910" s="6" t="s">
        <v>1039</v>
      </c>
      <c r="M910" s="6" t="s">
        <v>1045</v>
      </c>
      <c r="N910" s="7">
        <v>0.6875</v>
      </c>
      <c r="O910">
        <v>16</v>
      </c>
      <c r="P910" s="6" t="s">
        <v>21</v>
      </c>
      <c r="Q910">
        <v>159.08000000000001</v>
      </c>
      <c r="R910">
        <v>4.7619047620000003</v>
      </c>
      <c r="S910">
        <v>7.9539999999999997</v>
      </c>
      <c r="T910">
        <v>6.2</v>
      </c>
    </row>
    <row r="911" spans="1:20" x14ac:dyDescent="0.3">
      <c r="A911" s="6" t="s">
        <v>941</v>
      </c>
      <c r="B911" s="6" t="s">
        <v>38</v>
      </c>
      <c r="C911" s="6" t="s">
        <v>39</v>
      </c>
      <c r="D911">
        <v>0</v>
      </c>
      <c r="E911" s="6" t="s">
        <v>1033</v>
      </c>
      <c r="F911" s="6" t="s">
        <v>28</v>
      </c>
      <c r="G911">
        <v>49.01</v>
      </c>
      <c r="H911">
        <v>10</v>
      </c>
      <c r="I911">
        <v>24.504999999999999</v>
      </c>
      <c r="J911">
        <v>514.60500000000002</v>
      </c>
      <c r="K911" s="1">
        <v>43492</v>
      </c>
      <c r="L911" s="6" t="s">
        <v>1037</v>
      </c>
      <c r="M911" s="6" t="s">
        <v>1041</v>
      </c>
      <c r="N911" s="7">
        <v>0.44722222222222224</v>
      </c>
      <c r="O911">
        <v>10</v>
      </c>
      <c r="P911" s="6" t="s">
        <v>29</v>
      </c>
      <c r="Q911">
        <v>490.1</v>
      </c>
      <c r="R911">
        <v>4.7619047620000003</v>
      </c>
      <c r="S911">
        <v>24.504999999999999</v>
      </c>
      <c r="T911">
        <v>4.2</v>
      </c>
    </row>
    <row r="912" spans="1:20" x14ac:dyDescent="0.3">
      <c r="A912" s="6" t="s">
        <v>942</v>
      </c>
      <c r="B912" s="6" t="s">
        <v>38</v>
      </c>
      <c r="C912" s="6" t="s">
        <v>39</v>
      </c>
      <c r="D912">
        <v>1</v>
      </c>
      <c r="E912" s="6" t="s">
        <v>1033</v>
      </c>
      <c r="F912" s="6" t="s">
        <v>40</v>
      </c>
      <c r="G912">
        <v>29.15</v>
      </c>
      <c r="H912">
        <v>3</v>
      </c>
      <c r="I912">
        <v>4.3724999999999996</v>
      </c>
      <c r="J912">
        <v>91.822500000000005</v>
      </c>
      <c r="K912" s="1">
        <v>43551</v>
      </c>
      <c r="L912" s="6" t="s">
        <v>1039</v>
      </c>
      <c r="M912" s="6" t="s">
        <v>1045</v>
      </c>
      <c r="N912" s="7">
        <v>0.85347222222222219</v>
      </c>
      <c r="O912">
        <v>20</v>
      </c>
      <c r="P912" s="6" t="s">
        <v>29</v>
      </c>
      <c r="Q912">
        <v>87.45</v>
      </c>
      <c r="R912">
        <v>4.7619047620000003</v>
      </c>
      <c r="S912">
        <v>4.3724999999999996</v>
      </c>
      <c r="T912">
        <v>7.3</v>
      </c>
    </row>
    <row r="913" spans="1:20" x14ac:dyDescent="0.3">
      <c r="A913" s="6" t="s">
        <v>943</v>
      </c>
      <c r="B913" s="6" t="s">
        <v>23</v>
      </c>
      <c r="C913" s="6" t="s">
        <v>24</v>
      </c>
      <c r="D913">
        <v>0</v>
      </c>
      <c r="E913" s="6" t="s">
        <v>1033</v>
      </c>
      <c r="F913" s="6" t="s">
        <v>25</v>
      </c>
      <c r="G913">
        <v>56.13</v>
      </c>
      <c r="H913">
        <v>4</v>
      </c>
      <c r="I913">
        <v>11.226000000000001</v>
      </c>
      <c r="J913">
        <v>235.74600000000001</v>
      </c>
      <c r="K913" s="1">
        <v>43484</v>
      </c>
      <c r="L913" s="6" t="s">
        <v>1037</v>
      </c>
      <c r="M913" s="6" t="s">
        <v>1038</v>
      </c>
      <c r="N913" s="7">
        <v>0.48819444444444443</v>
      </c>
      <c r="O913">
        <v>11</v>
      </c>
      <c r="P913" s="6" t="s">
        <v>21</v>
      </c>
      <c r="Q913">
        <v>224.52</v>
      </c>
      <c r="R913">
        <v>4.7619047620000003</v>
      </c>
      <c r="S913">
        <v>11.226000000000001</v>
      </c>
      <c r="T913">
        <v>8.6</v>
      </c>
    </row>
    <row r="914" spans="1:20" x14ac:dyDescent="0.3">
      <c r="A914" s="6" t="s">
        <v>944</v>
      </c>
      <c r="B914" s="6" t="s">
        <v>18</v>
      </c>
      <c r="C914" s="6" t="s">
        <v>19</v>
      </c>
      <c r="D914">
        <v>0</v>
      </c>
      <c r="E914" s="6" t="s">
        <v>1033</v>
      </c>
      <c r="F914" s="6" t="s">
        <v>28</v>
      </c>
      <c r="G914">
        <v>93.12</v>
      </c>
      <c r="H914">
        <v>8</v>
      </c>
      <c r="I914">
        <v>37.247999999999998</v>
      </c>
      <c r="J914">
        <v>782.20799999999997</v>
      </c>
      <c r="K914" s="1">
        <v>43503</v>
      </c>
      <c r="L914" s="6" t="s">
        <v>1042</v>
      </c>
      <c r="M914" s="6" t="s">
        <v>1044</v>
      </c>
      <c r="N914" s="7">
        <v>0.42291666666666666</v>
      </c>
      <c r="O914">
        <v>10</v>
      </c>
      <c r="P914" s="6" t="s">
        <v>26</v>
      </c>
      <c r="Q914">
        <v>744.96</v>
      </c>
      <c r="R914">
        <v>4.7619047620000003</v>
      </c>
      <c r="S914">
        <v>37.247999999999998</v>
      </c>
      <c r="T914">
        <v>6.8</v>
      </c>
    </row>
    <row r="915" spans="1:20" x14ac:dyDescent="0.3">
      <c r="A915" s="6" t="s">
        <v>945</v>
      </c>
      <c r="B915" s="6" t="s">
        <v>18</v>
      </c>
      <c r="C915" s="6" t="s">
        <v>19</v>
      </c>
      <c r="D915">
        <v>1</v>
      </c>
      <c r="E915" s="6" t="s">
        <v>1032</v>
      </c>
      <c r="F915" s="6" t="s">
        <v>42</v>
      </c>
      <c r="G915">
        <v>51.34</v>
      </c>
      <c r="H915">
        <v>8</v>
      </c>
      <c r="I915">
        <v>20.536000000000001</v>
      </c>
      <c r="J915">
        <v>431.25599999999997</v>
      </c>
      <c r="K915" s="1">
        <v>43496</v>
      </c>
      <c r="L915" s="6" t="s">
        <v>1037</v>
      </c>
      <c r="M915" s="6" t="s">
        <v>1044</v>
      </c>
      <c r="N915" s="7">
        <v>0.41666666666666669</v>
      </c>
      <c r="O915">
        <v>10</v>
      </c>
      <c r="P915" s="6" t="s">
        <v>21</v>
      </c>
      <c r="Q915">
        <v>410.72</v>
      </c>
      <c r="R915">
        <v>4.7619047620000003</v>
      </c>
      <c r="S915">
        <v>20.536000000000001</v>
      </c>
      <c r="T915">
        <v>7.6</v>
      </c>
    </row>
    <row r="916" spans="1:20" x14ac:dyDescent="0.3">
      <c r="A916" s="6" t="s">
        <v>946</v>
      </c>
      <c r="B916" s="6" t="s">
        <v>18</v>
      </c>
      <c r="C916" s="6" t="s">
        <v>19</v>
      </c>
      <c r="D916">
        <v>1</v>
      </c>
      <c r="E916" s="6" t="s">
        <v>1033</v>
      </c>
      <c r="F916" s="6" t="s">
        <v>40</v>
      </c>
      <c r="G916">
        <v>99.6</v>
      </c>
      <c r="H916">
        <v>3</v>
      </c>
      <c r="I916">
        <v>14.94</v>
      </c>
      <c r="J916">
        <v>313.74</v>
      </c>
      <c r="K916" s="1">
        <v>43521</v>
      </c>
      <c r="L916" s="6" t="s">
        <v>1042</v>
      </c>
      <c r="M916" s="6" t="s">
        <v>1043</v>
      </c>
      <c r="N916" s="7">
        <v>0.78125</v>
      </c>
      <c r="O916">
        <v>18</v>
      </c>
      <c r="P916" s="6" t="s">
        <v>26</v>
      </c>
      <c r="Q916">
        <v>298.8</v>
      </c>
      <c r="R916">
        <v>4.7619047620000003</v>
      </c>
      <c r="S916">
        <v>14.94</v>
      </c>
      <c r="T916">
        <v>5.8</v>
      </c>
    </row>
    <row r="917" spans="1:20" x14ac:dyDescent="0.3">
      <c r="A917" s="6" t="s">
        <v>947</v>
      </c>
      <c r="B917" s="6" t="s">
        <v>23</v>
      </c>
      <c r="C917" s="6" t="s">
        <v>24</v>
      </c>
      <c r="D917">
        <v>0</v>
      </c>
      <c r="E917" s="6" t="s">
        <v>1033</v>
      </c>
      <c r="F917" s="6" t="s">
        <v>25</v>
      </c>
      <c r="G917">
        <v>35.49</v>
      </c>
      <c r="H917">
        <v>6</v>
      </c>
      <c r="I917">
        <v>10.647</v>
      </c>
      <c r="J917">
        <v>223.58699999999999</v>
      </c>
      <c r="K917" s="1">
        <v>43498</v>
      </c>
      <c r="L917" s="6" t="s">
        <v>1042</v>
      </c>
      <c r="M917" s="6" t="s">
        <v>1038</v>
      </c>
      <c r="N917" s="7">
        <v>0.52777777777777779</v>
      </c>
      <c r="O917">
        <v>12</v>
      </c>
      <c r="P917" s="6" t="s">
        <v>26</v>
      </c>
      <c r="Q917">
        <v>212.94</v>
      </c>
      <c r="R917">
        <v>4.7619047620000003</v>
      </c>
      <c r="S917">
        <v>10.647</v>
      </c>
      <c r="T917">
        <v>4.0999999999999996</v>
      </c>
    </row>
    <row r="918" spans="1:20" x14ac:dyDescent="0.3">
      <c r="A918" s="6" t="s">
        <v>948</v>
      </c>
      <c r="B918" s="6" t="s">
        <v>23</v>
      </c>
      <c r="C918" s="6" t="s">
        <v>24</v>
      </c>
      <c r="D918">
        <v>1</v>
      </c>
      <c r="E918" s="6" t="s">
        <v>1032</v>
      </c>
      <c r="F918" s="6" t="s">
        <v>32</v>
      </c>
      <c r="G918">
        <v>42.85</v>
      </c>
      <c r="H918">
        <v>1</v>
      </c>
      <c r="I918">
        <v>2.1425000000000001</v>
      </c>
      <c r="J918">
        <v>44.9925</v>
      </c>
      <c r="K918" s="1">
        <v>43538</v>
      </c>
      <c r="L918" s="6" t="s">
        <v>1039</v>
      </c>
      <c r="M918" s="6" t="s">
        <v>1044</v>
      </c>
      <c r="N918" s="7">
        <v>0.65</v>
      </c>
      <c r="O918">
        <v>15</v>
      </c>
      <c r="P918" s="6" t="s">
        <v>29</v>
      </c>
      <c r="Q918">
        <v>42.85</v>
      </c>
      <c r="R918">
        <v>4.7619047620000003</v>
      </c>
      <c r="S918">
        <v>2.1425000000000001</v>
      </c>
      <c r="T918">
        <v>9.3000000000000007</v>
      </c>
    </row>
    <row r="919" spans="1:20" x14ac:dyDescent="0.3">
      <c r="A919" s="6" t="s">
        <v>949</v>
      </c>
      <c r="B919" s="6" t="s">
        <v>18</v>
      </c>
      <c r="C919" s="6" t="s">
        <v>19</v>
      </c>
      <c r="D919">
        <v>0</v>
      </c>
      <c r="E919" s="6" t="s">
        <v>1033</v>
      </c>
      <c r="F919" s="6" t="s">
        <v>42</v>
      </c>
      <c r="G919">
        <v>94.67</v>
      </c>
      <c r="H919">
        <v>4</v>
      </c>
      <c r="I919">
        <v>18.934000000000001</v>
      </c>
      <c r="J919">
        <v>397.61399999999998</v>
      </c>
      <c r="K919" s="1">
        <v>43535</v>
      </c>
      <c r="L919" s="6" t="s">
        <v>1039</v>
      </c>
      <c r="M919" s="6" t="s">
        <v>1043</v>
      </c>
      <c r="N919" s="7">
        <v>0.50277777777777777</v>
      </c>
      <c r="O919">
        <v>12</v>
      </c>
      <c r="P919" s="6" t="s">
        <v>26</v>
      </c>
      <c r="Q919">
        <v>378.68</v>
      </c>
      <c r="R919">
        <v>4.7619047620000003</v>
      </c>
      <c r="S919">
        <v>18.934000000000001</v>
      </c>
      <c r="T919">
        <v>6.8</v>
      </c>
    </row>
    <row r="920" spans="1:20" x14ac:dyDescent="0.3">
      <c r="A920" s="6" t="s">
        <v>950</v>
      </c>
      <c r="B920" s="6" t="s">
        <v>38</v>
      </c>
      <c r="C920" s="6" t="s">
        <v>39</v>
      </c>
      <c r="D920">
        <v>0</v>
      </c>
      <c r="E920" s="6" t="s">
        <v>1032</v>
      </c>
      <c r="F920" s="6" t="s">
        <v>28</v>
      </c>
      <c r="G920">
        <v>68.97</v>
      </c>
      <c r="H920">
        <v>3</v>
      </c>
      <c r="I920">
        <v>10.345499999999999</v>
      </c>
      <c r="J920">
        <v>217.25550000000001</v>
      </c>
      <c r="K920" s="1">
        <v>43518</v>
      </c>
      <c r="L920" s="6" t="s">
        <v>1042</v>
      </c>
      <c r="M920" s="6" t="s">
        <v>1040</v>
      </c>
      <c r="N920" s="7">
        <v>0.47638888888888886</v>
      </c>
      <c r="O920">
        <v>11</v>
      </c>
      <c r="P920" s="6" t="s">
        <v>21</v>
      </c>
      <c r="Q920">
        <v>206.91</v>
      </c>
      <c r="R920">
        <v>4.7619047620000003</v>
      </c>
      <c r="S920">
        <v>10.345499999999999</v>
      </c>
      <c r="T920">
        <v>8.6999999999999993</v>
      </c>
    </row>
    <row r="921" spans="1:20" x14ac:dyDescent="0.3">
      <c r="A921" s="6" t="s">
        <v>951</v>
      </c>
      <c r="B921" s="6" t="s">
        <v>38</v>
      </c>
      <c r="C921" s="6" t="s">
        <v>39</v>
      </c>
      <c r="D921">
        <v>1</v>
      </c>
      <c r="E921" s="6" t="s">
        <v>1033</v>
      </c>
      <c r="F921" s="6" t="s">
        <v>25</v>
      </c>
      <c r="G921">
        <v>26.26</v>
      </c>
      <c r="H921">
        <v>3</v>
      </c>
      <c r="I921">
        <v>3.9390000000000001</v>
      </c>
      <c r="J921">
        <v>82.718999999999994</v>
      </c>
      <c r="K921" s="1">
        <v>43526</v>
      </c>
      <c r="L921" s="6" t="s">
        <v>1039</v>
      </c>
      <c r="M921" s="6" t="s">
        <v>1038</v>
      </c>
      <c r="N921" s="7">
        <v>0.52500000000000002</v>
      </c>
      <c r="O921">
        <v>12</v>
      </c>
      <c r="P921" s="6" t="s">
        <v>21</v>
      </c>
      <c r="Q921">
        <v>78.78</v>
      </c>
      <c r="R921">
        <v>4.7619047620000003</v>
      </c>
      <c r="S921">
        <v>3.9390000000000001</v>
      </c>
      <c r="T921">
        <v>6.3</v>
      </c>
    </row>
    <row r="922" spans="1:20" x14ac:dyDescent="0.3">
      <c r="A922" s="6" t="s">
        <v>952</v>
      </c>
      <c r="B922" s="6" t="s">
        <v>23</v>
      </c>
      <c r="C922" s="6" t="s">
        <v>24</v>
      </c>
      <c r="D922">
        <v>1</v>
      </c>
      <c r="E922" s="6" t="s">
        <v>1033</v>
      </c>
      <c r="F922" s="6" t="s">
        <v>28</v>
      </c>
      <c r="G922">
        <v>35.79</v>
      </c>
      <c r="H922">
        <v>9</v>
      </c>
      <c r="I922">
        <v>16.105499999999999</v>
      </c>
      <c r="J922">
        <v>338.21550000000002</v>
      </c>
      <c r="K922" s="1">
        <v>43534</v>
      </c>
      <c r="L922" s="6" t="s">
        <v>1039</v>
      </c>
      <c r="M922" s="6" t="s">
        <v>1041</v>
      </c>
      <c r="N922" s="7">
        <v>0.62916666666666665</v>
      </c>
      <c r="O922">
        <v>15</v>
      </c>
      <c r="P922" s="6" t="s">
        <v>29</v>
      </c>
      <c r="Q922">
        <v>322.11</v>
      </c>
      <c r="R922">
        <v>4.7619047620000003</v>
      </c>
      <c r="S922">
        <v>16.105499999999999</v>
      </c>
      <c r="T922">
        <v>5.0999999999999996</v>
      </c>
    </row>
    <row r="923" spans="1:20" x14ac:dyDescent="0.3">
      <c r="A923" s="6" t="s">
        <v>953</v>
      </c>
      <c r="B923" s="6" t="s">
        <v>38</v>
      </c>
      <c r="C923" s="6" t="s">
        <v>39</v>
      </c>
      <c r="D923">
        <v>0</v>
      </c>
      <c r="E923" s="6" t="s">
        <v>1033</v>
      </c>
      <c r="F923" s="6" t="s">
        <v>28</v>
      </c>
      <c r="G923">
        <v>16.37</v>
      </c>
      <c r="H923">
        <v>6</v>
      </c>
      <c r="I923">
        <v>4.9109999999999996</v>
      </c>
      <c r="J923">
        <v>103.131</v>
      </c>
      <c r="K923" s="1">
        <v>43504</v>
      </c>
      <c r="L923" s="6" t="s">
        <v>1042</v>
      </c>
      <c r="M923" s="6" t="s">
        <v>1040</v>
      </c>
      <c r="N923" s="7">
        <v>0.45694444444444443</v>
      </c>
      <c r="O923">
        <v>10</v>
      </c>
      <c r="P923" s="6" t="s">
        <v>26</v>
      </c>
      <c r="Q923">
        <v>98.22</v>
      </c>
      <c r="R923">
        <v>4.7619047620000003</v>
      </c>
      <c r="S923">
        <v>4.9109999999999996</v>
      </c>
      <c r="T923">
        <v>7</v>
      </c>
    </row>
    <row r="924" spans="1:20" x14ac:dyDescent="0.3">
      <c r="A924" s="6" t="s">
        <v>954</v>
      </c>
      <c r="B924" s="6" t="s">
        <v>23</v>
      </c>
      <c r="C924" s="6" t="s">
        <v>24</v>
      </c>
      <c r="D924">
        <v>1</v>
      </c>
      <c r="E924" s="6" t="s">
        <v>1033</v>
      </c>
      <c r="F924" s="6" t="s">
        <v>28</v>
      </c>
      <c r="G924">
        <v>12.73</v>
      </c>
      <c r="H924">
        <v>2</v>
      </c>
      <c r="I924">
        <v>1.2729999999999999</v>
      </c>
      <c r="J924">
        <v>26.733000000000001</v>
      </c>
      <c r="K924" s="1">
        <v>43518</v>
      </c>
      <c r="L924" s="6" t="s">
        <v>1042</v>
      </c>
      <c r="M924" s="6" t="s">
        <v>1040</v>
      </c>
      <c r="N924" s="7">
        <v>0.50694444444444442</v>
      </c>
      <c r="O924">
        <v>12</v>
      </c>
      <c r="P924" s="6" t="s">
        <v>29</v>
      </c>
      <c r="Q924">
        <v>25.46</v>
      </c>
      <c r="R924">
        <v>4.7619047620000003</v>
      </c>
      <c r="S924">
        <v>1.2729999999999999</v>
      </c>
      <c r="T924">
        <v>5.2</v>
      </c>
    </row>
    <row r="925" spans="1:20" x14ac:dyDescent="0.3">
      <c r="A925" s="6" t="s">
        <v>955</v>
      </c>
      <c r="B925" s="6" t="s">
        <v>23</v>
      </c>
      <c r="C925" s="6" t="s">
        <v>24</v>
      </c>
      <c r="D925">
        <v>0</v>
      </c>
      <c r="E925" s="6" t="s">
        <v>1033</v>
      </c>
      <c r="F925" s="6" t="s">
        <v>32</v>
      </c>
      <c r="G925">
        <v>83.14</v>
      </c>
      <c r="H925">
        <v>7</v>
      </c>
      <c r="I925">
        <v>29.099</v>
      </c>
      <c r="J925">
        <v>611.07899999999995</v>
      </c>
      <c r="K925" s="1">
        <v>43475</v>
      </c>
      <c r="L925" s="6" t="s">
        <v>1037</v>
      </c>
      <c r="M925" s="6" t="s">
        <v>1044</v>
      </c>
      <c r="N925" s="7">
        <v>0.43819444444444444</v>
      </c>
      <c r="O925">
        <v>10</v>
      </c>
      <c r="P925" s="6" t="s">
        <v>29</v>
      </c>
      <c r="Q925">
        <v>581.98</v>
      </c>
      <c r="R925">
        <v>4.7619047620000003</v>
      </c>
      <c r="S925">
        <v>29.099</v>
      </c>
      <c r="T925">
        <v>6.6</v>
      </c>
    </row>
    <row r="926" spans="1:20" x14ac:dyDescent="0.3">
      <c r="A926" s="6" t="s">
        <v>956</v>
      </c>
      <c r="B926" s="6" t="s">
        <v>23</v>
      </c>
      <c r="C926" s="6" t="s">
        <v>24</v>
      </c>
      <c r="D926">
        <v>1</v>
      </c>
      <c r="E926" s="6" t="s">
        <v>1033</v>
      </c>
      <c r="F926" s="6" t="s">
        <v>32</v>
      </c>
      <c r="G926">
        <v>35.22</v>
      </c>
      <c r="H926">
        <v>6</v>
      </c>
      <c r="I926">
        <v>10.566000000000001</v>
      </c>
      <c r="J926">
        <v>221.886</v>
      </c>
      <c r="K926" s="1">
        <v>43538</v>
      </c>
      <c r="L926" s="6" t="s">
        <v>1039</v>
      </c>
      <c r="M926" s="6" t="s">
        <v>1044</v>
      </c>
      <c r="N926" s="7">
        <v>0.5756944444444444</v>
      </c>
      <c r="O926">
        <v>13</v>
      </c>
      <c r="P926" s="6" t="s">
        <v>21</v>
      </c>
      <c r="Q926">
        <v>211.32</v>
      </c>
      <c r="R926">
        <v>4.7619047620000003</v>
      </c>
      <c r="S926">
        <v>10.566000000000001</v>
      </c>
      <c r="T926">
        <v>6.5</v>
      </c>
    </row>
    <row r="927" spans="1:20" x14ac:dyDescent="0.3">
      <c r="A927" s="6" t="s">
        <v>957</v>
      </c>
      <c r="B927" s="6" t="s">
        <v>38</v>
      </c>
      <c r="C927" s="6" t="s">
        <v>39</v>
      </c>
      <c r="D927">
        <v>0</v>
      </c>
      <c r="E927" s="6" t="s">
        <v>1033</v>
      </c>
      <c r="F927" s="6" t="s">
        <v>25</v>
      </c>
      <c r="G927">
        <v>13.78</v>
      </c>
      <c r="H927">
        <v>4</v>
      </c>
      <c r="I927">
        <v>2.7559999999999998</v>
      </c>
      <c r="J927">
        <v>57.875999999999998</v>
      </c>
      <c r="K927" s="1">
        <v>43475</v>
      </c>
      <c r="L927" s="6" t="s">
        <v>1037</v>
      </c>
      <c r="M927" s="6" t="s">
        <v>1044</v>
      </c>
      <c r="N927" s="7">
        <v>0.46527777777777779</v>
      </c>
      <c r="O927">
        <v>11</v>
      </c>
      <c r="P927" s="6" t="s">
        <v>21</v>
      </c>
      <c r="Q927">
        <v>55.12</v>
      </c>
      <c r="R927">
        <v>4.7619047620000003</v>
      </c>
      <c r="S927">
        <v>2.7559999999999998</v>
      </c>
      <c r="T927">
        <v>9</v>
      </c>
    </row>
    <row r="928" spans="1:20" x14ac:dyDescent="0.3">
      <c r="A928" s="6" t="s">
        <v>958</v>
      </c>
      <c r="B928" s="6" t="s">
        <v>38</v>
      </c>
      <c r="C928" s="6" t="s">
        <v>39</v>
      </c>
      <c r="D928">
        <v>1</v>
      </c>
      <c r="E928" s="6" t="s">
        <v>1032</v>
      </c>
      <c r="F928" s="6" t="s">
        <v>32</v>
      </c>
      <c r="G928">
        <v>88.31</v>
      </c>
      <c r="H928">
        <v>1</v>
      </c>
      <c r="I928">
        <v>4.4154999999999998</v>
      </c>
      <c r="J928">
        <v>92.725499999999997</v>
      </c>
      <c r="K928" s="1">
        <v>43511</v>
      </c>
      <c r="L928" s="6" t="s">
        <v>1042</v>
      </c>
      <c r="M928" s="6" t="s">
        <v>1040</v>
      </c>
      <c r="N928" s="7">
        <v>0.73472222222222228</v>
      </c>
      <c r="O928">
        <v>17</v>
      </c>
      <c r="P928" s="6" t="s">
        <v>29</v>
      </c>
      <c r="Q928">
        <v>88.31</v>
      </c>
      <c r="R928">
        <v>4.7619047620000003</v>
      </c>
      <c r="S928">
        <v>4.4154999999999998</v>
      </c>
      <c r="T928">
        <v>5.2</v>
      </c>
    </row>
    <row r="929" spans="1:20" x14ac:dyDescent="0.3">
      <c r="A929" s="6" t="s">
        <v>959</v>
      </c>
      <c r="B929" s="6" t="s">
        <v>18</v>
      </c>
      <c r="C929" s="6" t="s">
        <v>19</v>
      </c>
      <c r="D929">
        <v>1</v>
      </c>
      <c r="E929" s="6" t="s">
        <v>1033</v>
      </c>
      <c r="F929" s="6" t="s">
        <v>20</v>
      </c>
      <c r="G929">
        <v>39.619999999999997</v>
      </c>
      <c r="H929">
        <v>9</v>
      </c>
      <c r="I929">
        <v>17.829000000000001</v>
      </c>
      <c r="J929">
        <v>374.40899999999999</v>
      </c>
      <c r="K929" s="1">
        <v>43478</v>
      </c>
      <c r="L929" s="6" t="s">
        <v>1037</v>
      </c>
      <c r="M929" s="6" t="s">
        <v>1041</v>
      </c>
      <c r="N929" s="7">
        <v>0.74583333333333335</v>
      </c>
      <c r="O929">
        <v>17</v>
      </c>
      <c r="P929" s="6" t="s">
        <v>29</v>
      </c>
      <c r="Q929">
        <v>356.58</v>
      </c>
      <c r="R929">
        <v>4.7619047620000003</v>
      </c>
      <c r="S929">
        <v>17.829000000000001</v>
      </c>
      <c r="T929">
        <v>6.8</v>
      </c>
    </row>
    <row r="930" spans="1:20" x14ac:dyDescent="0.3">
      <c r="A930" s="6" t="s">
        <v>960</v>
      </c>
      <c r="B930" s="6" t="s">
        <v>38</v>
      </c>
      <c r="C930" s="6" t="s">
        <v>39</v>
      </c>
      <c r="D930">
        <v>0</v>
      </c>
      <c r="E930" s="6" t="s">
        <v>1033</v>
      </c>
      <c r="F930" s="6" t="s">
        <v>25</v>
      </c>
      <c r="G930">
        <v>88.25</v>
      </c>
      <c r="H930">
        <v>9</v>
      </c>
      <c r="I930">
        <v>39.712499999999999</v>
      </c>
      <c r="J930">
        <v>833.96249999999998</v>
      </c>
      <c r="K930" s="1">
        <v>43511</v>
      </c>
      <c r="L930" s="6" t="s">
        <v>1042</v>
      </c>
      <c r="M930" s="6" t="s">
        <v>1040</v>
      </c>
      <c r="N930" s="7">
        <v>0.86875000000000002</v>
      </c>
      <c r="O930">
        <v>20</v>
      </c>
      <c r="P930" s="6" t="s">
        <v>29</v>
      </c>
      <c r="Q930">
        <v>794.25</v>
      </c>
      <c r="R930">
        <v>4.7619047620000003</v>
      </c>
      <c r="S930">
        <v>39.712499999999999</v>
      </c>
      <c r="T930">
        <v>7.6</v>
      </c>
    </row>
    <row r="931" spans="1:20" x14ac:dyDescent="0.3">
      <c r="A931" s="6" t="s">
        <v>961</v>
      </c>
      <c r="B931" s="6" t="s">
        <v>38</v>
      </c>
      <c r="C931" s="6" t="s">
        <v>39</v>
      </c>
      <c r="D931">
        <v>0</v>
      </c>
      <c r="E931" s="6" t="s">
        <v>1032</v>
      </c>
      <c r="F931" s="6" t="s">
        <v>32</v>
      </c>
      <c r="G931">
        <v>25.31</v>
      </c>
      <c r="H931">
        <v>2</v>
      </c>
      <c r="I931">
        <v>2.5310000000000001</v>
      </c>
      <c r="J931">
        <v>53.151000000000003</v>
      </c>
      <c r="K931" s="1">
        <v>43526</v>
      </c>
      <c r="L931" s="6" t="s">
        <v>1039</v>
      </c>
      <c r="M931" s="6" t="s">
        <v>1038</v>
      </c>
      <c r="N931" s="7">
        <v>0.80972222222222223</v>
      </c>
      <c r="O931">
        <v>19</v>
      </c>
      <c r="P931" s="6" t="s">
        <v>21</v>
      </c>
      <c r="Q931">
        <v>50.62</v>
      </c>
      <c r="R931">
        <v>4.7619047620000003</v>
      </c>
      <c r="S931">
        <v>2.5310000000000001</v>
      </c>
      <c r="T931">
        <v>7.2</v>
      </c>
    </row>
    <row r="932" spans="1:20" x14ac:dyDescent="0.3">
      <c r="A932" s="6" t="s">
        <v>962</v>
      </c>
      <c r="B932" s="6" t="s">
        <v>38</v>
      </c>
      <c r="C932" s="6" t="s">
        <v>39</v>
      </c>
      <c r="D932">
        <v>0</v>
      </c>
      <c r="E932" s="6" t="s">
        <v>1032</v>
      </c>
      <c r="F932" s="6" t="s">
        <v>28</v>
      </c>
      <c r="G932">
        <v>99.92</v>
      </c>
      <c r="H932">
        <v>6</v>
      </c>
      <c r="I932">
        <v>29.975999999999999</v>
      </c>
      <c r="J932">
        <v>629.49599999999998</v>
      </c>
      <c r="K932" s="1">
        <v>43548</v>
      </c>
      <c r="L932" s="6" t="s">
        <v>1039</v>
      </c>
      <c r="M932" s="6" t="s">
        <v>1041</v>
      </c>
      <c r="N932" s="7">
        <v>0.56458333333333333</v>
      </c>
      <c r="O932">
        <v>13</v>
      </c>
      <c r="P932" s="6" t="s">
        <v>21</v>
      </c>
      <c r="Q932">
        <v>599.52</v>
      </c>
      <c r="R932">
        <v>4.7619047620000003</v>
      </c>
      <c r="S932">
        <v>29.975999999999999</v>
      </c>
      <c r="T932">
        <v>7.1</v>
      </c>
    </row>
    <row r="933" spans="1:20" x14ac:dyDescent="0.3">
      <c r="A933" s="6" t="s">
        <v>963</v>
      </c>
      <c r="B933" s="6" t="s">
        <v>23</v>
      </c>
      <c r="C933" s="6" t="s">
        <v>24</v>
      </c>
      <c r="D933">
        <v>1</v>
      </c>
      <c r="E933" s="6" t="s">
        <v>1033</v>
      </c>
      <c r="F933" s="6" t="s">
        <v>42</v>
      </c>
      <c r="G933">
        <v>83.35</v>
      </c>
      <c r="H933">
        <v>2</v>
      </c>
      <c r="I933">
        <v>8.3350000000000009</v>
      </c>
      <c r="J933">
        <v>175.035</v>
      </c>
      <c r="K933" s="1">
        <v>43498</v>
      </c>
      <c r="L933" s="6" t="s">
        <v>1042</v>
      </c>
      <c r="M933" s="6" t="s">
        <v>1038</v>
      </c>
      <c r="N933" s="7">
        <v>0.58680555555555558</v>
      </c>
      <c r="O933">
        <v>14</v>
      </c>
      <c r="P933" s="6" t="s">
        <v>29</v>
      </c>
      <c r="Q933">
        <v>166.7</v>
      </c>
      <c r="R933">
        <v>4.7619047620000003</v>
      </c>
      <c r="S933">
        <v>8.3350000000000009</v>
      </c>
      <c r="T933">
        <v>9.5</v>
      </c>
    </row>
    <row r="934" spans="1:20" x14ac:dyDescent="0.3">
      <c r="A934" s="6" t="s">
        <v>964</v>
      </c>
      <c r="B934" s="6" t="s">
        <v>18</v>
      </c>
      <c r="C934" s="6" t="s">
        <v>19</v>
      </c>
      <c r="D934">
        <v>0</v>
      </c>
      <c r="E934" s="6" t="s">
        <v>1033</v>
      </c>
      <c r="F934" s="6" t="s">
        <v>40</v>
      </c>
      <c r="G934">
        <v>74.44</v>
      </c>
      <c r="H934">
        <v>10</v>
      </c>
      <c r="I934">
        <v>37.22</v>
      </c>
      <c r="J934">
        <v>781.62</v>
      </c>
      <c r="K934" s="1">
        <v>43523</v>
      </c>
      <c r="L934" s="6" t="s">
        <v>1042</v>
      </c>
      <c r="M934" s="6" t="s">
        <v>1045</v>
      </c>
      <c r="N934" s="7">
        <v>0.4861111111111111</v>
      </c>
      <c r="O934">
        <v>11</v>
      </c>
      <c r="P934" s="6" t="s">
        <v>21</v>
      </c>
      <c r="Q934">
        <v>744.4</v>
      </c>
      <c r="R934">
        <v>4.7619047620000003</v>
      </c>
      <c r="S934">
        <v>37.22</v>
      </c>
      <c r="T934">
        <v>5.0999999999999996</v>
      </c>
    </row>
    <row r="935" spans="1:20" x14ac:dyDescent="0.3">
      <c r="A935" s="6" t="s">
        <v>965</v>
      </c>
      <c r="B935" s="6" t="s">
        <v>23</v>
      </c>
      <c r="C935" s="6" t="s">
        <v>24</v>
      </c>
      <c r="D935">
        <v>0</v>
      </c>
      <c r="E935" s="6" t="s">
        <v>1032</v>
      </c>
      <c r="F935" s="6" t="s">
        <v>20</v>
      </c>
      <c r="G935">
        <v>64.08</v>
      </c>
      <c r="H935">
        <v>7</v>
      </c>
      <c r="I935">
        <v>22.428000000000001</v>
      </c>
      <c r="J935">
        <v>470.988</v>
      </c>
      <c r="K935" s="1">
        <v>43485</v>
      </c>
      <c r="L935" s="6" t="s">
        <v>1037</v>
      </c>
      <c r="M935" s="6" t="s">
        <v>1041</v>
      </c>
      <c r="N935" s="7">
        <v>0.51875000000000004</v>
      </c>
      <c r="O935">
        <v>12</v>
      </c>
      <c r="P935" s="6" t="s">
        <v>21</v>
      </c>
      <c r="Q935">
        <v>448.56</v>
      </c>
      <c r="R935">
        <v>4.7619047620000003</v>
      </c>
      <c r="S935">
        <v>22.428000000000001</v>
      </c>
      <c r="T935">
        <v>7.6</v>
      </c>
    </row>
    <row r="936" spans="1:20" x14ac:dyDescent="0.3">
      <c r="A936" s="6" t="s">
        <v>966</v>
      </c>
      <c r="B936" s="6" t="s">
        <v>38</v>
      </c>
      <c r="C936" s="6" t="s">
        <v>39</v>
      </c>
      <c r="D936">
        <v>0</v>
      </c>
      <c r="E936" s="6" t="s">
        <v>1033</v>
      </c>
      <c r="F936" s="6" t="s">
        <v>28</v>
      </c>
      <c r="G936">
        <v>63.15</v>
      </c>
      <c r="H936">
        <v>6</v>
      </c>
      <c r="I936">
        <v>18.945</v>
      </c>
      <c r="J936">
        <v>397.84500000000003</v>
      </c>
      <c r="K936" s="1">
        <v>43468</v>
      </c>
      <c r="L936" s="6" t="s">
        <v>1037</v>
      </c>
      <c r="M936" s="6" t="s">
        <v>1044</v>
      </c>
      <c r="N936" s="7">
        <v>0.85</v>
      </c>
      <c r="O936">
        <v>20</v>
      </c>
      <c r="P936" s="6" t="s">
        <v>21</v>
      </c>
      <c r="Q936">
        <v>378.9</v>
      </c>
      <c r="R936">
        <v>4.7619047620000003</v>
      </c>
      <c r="S936">
        <v>18.945</v>
      </c>
      <c r="T936">
        <v>9.8000000000000007</v>
      </c>
    </row>
    <row r="937" spans="1:20" x14ac:dyDescent="0.3">
      <c r="A937" s="6" t="s">
        <v>967</v>
      </c>
      <c r="B937" s="6" t="s">
        <v>23</v>
      </c>
      <c r="C937" s="6" t="s">
        <v>24</v>
      </c>
      <c r="D937">
        <v>1</v>
      </c>
      <c r="E937" s="6" t="s">
        <v>1032</v>
      </c>
      <c r="F937" s="6" t="s">
        <v>28</v>
      </c>
      <c r="G937">
        <v>85.72</v>
      </c>
      <c r="H937">
        <v>3</v>
      </c>
      <c r="I937">
        <v>12.858000000000001</v>
      </c>
      <c r="J937">
        <v>270.01799999999997</v>
      </c>
      <c r="K937" s="1">
        <v>43489</v>
      </c>
      <c r="L937" s="6" t="s">
        <v>1037</v>
      </c>
      <c r="M937" s="6" t="s">
        <v>1044</v>
      </c>
      <c r="N937" s="7">
        <v>0.87430555555555556</v>
      </c>
      <c r="O937">
        <v>20</v>
      </c>
      <c r="P937" s="6" t="s">
        <v>21</v>
      </c>
      <c r="Q937">
        <v>257.16000000000003</v>
      </c>
      <c r="R937">
        <v>4.7619047620000003</v>
      </c>
      <c r="S937">
        <v>12.858000000000001</v>
      </c>
      <c r="T937">
        <v>5.0999999999999996</v>
      </c>
    </row>
    <row r="938" spans="1:20" x14ac:dyDescent="0.3">
      <c r="A938" s="6" t="s">
        <v>968</v>
      </c>
      <c r="B938" s="6" t="s">
        <v>23</v>
      </c>
      <c r="C938" s="6" t="s">
        <v>24</v>
      </c>
      <c r="D938">
        <v>0</v>
      </c>
      <c r="E938" s="6" t="s">
        <v>1033</v>
      </c>
      <c r="F938" s="6" t="s">
        <v>20</v>
      </c>
      <c r="G938">
        <v>78.89</v>
      </c>
      <c r="H938">
        <v>7</v>
      </c>
      <c r="I938">
        <v>27.611499999999999</v>
      </c>
      <c r="J938">
        <v>579.8415</v>
      </c>
      <c r="K938" s="1">
        <v>43470</v>
      </c>
      <c r="L938" s="6" t="s">
        <v>1037</v>
      </c>
      <c r="M938" s="6" t="s">
        <v>1038</v>
      </c>
      <c r="N938" s="7">
        <v>0.82499999999999996</v>
      </c>
      <c r="O938">
        <v>19</v>
      </c>
      <c r="P938" s="6" t="s">
        <v>21</v>
      </c>
      <c r="Q938">
        <v>552.23</v>
      </c>
      <c r="R938">
        <v>4.7619047620000003</v>
      </c>
      <c r="S938">
        <v>27.611499999999999</v>
      </c>
      <c r="T938">
        <v>7.5</v>
      </c>
    </row>
    <row r="939" spans="1:20" x14ac:dyDescent="0.3">
      <c r="A939" s="6" t="s">
        <v>969</v>
      </c>
      <c r="B939" s="6" t="s">
        <v>18</v>
      </c>
      <c r="C939" s="6" t="s">
        <v>19</v>
      </c>
      <c r="D939">
        <v>0</v>
      </c>
      <c r="E939" s="6" t="s">
        <v>1033</v>
      </c>
      <c r="F939" s="6" t="s">
        <v>32</v>
      </c>
      <c r="G939">
        <v>89.48</v>
      </c>
      <c r="H939">
        <v>5</v>
      </c>
      <c r="I939">
        <v>22.37</v>
      </c>
      <c r="J939">
        <v>469.77</v>
      </c>
      <c r="K939" s="1">
        <v>43554</v>
      </c>
      <c r="L939" s="6" t="s">
        <v>1039</v>
      </c>
      <c r="M939" s="6" t="s">
        <v>1038</v>
      </c>
      <c r="N939" s="7">
        <v>0.42916666666666664</v>
      </c>
      <c r="O939">
        <v>10</v>
      </c>
      <c r="P939" s="6" t="s">
        <v>26</v>
      </c>
      <c r="Q939">
        <v>447.4</v>
      </c>
      <c r="R939">
        <v>4.7619047620000003</v>
      </c>
      <c r="S939">
        <v>22.37</v>
      </c>
      <c r="T939">
        <v>7.4</v>
      </c>
    </row>
    <row r="940" spans="1:20" x14ac:dyDescent="0.3">
      <c r="A940" s="6" t="s">
        <v>970</v>
      </c>
      <c r="B940" s="6" t="s">
        <v>18</v>
      </c>
      <c r="C940" s="6" t="s">
        <v>19</v>
      </c>
      <c r="D940">
        <v>1</v>
      </c>
      <c r="E940" s="6" t="s">
        <v>1033</v>
      </c>
      <c r="F940" s="6" t="s">
        <v>20</v>
      </c>
      <c r="G940">
        <v>92.09</v>
      </c>
      <c r="H940">
        <v>3</v>
      </c>
      <c r="I940">
        <v>13.813499999999999</v>
      </c>
      <c r="J940">
        <v>290.08350000000002</v>
      </c>
      <c r="K940" s="1">
        <v>43513</v>
      </c>
      <c r="L940" s="6" t="s">
        <v>1042</v>
      </c>
      <c r="M940" s="6" t="s">
        <v>1041</v>
      </c>
      <c r="N940" s="7">
        <v>0.68541666666666667</v>
      </c>
      <c r="O940">
        <v>16</v>
      </c>
      <c r="P940" s="6" t="s">
        <v>26</v>
      </c>
      <c r="Q940">
        <v>276.27</v>
      </c>
      <c r="R940">
        <v>4.7619047620000003</v>
      </c>
      <c r="S940">
        <v>13.813499999999999</v>
      </c>
      <c r="T940">
        <v>4.2</v>
      </c>
    </row>
    <row r="941" spans="1:20" x14ac:dyDescent="0.3">
      <c r="A941" s="6" t="s">
        <v>971</v>
      </c>
      <c r="B941" s="6" t="s">
        <v>23</v>
      </c>
      <c r="C941" s="6" t="s">
        <v>24</v>
      </c>
      <c r="D941">
        <v>0</v>
      </c>
      <c r="E941" s="6" t="s">
        <v>1033</v>
      </c>
      <c r="F941" s="6" t="s">
        <v>40</v>
      </c>
      <c r="G941">
        <v>57.29</v>
      </c>
      <c r="H941">
        <v>6</v>
      </c>
      <c r="I941">
        <v>17.187000000000001</v>
      </c>
      <c r="J941">
        <v>360.92700000000002</v>
      </c>
      <c r="K941" s="1">
        <v>43545</v>
      </c>
      <c r="L941" s="6" t="s">
        <v>1039</v>
      </c>
      <c r="M941" s="6" t="s">
        <v>1044</v>
      </c>
      <c r="N941" s="7">
        <v>0.71111111111111114</v>
      </c>
      <c r="O941">
        <v>17</v>
      </c>
      <c r="P941" s="6" t="s">
        <v>21</v>
      </c>
      <c r="Q941">
        <v>343.74</v>
      </c>
      <c r="R941">
        <v>4.7619047620000003</v>
      </c>
      <c r="S941">
        <v>17.187000000000001</v>
      </c>
      <c r="T941">
        <v>5.9</v>
      </c>
    </row>
    <row r="942" spans="1:20" x14ac:dyDescent="0.3">
      <c r="A942" s="6" t="s">
        <v>972</v>
      </c>
      <c r="B942" s="6" t="s">
        <v>18</v>
      </c>
      <c r="C942" s="6" t="s">
        <v>19</v>
      </c>
      <c r="D942">
        <v>0</v>
      </c>
      <c r="E942" s="6" t="s">
        <v>1032</v>
      </c>
      <c r="F942" s="6" t="s">
        <v>40</v>
      </c>
      <c r="G942">
        <v>66.52</v>
      </c>
      <c r="H942">
        <v>4</v>
      </c>
      <c r="I942">
        <v>13.304</v>
      </c>
      <c r="J942">
        <v>279.38400000000001</v>
      </c>
      <c r="K942" s="1">
        <v>43526</v>
      </c>
      <c r="L942" s="6" t="s">
        <v>1039</v>
      </c>
      <c r="M942" s="6" t="s">
        <v>1038</v>
      </c>
      <c r="N942" s="7">
        <v>0.75972222222222219</v>
      </c>
      <c r="O942">
        <v>18</v>
      </c>
      <c r="P942" s="6" t="s">
        <v>21</v>
      </c>
      <c r="Q942">
        <v>266.08</v>
      </c>
      <c r="R942">
        <v>4.7619047620000003</v>
      </c>
      <c r="S942">
        <v>13.304</v>
      </c>
      <c r="T942">
        <v>6.9</v>
      </c>
    </row>
    <row r="943" spans="1:20" x14ac:dyDescent="0.3">
      <c r="A943" s="6" t="s">
        <v>973</v>
      </c>
      <c r="B943" s="6" t="s">
        <v>23</v>
      </c>
      <c r="C943" s="6" t="s">
        <v>24</v>
      </c>
      <c r="D943">
        <v>1</v>
      </c>
      <c r="E943" s="6" t="s">
        <v>1032</v>
      </c>
      <c r="F943" s="6" t="s">
        <v>42</v>
      </c>
      <c r="G943">
        <v>99.82</v>
      </c>
      <c r="H943">
        <v>9</v>
      </c>
      <c r="I943">
        <v>44.918999999999997</v>
      </c>
      <c r="J943">
        <v>943.29899999999998</v>
      </c>
      <c r="K943" s="1">
        <v>43551</v>
      </c>
      <c r="L943" s="6" t="s">
        <v>1039</v>
      </c>
      <c r="M943" s="6" t="s">
        <v>1045</v>
      </c>
      <c r="N943" s="7">
        <v>0.4465277777777778</v>
      </c>
      <c r="O943">
        <v>10</v>
      </c>
      <c r="P943" s="6" t="s">
        <v>26</v>
      </c>
      <c r="Q943">
        <v>898.38</v>
      </c>
      <c r="R943">
        <v>4.7619047620000003</v>
      </c>
      <c r="S943">
        <v>44.918999999999997</v>
      </c>
      <c r="T943">
        <v>6.6</v>
      </c>
    </row>
    <row r="944" spans="1:20" x14ac:dyDescent="0.3">
      <c r="A944" s="6" t="s">
        <v>974</v>
      </c>
      <c r="B944" s="6" t="s">
        <v>18</v>
      </c>
      <c r="C944" s="6" t="s">
        <v>19</v>
      </c>
      <c r="D944">
        <v>0</v>
      </c>
      <c r="E944" s="6" t="s">
        <v>1033</v>
      </c>
      <c r="F944" s="6" t="s">
        <v>28</v>
      </c>
      <c r="G944">
        <v>45.68</v>
      </c>
      <c r="H944">
        <v>10</v>
      </c>
      <c r="I944">
        <v>22.84</v>
      </c>
      <c r="J944">
        <v>479.64</v>
      </c>
      <c r="K944" s="1">
        <v>43484</v>
      </c>
      <c r="L944" s="6" t="s">
        <v>1037</v>
      </c>
      <c r="M944" s="6" t="s">
        <v>1038</v>
      </c>
      <c r="N944" s="7">
        <v>0.8125</v>
      </c>
      <c r="O944">
        <v>19</v>
      </c>
      <c r="P944" s="6" t="s">
        <v>21</v>
      </c>
      <c r="Q944">
        <v>456.8</v>
      </c>
      <c r="R944">
        <v>4.7619047620000003</v>
      </c>
      <c r="S944">
        <v>22.84</v>
      </c>
      <c r="T944">
        <v>5.7</v>
      </c>
    </row>
    <row r="945" spans="1:20" x14ac:dyDescent="0.3">
      <c r="A945" s="6" t="s">
        <v>975</v>
      </c>
      <c r="B945" s="6" t="s">
        <v>18</v>
      </c>
      <c r="C945" s="6" t="s">
        <v>19</v>
      </c>
      <c r="D945">
        <v>0</v>
      </c>
      <c r="E945" s="6" t="s">
        <v>1032</v>
      </c>
      <c r="F945" s="6" t="s">
        <v>20</v>
      </c>
      <c r="G945">
        <v>50.79</v>
      </c>
      <c r="H945">
        <v>5</v>
      </c>
      <c r="I945">
        <v>12.6975</v>
      </c>
      <c r="J945">
        <v>266.64749999999998</v>
      </c>
      <c r="K945" s="1">
        <v>43515</v>
      </c>
      <c r="L945" s="6" t="s">
        <v>1042</v>
      </c>
      <c r="M945" s="6" t="s">
        <v>1046</v>
      </c>
      <c r="N945" s="7">
        <v>0.62013888888888891</v>
      </c>
      <c r="O945">
        <v>14</v>
      </c>
      <c r="P945" s="6" t="s">
        <v>29</v>
      </c>
      <c r="Q945">
        <v>253.95</v>
      </c>
      <c r="R945">
        <v>4.7619047620000003</v>
      </c>
      <c r="S945">
        <v>12.6975</v>
      </c>
      <c r="T945">
        <v>5.3</v>
      </c>
    </row>
    <row r="946" spans="1:20" x14ac:dyDescent="0.3">
      <c r="A946" s="6" t="s">
        <v>976</v>
      </c>
      <c r="B946" s="6" t="s">
        <v>18</v>
      </c>
      <c r="C946" s="6" t="s">
        <v>19</v>
      </c>
      <c r="D946">
        <v>1</v>
      </c>
      <c r="E946" s="6" t="s">
        <v>1032</v>
      </c>
      <c r="F946" s="6" t="s">
        <v>20</v>
      </c>
      <c r="G946">
        <v>10.08</v>
      </c>
      <c r="H946">
        <v>7</v>
      </c>
      <c r="I946">
        <v>3.528</v>
      </c>
      <c r="J946">
        <v>74.087999999999994</v>
      </c>
      <c r="K946" s="1">
        <v>43552</v>
      </c>
      <c r="L946" s="6" t="s">
        <v>1039</v>
      </c>
      <c r="M946" s="6" t="s">
        <v>1044</v>
      </c>
      <c r="N946" s="7">
        <v>0.84305555555555556</v>
      </c>
      <c r="O946">
        <v>20</v>
      </c>
      <c r="P946" s="6" t="s">
        <v>26</v>
      </c>
      <c r="Q946">
        <v>70.56</v>
      </c>
      <c r="R946">
        <v>4.7619047620000003</v>
      </c>
      <c r="S946">
        <v>3.528</v>
      </c>
      <c r="T946">
        <v>4.2</v>
      </c>
    </row>
    <row r="947" spans="1:20" x14ac:dyDescent="0.3">
      <c r="A947" s="6" t="s">
        <v>977</v>
      </c>
      <c r="B947" s="6" t="s">
        <v>18</v>
      </c>
      <c r="C947" s="6" t="s">
        <v>19</v>
      </c>
      <c r="D947">
        <v>0</v>
      </c>
      <c r="E947" s="6" t="s">
        <v>1033</v>
      </c>
      <c r="F947" s="6" t="s">
        <v>25</v>
      </c>
      <c r="G947">
        <v>93.88</v>
      </c>
      <c r="H947">
        <v>7</v>
      </c>
      <c r="I947">
        <v>32.857999999999997</v>
      </c>
      <c r="J947">
        <v>690.01800000000003</v>
      </c>
      <c r="K947" s="1">
        <v>43470</v>
      </c>
      <c r="L947" s="6" t="s">
        <v>1037</v>
      </c>
      <c r="M947" s="6" t="s">
        <v>1038</v>
      </c>
      <c r="N947" s="7">
        <v>0.49375000000000002</v>
      </c>
      <c r="O947">
        <v>11</v>
      </c>
      <c r="P947" s="6" t="s">
        <v>29</v>
      </c>
      <c r="Q947">
        <v>657.16</v>
      </c>
      <c r="R947">
        <v>4.7619047620000003</v>
      </c>
      <c r="S947">
        <v>32.857999999999997</v>
      </c>
      <c r="T947">
        <v>7.3</v>
      </c>
    </row>
    <row r="948" spans="1:20" x14ac:dyDescent="0.3">
      <c r="A948" s="6" t="s">
        <v>978</v>
      </c>
      <c r="B948" s="6" t="s">
        <v>23</v>
      </c>
      <c r="C948" s="6" t="s">
        <v>24</v>
      </c>
      <c r="D948">
        <v>1</v>
      </c>
      <c r="E948" s="6" t="s">
        <v>1032</v>
      </c>
      <c r="F948" s="6" t="s">
        <v>25</v>
      </c>
      <c r="G948">
        <v>84.25</v>
      </c>
      <c r="H948">
        <v>2</v>
      </c>
      <c r="I948">
        <v>8.4250000000000007</v>
      </c>
      <c r="J948">
        <v>176.92500000000001</v>
      </c>
      <c r="K948" s="1">
        <v>43550</v>
      </c>
      <c r="L948" s="6" t="s">
        <v>1039</v>
      </c>
      <c r="M948" s="6" t="s">
        <v>1046</v>
      </c>
      <c r="N948" s="7">
        <v>0.59236111111111112</v>
      </c>
      <c r="O948">
        <v>14</v>
      </c>
      <c r="P948" s="6" t="s">
        <v>29</v>
      </c>
      <c r="Q948">
        <v>168.5</v>
      </c>
      <c r="R948">
        <v>4.7619047620000003</v>
      </c>
      <c r="S948">
        <v>8.4250000000000007</v>
      </c>
      <c r="T948">
        <v>5.3</v>
      </c>
    </row>
    <row r="949" spans="1:20" x14ac:dyDescent="0.3">
      <c r="A949" s="6" t="s">
        <v>979</v>
      </c>
      <c r="B949" s="6" t="s">
        <v>38</v>
      </c>
      <c r="C949" s="6" t="s">
        <v>39</v>
      </c>
      <c r="D949">
        <v>1</v>
      </c>
      <c r="E949" s="6" t="s">
        <v>1032</v>
      </c>
      <c r="F949" s="6" t="s">
        <v>42</v>
      </c>
      <c r="G949">
        <v>53.78</v>
      </c>
      <c r="H949">
        <v>1</v>
      </c>
      <c r="I949">
        <v>2.6890000000000001</v>
      </c>
      <c r="J949">
        <v>56.469000000000001</v>
      </c>
      <c r="K949" s="1">
        <v>43499</v>
      </c>
      <c r="L949" s="6" t="s">
        <v>1042</v>
      </c>
      <c r="M949" s="6" t="s">
        <v>1041</v>
      </c>
      <c r="N949" s="7">
        <v>0.84236111111111112</v>
      </c>
      <c r="O949">
        <v>20</v>
      </c>
      <c r="P949" s="6" t="s">
        <v>21</v>
      </c>
      <c r="Q949">
        <v>53.78</v>
      </c>
      <c r="R949">
        <v>4.7619047620000003</v>
      </c>
      <c r="S949">
        <v>2.6890000000000001</v>
      </c>
      <c r="T949">
        <v>4.7</v>
      </c>
    </row>
    <row r="950" spans="1:20" x14ac:dyDescent="0.3">
      <c r="A950" s="6" t="s">
        <v>980</v>
      </c>
      <c r="B950" s="6" t="s">
        <v>23</v>
      </c>
      <c r="C950" s="6" t="s">
        <v>24</v>
      </c>
      <c r="D950">
        <v>1</v>
      </c>
      <c r="E950" s="6" t="s">
        <v>1032</v>
      </c>
      <c r="F950" s="6" t="s">
        <v>28</v>
      </c>
      <c r="G950">
        <v>35.81</v>
      </c>
      <c r="H950">
        <v>5</v>
      </c>
      <c r="I950">
        <v>8.9525000000000006</v>
      </c>
      <c r="J950">
        <v>188.0025</v>
      </c>
      <c r="K950" s="1">
        <v>43502</v>
      </c>
      <c r="L950" s="6" t="s">
        <v>1042</v>
      </c>
      <c r="M950" s="6" t="s">
        <v>1045</v>
      </c>
      <c r="N950" s="7">
        <v>0.78055555555555556</v>
      </c>
      <c r="O950">
        <v>18</v>
      </c>
      <c r="P950" s="6" t="s">
        <v>21</v>
      </c>
      <c r="Q950">
        <v>179.05</v>
      </c>
      <c r="R950">
        <v>4.7619047620000003</v>
      </c>
      <c r="S950">
        <v>8.9525000000000006</v>
      </c>
      <c r="T950">
        <v>7.9</v>
      </c>
    </row>
    <row r="951" spans="1:20" x14ac:dyDescent="0.3">
      <c r="A951" s="6" t="s">
        <v>981</v>
      </c>
      <c r="B951" s="6" t="s">
        <v>38</v>
      </c>
      <c r="C951" s="6" t="s">
        <v>39</v>
      </c>
      <c r="D951">
        <v>0</v>
      </c>
      <c r="E951" s="6" t="s">
        <v>1033</v>
      </c>
      <c r="F951" s="6" t="s">
        <v>40</v>
      </c>
      <c r="G951">
        <v>26.43</v>
      </c>
      <c r="H951">
        <v>8</v>
      </c>
      <c r="I951">
        <v>10.571999999999999</v>
      </c>
      <c r="J951">
        <v>222.012</v>
      </c>
      <c r="K951" s="1">
        <v>43520</v>
      </c>
      <c r="L951" s="6" t="s">
        <v>1042</v>
      </c>
      <c r="M951" s="6" t="s">
        <v>1041</v>
      </c>
      <c r="N951" s="7">
        <v>0.60138888888888886</v>
      </c>
      <c r="O951">
        <v>14</v>
      </c>
      <c r="P951" s="6" t="s">
        <v>21</v>
      </c>
      <c r="Q951">
        <v>211.44</v>
      </c>
      <c r="R951">
        <v>4.7619047620000003</v>
      </c>
      <c r="S951">
        <v>10.571999999999999</v>
      </c>
      <c r="T951">
        <v>8.9</v>
      </c>
    </row>
    <row r="952" spans="1:20" x14ac:dyDescent="0.3">
      <c r="A952" s="6" t="s">
        <v>982</v>
      </c>
      <c r="B952" s="6" t="s">
        <v>38</v>
      </c>
      <c r="C952" s="6" t="s">
        <v>39</v>
      </c>
      <c r="D952">
        <v>1</v>
      </c>
      <c r="E952" s="6" t="s">
        <v>1032</v>
      </c>
      <c r="F952" s="6" t="s">
        <v>20</v>
      </c>
      <c r="G952">
        <v>39.909999999999997</v>
      </c>
      <c r="H952">
        <v>3</v>
      </c>
      <c r="I952">
        <v>5.9865000000000004</v>
      </c>
      <c r="J952">
        <v>125.7165</v>
      </c>
      <c r="K952" s="1">
        <v>43517</v>
      </c>
      <c r="L952" s="6" t="s">
        <v>1042</v>
      </c>
      <c r="M952" s="6" t="s">
        <v>1044</v>
      </c>
      <c r="N952" s="7">
        <v>0.52777777777777779</v>
      </c>
      <c r="O952">
        <v>12</v>
      </c>
      <c r="P952" s="6" t="s">
        <v>21</v>
      </c>
      <c r="Q952">
        <v>119.73</v>
      </c>
      <c r="R952">
        <v>4.7619047620000003</v>
      </c>
      <c r="S952">
        <v>5.9865000000000004</v>
      </c>
      <c r="T952">
        <v>9.3000000000000007</v>
      </c>
    </row>
    <row r="953" spans="1:20" x14ac:dyDescent="0.3">
      <c r="A953" s="6" t="s">
        <v>983</v>
      </c>
      <c r="B953" s="6" t="s">
        <v>38</v>
      </c>
      <c r="C953" s="6" t="s">
        <v>39</v>
      </c>
      <c r="D953">
        <v>1</v>
      </c>
      <c r="E953" s="6" t="s">
        <v>1033</v>
      </c>
      <c r="F953" s="6" t="s">
        <v>28</v>
      </c>
      <c r="G953">
        <v>21.9</v>
      </c>
      <c r="H953">
        <v>3</v>
      </c>
      <c r="I953">
        <v>3.2850000000000001</v>
      </c>
      <c r="J953">
        <v>68.984999999999999</v>
      </c>
      <c r="K953" s="1">
        <v>43474</v>
      </c>
      <c r="L953" s="6" t="s">
        <v>1037</v>
      </c>
      <c r="M953" s="6" t="s">
        <v>1045</v>
      </c>
      <c r="N953" s="7">
        <v>0.77986111111111112</v>
      </c>
      <c r="O953">
        <v>18</v>
      </c>
      <c r="P953" s="6" t="s">
        <v>21</v>
      </c>
      <c r="Q953">
        <v>65.7</v>
      </c>
      <c r="R953">
        <v>4.7619047620000003</v>
      </c>
      <c r="S953">
        <v>3.2850000000000001</v>
      </c>
      <c r="T953">
        <v>4.7</v>
      </c>
    </row>
    <row r="954" spans="1:20" x14ac:dyDescent="0.3">
      <c r="A954" s="6" t="s">
        <v>984</v>
      </c>
      <c r="B954" s="6" t="s">
        <v>38</v>
      </c>
      <c r="C954" s="6" t="s">
        <v>39</v>
      </c>
      <c r="D954">
        <v>1</v>
      </c>
      <c r="E954" s="6" t="s">
        <v>1033</v>
      </c>
      <c r="F954" s="6" t="s">
        <v>40</v>
      </c>
      <c r="G954">
        <v>62.85</v>
      </c>
      <c r="H954">
        <v>4</v>
      </c>
      <c r="I954">
        <v>12.57</v>
      </c>
      <c r="J954">
        <v>263.97000000000003</v>
      </c>
      <c r="K954" s="1">
        <v>43521</v>
      </c>
      <c r="L954" s="6" t="s">
        <v>1042</v>
      </c>
      <c r="M954" s="6" t="s">
        <v>1043</v>
      </c>
      <c r="N954" s="7">
        <v>0.55694444444444446</v>
      </c>
      <c r="O954">
        <v>13</v>
      </c>
      <c r="P954" s="6" t="s">
        <v>21</v>
      </c>
      <c r="Q954">
        <v>251.4</v>
      </c>
      <c r="R954">
        <v>4.7619047620000003</v>
      </c>
      <c r="S954">
        <v>12.57</v>
      </c>
      <c r="T954">
        <v>8.6999999999999993</v>
      </c>
    </row>
    <row r="955" spans="1:20" x14ac:dyDescent="0.3">
      <c r="A955" s="6" t="s">
        <v>985</v>
      </c>
      <c r="B955" s="6" t="s">
        <v>23</v>
      </c>
      <c r="C955" s="6" t="s">
        <v>24</v>
      </c>
      <c r="D955">
        <v>1</v>
      </c>
      <c r="E955" s="6" t="s">
        <v>1033</v>
      </c>
      <c r="F955" s="6" t="s">
        <v>40</v>
      </c>
      <c r="G955">
        <v>21.04</v>
      </c>
      <c r="H955">
        <v>4</v>
      </c>
      <c r="I955">
        <v>4.2080000000000002</v>
      </c>
      <c r="J955">
        <v>88.367999999999995</v>
      </c>
      <c r="K955" s="1">
        <v>43478</v>
      </c>
      <c r="L955" s="6" t="s">
        <v>1037</v>
      </c>
      <c r="M955" s="6" t="s">
        <v>1041</v>
      </c>
      <c r="N955" s="7">
        <v>0.58194444444444449</v>
      </c>
      <c r="O955">
        <v>13</v>
      </c>
      <c r="P955" s="6" t="s">
        <v>26</v>
      </c>
      <c r="Q955">
        <v>84.16</v>
      </c>
      <c r="R955">
        <v>4.7619047620000003</v>
      </c>
      <c r="S955">
        <v>4.2080000000000002</v>
      </c>
      <c r="T955">
        <v>7.6</v>
      </c>
    </row>
    <row r="956" spans="1:20" x14ac:dyDescent="0.3">
      <c r="A956" s="6" t="s">
        <v>986</v>
      </c>
      <c r="B956" s="6" t="s">
        <v>38</v>
      </c>
      <c r="C956" s="6" t="s">
        <v>39</v>
      </c>
      <c r="D956">
        <v>1</v>
      </c>
      <c r="E956" s="6" t="s">
        <v>1032</v>
      </c>
      <c r="F956" s="6" t="s">
        <v>28</v>
      </c>
      <c r="G956">
        <v>65.91</v>
      </c>
      <c r="H956">
        <v>6</v>
      </c>
      <c r="I956">
        <v>19.773</v>
      </c>
      <c r="J956">
        <v>415.233</v>
      </c>
      <c r="K956" s="1">
        <v>43505</v>
      </c>
      <c r="L956" s="6" t="s">
        <v>1042</v>
      </c>
      <c r="M956" s="6" t="s">
        <v>1038</v>
      </c>
      <c r="N956" s="7">
        <v>0.48958333333333331</v>
      </c>
      <c r="O956">
        <v>11</v>
      </c>
      <c r="P956" s="6" t="s">
        <v>26</v>
      </c>
      <c r="Q956">
        <v>395.46</v>
      </c>
      <c r="R956">
        <v>4.7619047620000003</v>
      </c>
      <c r="S956">
        <v>19.773</v>
      </c>
      <c r="T956">
        <v>5.7</v>
      </c>
    </row>
    <row r="957" spans="1:20" x14ac:dyDescent="0.3">
      <c r="A957" s="6" t="s">
        <v>987</v>
      </c>
      <c r="B957" s="6" t="s">
        <v>18</v>
      </c>
      <c r="C957" s="6" t="s">
        <v>19</v>
      </c>
      <c r="D957">
        <v>0</v>
      </c>
      <c r="E957" s="6" t="s">
        <v>1033</v>
      </c>
      <c r="F957" s="6" t="s">
        <v>42</v>
      </c>
      <c r="G957">
        <v>42.57</v>
      </c>
      <c r="H957">
        <v>7</v>
      </c>
      <c r="I957">
        <v>14.8995</v>
      </c>
      <c r="J957">
        <v>312.8895</v>
      </c>
      <c r="K957" s="1">
        <v>43471</v>
      </c>
      <c r="L957" s="6" t="s">
        <v>1037</v>
      </c>
      <c r="M957" s="6" t="s">
        <v>1041</v>
      </c>
      <c r="N957" s="7">
        <v>0.49375000000000002</v>
      </c>
      <c r="O957">
        <v>11</v>
      </c>
      <c r="P957" s="6" t="s">
        <v>26</v>
      </c>
      <c r="Q957">
        <v>297.99</v>
      </c>
      <c r="R957">
        <v>4.7619047620000003</v>
      </c>
      <c r="S957">
        <v>14.8995</v>
      </c>
      <c r="T957">
        <v>6.8</v>
      </c>
    </row>
    <row r="958" spans="1:20" x14ac:dyDescent="0.3">
      <c r="A958" s="6" t="s">
        <v>988</v>
      </c>
      <c r="B958" s="6" t="s">
        <v>23</v>
      </c>
      <c r="C958" s="6" t="s">
        <v>24</v>
      </c>
      <c r="D958">
        <v>1</v>
      </c>
      <c r="E958" s="6" t="s">
        <v>1032</v>
      </c>
      <c r="F958" s="6" t="s">
        <v>40</v>
      </c>
      <c r="G958">
        <v>50.49</v>
      </c>
      <c r="H958">
        <v>9</v>
      </c>
      <c r="I958">
        <v>22.720500000000001</v>
      </c>
      <c r="J958">
        <v>477.13049999999998</v>
      </c>
      <c r="K958" s="1">
        <v>43475</v>
      </c>
      <c r="L958" s="6" t="s">
        <v>1037</v>
      </c>
      <c r="M958" s="6" t="s">
        <v>1044</v>
      </c>
      <c r="N958" s="7">
        <v>0.71944444444444444</v>
      </c>
      <c r="O958">
        <v>17</v>
      </c>
      <c r="P958" s="6" t="s">
        <v>26</v>
      </c>
      <c r="Q958">
        <v>454.41</v>
      </c>
      <c r="R958">
        <v>4.7619047620000003</v>
      </c>
      <c r="S958">
        <v>22.720500000000001</v>
      </c>
      <c r="T958">
        <v>5.4</v>
      </c>
    </row>
    <row r="959" spans="1:20" x14ac:dyDescent="0.3">
      <c r="A959" s="6" t="s">
        <v>989</v>
      </c>
      <c r="B959" s="6" t="s">
        <v>38</v>
      </c>
      <c r="C959" s="6" t="s">
        <v>39</v>
      </c>
      <c r="D959">
        <v>0</v>
      </c>
      <c r="E959" s="6" t="s">
        <v>1032</v>
      </c>
      <c r="F959" s="6" t="s">
        <v>25</v>
      </c>
      <c r="G959">
        <v>46.02</v>
      </c>
      <c r="H959">
        <v>6</v>
      </c>
      <c r="I959">
        <v>13.805999999999999</v>
      </c>
      <c r="J959">
        <v>289.92599999999999</v>
      </c>
      <c r="K959" s="1">
        <v>43503</v>
      </c>
      <c r="L959" s="6" t="s">
        <v>1042</v>
      </c>
      <c r="M959" s="6" t="s">
        <v>1044</v>
      </c>
      <c r="N959" s="7">
        <v>0.66319444444444442</v>
      </c>
      <c r="O959">
        <v>15</v>
      </c>
      <c r="P959" s="6" t="s">
        <v>26</v>
      </c>
      <c r="Q959">
        <v>276.12</v>
      </c>
      <c r="R959">
        <v>4.7619047620000003</v>
      </c>
      <c r="S959">
        <v>13.805999999999999</v>
      </c>
      <c r="T959">
        <v>7.1</v>
      </c>
    </row>
    <row r="960" spans="1:20" x14ac:dyDescent="0.3">
      <c r="A960" s="6" t="s">
        <v>990</v>
      </c>
      <c r="B960" s="6" t="s">
        <v>23</v>
      </c>
      <c r="C960" s="6" t="s">
        <v>24</v>
      </c>
      <c r="D960">
        <v>0</v>
      </c>
      <c r="E960" s="6" t="s">
        <v>1033</v>
      </c>
      <c r="F960" s="6" t="s">
        <v>28</v>
      </c>
      <c r="G960">
        <v>15.8</v>
      </c>
      <c r="H960">
        <v>10</v>
      </c>
      <c r="I960">
        <v>7.9</v>
      </c>
      <c r="J960">
        <v>165.9</v>
      </c>
      <c r="K960" s="1">
        <v>43474</v>
      </c>
      <c r="L960" s="6" t="s">
        <v>1037</v>
      </c>
      <c r="M960" s="6" t="s">
        <v>1045</v>
      </c>
      <c r="N960" s="7">
        <v>0.50486111111111109</v>
      </c>
      <c r="O960">
        <v>12</v>
      </c>
      <c r="P960" s="6" t="s">
        <v>26</v>
      </c>
      <c r="Q960">
        <v>158</v>
      </c>
      <c r="R960">
        <v>4.7619047620000003</v>
      </c>
      <c r="S960">
        <v>7.9</v>
      </c>
      <c r="T960">
        <v>7.8</v>
      </c>
    </row>
    <row r="961" spans="1:20" x14ac:dyDescent="0.3">
      <c r="A961" s="6" t="s">
        <v>991</v>
      </c>
      <c r="B961" s="6" t="s">
        <v>18</v>
      </c>
      <c r="C961" s="6" t="s">
        <v>19</v>
      </c>
      <c r="D961">
        <v>1</v>
      </c>
      <c r="E961" s="6" t="s">
        <v>1033</v>
      </c>
      <c r="F961" s="6" t="s">
        <v>40</v>
      </c>
      <c r="G961">
        <v>98.66</v>
      </c>
      <c r="H961">
        <v>9</v>
      </c>
      <c r="I961">
        <v>44.396999999999998</v>
      </c>
      <c r="J961">
        <v>932.33699999999999</v>
      </c>
      <c r="K961" s="1">
        <v>43515</v>
      </c>
      <c r="L961" s="6" t="s">
        <v>1042</v>
      </c>
      <c r="M961" s="6" t="s">
        <v>1046</v>
      </c>
      <c r="N961" s="7">
        <v>0.62986111111111109</v>
      </c>
      <c r="O961">
        <v>15</v>
      </c>
      <c r="P961" s="6" t="s">
        <v>26</v>
      </c>
      <c r="Q961">
        <v>887.94</v>
      </c>
      <c r="R961">
        <v>4.7619047620000003</v>
      </c>
      <c r="S961">
        <v>44.396999999999998</v>
      </c>
      <c r="T961">
        <v>8.4</v>
      </c>
    </row>
    <row r="962" spans="1:20" x14ac:dyDescent="0.3">
      <c r="A962" s="6" t="s">
        <v>992</v>
      </c>
      <c r="B962" s="6" t="s">
        <v>23</v>
      </c>
      <c r="C962" s="6" t="s">
        <v>24</v>
      </c>
      <c r="D962">
        <v>1</v>
      </c>
      <c r="E962" s="6" t="s">
        <v>1032</v>
      </c>
      <c r="F962" s="6" t="s">
        <v>42</v>
      </c>
      <c r="G962">
        <v>91.98</v>
      </c>
      <c r="H962">
        <v>1</v>
      </c>
      <c r="I962">
        <v>4.5990000000000002</v>
      </c>
      <c r="J962">
        <v>96.578999999999994</v>
      </c>
      <c r="K962" s="1">
        <v>43542</v>
      </c>
      <c r="L962" s="6" t="s">
        <v>1039</v>
      </c>
      <c r="M962" s="6" t="s">
        <v>1043</v>
      </c>
      <c r="N962" s="7">
        <v>0.64513888888888893</v>
      </c>
      <c r="O962">
        <v>15</v>
      </c>
      <c r="P962" s="6" t="s">
        <v>26</v>
      </c>
      <c r="Q962">
        <v>91.98</v>
      </c>
      <c r="R962">
        <v>4.7619047620000003</v>
      </c>
      <c r="S962">
        <v>4.5990000000000002</v>
      </c>
      <c r="T962">
        <v>9.8000000000000007</v>
      </c>
    </row>
    <row r="963" spans="1:20" x14ac:dyDescent="0.3">
      <c r="A963" s="6" t="s">
        <v>993</v>
      </c>
      <c r="B963" s="6" t="s">
        <v>18</v>
      </c>
      <c r="C963" s="6" t="s">
        <v>19</v>
      </c>
      <c r="D963">
        <v>1</v>
      </c>
      <c r="E963" s="6" t="s">
        <v>1032</v>
      </c>
      <c r="F963" s="6" t="s">
        <v>25</v>
      </c>
      <c r="G963">
        <v>20.89</v>
      </c>
      <c r="H963">
        <v>2</v>
      </c>
      <c r="I963">
        <v>2.089</v>
      </c>
      <c r="J963">
        <v>43.869</v>
      </c>
      <c r="K963" s="1">
        <v>43501</v>
      </c>
      <c r="L963" s="6" t="s">
        <v>1042</v>
      </c>
      <c r="M963" s="6" t="s">
        <v>1046</v>
      </c>
      <c r="N963" s="7">
        <v>0.78125</v>
      </c>
      <c r="O963">
        <v>18</v>
      </c>
      <c r="P963" s="6" t="s">
        <v>26</v>
      </c>
      <c r="Q963">
        <v>41.78</v>
      </c>
      <c r="R963">
        <v>4.7619047620000003</v>
      </c>
      <c r="S963">
        <v>2.089</v>
      </c>
      <c r="T963">
        <v>9.8000000000000007</v>
      </c>
    </row>
    <row r="964" spans="1:20" x14ac:dyDescent="0.3">
      <c r="A964" s="6" t="s">
        <v>994</v>
      </c>
      <c r="B964" s="6" t="s">
        <v>18</v>
      </c>
      <c r="C964" s="6" t="s">
        <v>19</v>
      </c>
      <c r="D964">
        <v>0</v>
      </c>
      <c r="E964" s="6" t="s">
        <v>1033</v>
      </c>
      <c r="F964" s="6" t="s">
        <v>42</v>
      </c>
      <c r="G964">
        <v>15.5</v>
      </c>
      <c r="H964">
        <v>1</v>
      </c>
      <c r="I964">
        <v>0.77500000000000002</v>
      </c>
      <c r="J964">
        <v>16.274999999999999</v>
      </c>
      <c r="K964" s="1">
        <v>43543</v>
      </c>
      <c r="L964" s="6" t="s">
        <v>1039</v>
      </c>
      <c r="M964" s="6" t="s">
        <v>1046</v>
      </c>
      <c r="N964" s="7">
        <v>0.64097222222222228</v>
      </c>
      <c r="O964">
        <v>15</v>
      </c>
      <c r="P964" s="6" t="s">
        <v>29</v>
      </c>
      <c r="Q964">
        <v>15.5</v>
      </c>
      <c r="R964">
        <v>4.7619047620000003</v>
      </c>
      <c r="S964">
        <v>0.77500000000000002</v>
      </c>
      <c r="T964">
        <v>7.4</v>
      </c>
    </row>
    <row r="965" spans="1:20" x14ac:dyDescent="0.3">
      <c r="A965" s="6" t="s">
        <v>995</v>
      </c>
      <c r="B965" s="6" t="s">
        <v>23</v>
      </c>
      <c r="C965" s="6" t="s">
        <v>24</v>
      </c>
      <c r="D965">
        <v>1</v>
      </c>
      <c r="E965" s="6" t="s">
        <v>1032</v>
      </c>
      <c r="F965" s="6" t="s">
        <v>25</v>
      </c>
      <c r="G965">
        <v>96.82</v>
      </c>
      <c r="H965">
        <v>3</v>
      </c>
      <c r="I965">
        <v>14.523</v>
      </c>
      <c r="J965">
        <v>304.983</v>
      </c>
      <c r="K965" s="1">
        <v>43554</v>
      </c>
      <c r="L965" s="6" t="s">
        <v>1039</v>
      </c>
      <c r="M965" s="6" t="s">
        <v>1038</v>
      </c>
      <c r="N965" s="7">
        <v>0.85902777777777772</v>
      </c>
      <c r="O965">
        <v>20</v>
      </c>
      <c r="P965" s="6" t="s">
        <v>26</v>
      </c>
      <c r="Q965">
        <v>290.45999999999998</v>
      </c>
      <c r="R965">
        <v>4.7619047620000003</v>
      </c>
      <c r="S965">
        <v>14.523</v>
      </c>
      <c r="T965">
        <v>6.7</v>
      </c>
    </row>
    <row r="966" spans="1:20" x14ac:dyDescent="0.3">
      <c r="A966" s="6" t="s">
        <v>996</v>
      </c>
      <c r="B966" s="6" t="s">
        <v>38</v>
      </c>
      <c r="C966" s="6" t="s">
        <v>39</v>
      </c>
      <c r="D966">
        <v>0</v>
      </c>
      <c r="E966" s="6" t="s">
        <v>1032</v>
      </c>
      <c r="F966" s="6" t="s">
        <v>40</v>
      </c>
      <c r="G966">
        <v>33.33</v>
      </c>
      <c r="H966">
        <v>2</v>
      </c>
      <c r="I966">
        <v>3.3330000000000002</v>
      </c>
      <c r="J966">
        <v>69.992999999999995</v>
      </c>
      <c r="K966" s="1">
        <v>43491</v>
      </c>
      <c r="L966" s="6" t="s">
        <v>1037</v>
      </c>
      <c r="M966" s="6" t="s">
        <v>1038</v>
      </c>
      <c r="N966" s="7">
        <v>0.6118055555555556</v>
      </c>
      <c r="O966">
        <v>14</v>
      </c>
      <c r="P966" s="6" t="s">
        <v>29</v>
      </c>
      <c r="Q966">
        <v>66.66</v>
      </c>
      <c r="R966">
        <v>4.7619047620000003</v>
      </c>
      <c r="S966">
        <v>3.3330000000000002</v>
      </c>
      <c r="T966">
        <v>6.4</v>
      </c>
    </row>
    <row r="967" spans="1:20" x14ac:dyDescent="0.3">
      <c r="A967" s="6" t="s">
        <v>997</v>
      </c>
      <c r="B967" s="6" t="s">
        <v>38</v>
      </c>
      <c r="C967" s="6" t="s">
        <v>39</v>
      </c>
      <c r="D967">
        <v>0</v>
      </c>
      <c r="E967" s="6" t="s">
        <v>1033</v>
      </c>
      <c r="F967" s="6" t="s">
        <v>25</v>
      </c>
      <c r="G967">
        <v>38.270000000000003</v>
      </c>
      <c r="H967">
        <v>2</v>
      </c>
      <c r="I967">
        <v>3.827</v>
      </c>
      <c r="J967">
        <v>80.367000000000004</v>
      </c>
      <c r="K967" s="1">
        <v>43526</v>
      </c>
      <c r="L967" s="6" t="s">
        <v>1039</v>
      </c>
      <c r="M967" s="6" t="s">
        <v>1038</v>
      </c>
      <c r="N967" s="7">
        <v>0.76249999999999996</v>
      </c>
      <c r="O967">
        <v>18</v>
      </c>
      <c r="P967" s="6" t="s">
        <v>29</v>
      </c>
      <c r="Q967">
        <v>76.540000000000006</v>
      </c>
      <c r="R967">
        <v>4.7619047620000003</v>
      </c>
      <c r="S967">
        <v>3.827</v>
      </c>
      <c r="T967">
        <v>5.8</v>
      </c>
    </row>
    <row r="968" spans="1:20" x14ac:dyDescent="0.3">
      <c r="A968" s="6" t="s">
        <v>998</v>
      </c>
      <c r="B968" s="6" t="s">
        <v>18</v>
      </c>
      <c r="C968" s="6" t="s">
        <v>19</v>
      </c>
      <c r="D968">
        <v>0</v>
      </c>
      <c r="E968" s="6" t="s">
        <v>1033</v>
      </c>
      <c r="F968" s="6" t="s">
        <v>28</v>
      </c>
      <c r="G968">
        <v>33.299999999999997</v>
      </c>
      <c r="H968">
        <v>9</v>
      </c>
      <c r="I968">
        <v>14.984999999999999</v>
      </c>
      <c r="J968">
        <v>314.685</v>
      </c>
      <c r="K968" s="1">
        <v>43528</v>
      </c>
      <c r="L968" s="6" t="s">
        <v>1039</v>
      </c>
      <c r="M968" s="6" t="s">
        <v>1043</v>
      </c>
      <c r="N968" s="7">
        <v>0.64375000000000004</v>
      </c>
      <c r="O968">
        <v>15</v>
      </c>
      <c r="P968" s="6" t="s">
        <v>21</v>
      </c>
      <c r="Q968">
        <v>299.7</v>
      </c>
      <c r="R968">
        <v>4.7619047620000003</v>
      </c>
      <c r="S968">
        <v>14.984999999999999</v>
      </c>
      <c r="T968">
        <v>7.2</v>
      </c>
    </row>
    <row r="969" spans="1:20" x14ac:dyDescent="0.3">
      <c r="A969" s="6" t="s">
        <v>999</v>
      </c>
      <c r="B969" s="6" t="s">
        <v>18</v>
      </c>
      <c r="C969" s="6" t="s">
        <v>19</v>
      </c>
      <c r="D969">
        <v>1</v>
      </c>
      <c r="E969" s="6" t="s">
        <v>1032</v>
      </c>
      <c r="F969" s="6" t="s">
        <v>28</v>
      </c>
      <c r="G969">
        <v>81.010000000000005</v>
      </c>
      <c r="H969">
        <v>3</v>
      </c>
      <c r="I969">
        <v>12.1515</v>
      </c>
      <c r="J969">
        <v>255.1815</v>
      </c>
      <c r="K969" s="1">
        <v>43478</v>
      </c>
      <c r="L969" s="6" t="s">
        <v>1037</v>
      </c>
      <c r="M969" s="6" t="s">
        <v>1041</v>
      </c>
      <c r="N969" s="7">
        <v>0.53819444444444442</v>
      </c>
      <c r="O969">
        <v>12</v>
      </c>
      <c r="P969" s="6" t="s">
        <v>29</v>
      </c>
      <c r="Q969">
        <v>243.03</v>
      </c>
      <c r="R969">
        <v>4.7619047620000003</v>
      </c>
      <c r="S969">
        <v>12.1515</v>
      </c>
      <c r="T969">
        <v>9.3000000000000007</v>
      </c>
    </row>
    <row r="970" spans="1:20" x14ac:dyDescent="0.3">
      <c r="A970" s="6" t="s">
        <v>1000</v>
      </c>
      <c r="B970" s="6" t="s">
        <v>18</v>
      </c>
      <c r="C970" s="6" t="s">
        <v>19</v>
      </c>
      <c r="D970">
        <v>0</v>
      </c>
      <c r="E970" s="6" t="s">
        <v>1033</v>
      </c>
      <c r="F970" s="6" t="s">
        <v>20</v>
      </c>
      <c r="G970">
        <v>15.8</v>
      </c>
      <c r="H970">
        <v>3</v>
      </c>
      <c r="I970">
        <v>2.37</v>
      </c>
      <c r="J970">
        <v>49.77</v>
      </c>
      <c r="K970" s="1">
        <v>43549</v>
      </c>
      <c r="L970" s="6" t="s">
        <v>1039</v>
      </c>
      <c r="M970" s="6" t="s">
        <v>1043</v>
      </c>
      <c r="N970" s="7">
        <v>0.75138888888888888</v>
      </c>
      <c r="O970">
        <v>18</v>
      </c>
      <c r="P970" s="6" t="s">
        <v>26</v>
      </c>
      <c r="Q970">
        <v>47.4</v>
      </c>
      <c r="R970">
        <v>4.7619047620000003</v>
      </c>
      <c r="S970">
        <v>2.37</v>
      </c>
      <c r="T970">
        <v>9.5</v>
      </c>
    </row>
    <row r="971" spans="1:20" x14ac:dyDescent="0.3">
      <c r="A971" s="6" t="s">
        <v>1001</v>
      </c>
      <c r="B971" s="6" t="s">
        <v>38</v>
      </c>
      <c r="C971" s="6" t="s">
        <v>39</v>
      </c>
      <c r="D971">
        <v>1</v>
      </c>
      <c r="E971" s="6" t="s">
        <v>1033</v>
      </c>
      <c r="F971" s="6" t="s">
        <v>25</v>
      </c>
      <c r="G971">
        <v>34.49</v>
      </c>
      <c r="H971">
        <v>5</v>
      </c>
      <c r="I971">
        <v>8.6225000000000005</v>
      </c>
      <c r="J971">
        <v>181.07249999999999</v>
      </c>
      <c r="K971" s="1">
        <v>43535</v>
      </c>
      <c r="L971" s="6" t="s">
        <v>1039</v>
      </c>
      <c r="M971" s="6" t="s">
        <v>1043</v>
      </c>
      <c r="N971" s="7">
        <v>0.82222222222222219</v>
      </c>
      <c r="O971">
        <v>19</v>
      </c>
      <c r="P971" s="6" t="s">
        <v>29</v>
      </c>
      <c r="Q971">
        <v>172.45</v>
      </c>
      <c r="R971">
        <v>4.7619047620000003</v>
      </c>
      <c r="S971">
        <v>8.6225000000000005</v>
      </c>
      <c r="T971">
        <v>9</v>
      </c>
    </row>
    <row r="972" spans="1:20" x14ac:dyDescent="0.3">
      <c r="A972" s="6" t="s">
        <v>1002</v>
      </c>
      <c r="B972" s="6" t="s">
        <v>38</v>
      </c>
      <c r="C972" s="6" t="s">
        <v>39</v>
      </c>
      <c r="D972">
        <v>1</v>
      </c>
      <c r="E972" s="6" t="s">
        <v>1033</v>
      </c>
      <c r="F972" s="6" t="s">
        <v>40</v>
      </c>
      <c r="G972">
        <v>84.63</v>
      </c>
      <c r="H972">
        <v>10</v>
      </c>
      <c r="I972">
        <v>42.314999999999998</v>
      </c>
      <c r="J972">
        <v>888.61500000000001</v>
      </c>
      <c r="K972" s="1">
        <v>43466</v>
      </c>
      <c r="L972" s="6" t="s">
        <v>1037</v>
      </c>
      <c r="M972" s="6" t="s">
        <v>1046</v>
      </c>
      <c r="N972" s="7">
        <v>0.48333333333333334</v>
      </c>
      <c r="O972">
        <v>11</v>
      </c>
      <c r="P972" s="6" t="s">
        <v>29</v>
      </c>
      <c r="Q972">
        <v>846.3</v>
      </c>
      <c r="R972">
        <v>4.7619047620000003</v>
      </c>
      <c r="S972">
        <v>42.314999999999998</v>
      </c>
      <c r="T972">
        <v>9</v>
      </c>
    </row>
    <row r="973" spans="1:20" x14ac:dyDescent="0.3">
      <c r="A973" s="6" t="s">
        <v>1003</v>
      </c>
      <c r="B973" s="6" t="s">
        <v>38</v>
      </c>
      <c r="C973" s="6" t="s">
        <v>39</v>
      </c>
      <c r="D973">
        <v>1</v>
      </c>
      <c r="E973" s="6" t="s">
        <v>1032</v>
      </c>
      <c r="F973" s="6" t="s">
        <v>28</v>
      </c>
      <c r="G973">
        <v>36.909999999999997</v>
      </c>
      <c r="H973">
        <v>7</v>
      </c>
      <c r="I973">
        <v>12.9185</v>
      </c>
      <c r="J973">
        <v>271.2885</v>
      </c>
      <c r="K973" s="1">
        <v>43506</v>
      </c>
      <c r="L973" s="6" t="s">
        <v>1042</v>
      </c>
      <c r="M973" s="6" t="s">
        <v>1041</v>
      </c>
      <c r="N973" s="7">
        <v>0.57708333333333328</v>
      </c>
      <c r="O973">
        <v>13</v>
      </c>
      <c r="P973" s="6" t="s">
        <v>21</v>
      </c>
      <c r="Q973">
        <v>258.37</v>
      </c>
      <c r="R973">
        <v>4.7619047620000003</v>
      </c>
      <c r="S973">
        <v>12.9185</v>
      </c>
      <c r="T973">
        <v>6.7</v>
      </c>
    </row>
    <row r="974" spans="1:20" x14ac:dyDescent="0.3">
      <c r="A974" s="6" t="s">
        <v>1004</v>
      </c>
      <c r="B974" s="6" t="s">
        <v>38</v>
      </c>
      <c r="C974" s="6" t="s">
        <v>39</v>
      </c>
      <c r="D974">
        <v>0</v>
      </c>
      <c r="E974" s="6" t="s">
        <v>1032</v>
      </c>
      <c r="F974" s="6" t="s">
        <v>25</v>
      </c>
      <c r="G974">
        <v>87.08</v>
      </c>
      <c r="H974">
        <v>7</v>
      </c>
      <c r="I974">
        <v>30.478000000000002</v>
      </c>
      <c r="J974">
        <v>640.03800000000001</v>
      </c>
      <c r="K974" s="1">
        <v>43491</v>
      </c>
      <c r="L974" s="6" t="s">
        <v>1037</v>
      </c>
      <c r="M974" s="6" t="s">
        <v>1038</v>
      </c>
      <c r="N974" s="7">
        <v>0.63680555555555551</v>
      </c>
      <c r="O974">
        <v>15</v>
      </c>
      <c r="P974" s="6" t="s">
        <v>26</v>
      </c>
      <c r="Q974">
        <v>609.55999999999995</v>
      </c>
      <c r="R974">
        <v>4.7619047620000003</v>
      </c>
      <c r="S974">
        <v>30.478000000000002</v>
      </c>
      <c r="T974">
        <v>5.5</v>
      </c>
    </row>
    <row r="975" spans="1:20" x14ac:dyDescent="0.3">
      <c r="A975" s="6" t="s">
        <v>1005</v>
      </c>
      <c r="B975" s="6" t="s">
        <v>18</v>
      </c>
      <c r="C975" s="6" t="s">
        <v>19</v>
      </c>
      <c r="D975">
        <v>0</v>
      </c>
      <c r="E975" s="6" t="s">
        <v>1032</v>
      </c>
      <c r="F975" s="6" t="s">
        <v>28</v>
      </c>
      <c r="G975">
        <v>80.08</v>
      </c>
      <c r="H975">
        <v>3</v>
      </c>
      <c r="I975">
        <v>12.012</v>
      </c>
      <c r="J975">
        <v>252.25200000000001</v>
      </c>
      <c r="K975" s="1">
        <v>43507</v>
      </c>
      <c r="L975" s="6" t="s">
        <v>1042</v>
      </c>
      <c r="M975" s="6" t="s">
        <v>1043</v>
      </c>
      <c r="N975" s="7">
        <v>0.64513888888888893</v>
      </c>
      <c r="O975">
        <v>15</v>
      </c>
      <c r="P975" s="6" t="s">
        <v>26</v>
      </c>
      <c r="Q975">
        <v>240.24</v>
      </c>
      <c r="R975">
        <v>4.7619047620000003</v>
      </c>
      <c r="S975">
        <v>12.012</v>
      </c>
      <c r="T975">
        <v>5.4</v>
      </c>
    </row>
    <row r="976" spans="1:20" x14ac:dyDescent="0.3">
      <c r="A976" s="6" t="s">
        <v>1006</v>
      </c>
      <c r="B976" s="6" t="s">
        <v>23</v>
      </c>
      <c r="C976" s="6" t="s">
        <v>24</v>
      </c>
      <c r="D976">
        <v>0</v>
      </c>
      <c r="E976" s="6" t="s">
        <v>1032</v>
      </c>
      <c r="F976" s="6" t="s">
        <v>42</v>
      </c>
      <c r="G976">
        <v>86.13</v>
      </c>
      <c r="H976">
        <v>2</v>
      </c>
      <c r="I976">
        <v>8.6129999999999995</v>
      </c>
      <c r="J976">
        <v>180.87299999999999</v>
      </c>
      <c r="K976" s="1">
        <v>43503</v>
      </c>
      <c r="L976" s="6" t="s">
        <v>1042</v>
      </c>
      <c r="M976" s="6" t="s">
        <v>1044</v>
      </c>
      <c r="N976" s="7">
        <v>0.74930555555555556</v>
      </c>
      <c r="O976">
        <v>17</v>
      </c>
      <c r="P976" s="6" t="s">
        <v>26</v>
      </c>
      <c r="Q976">
        <v>172.26</v>
      </c>
      <c r="R976">
        <v>4.7619047620000003</v>
      </c>
      <c r="S976">
        <v>8.6129999999999995</v>
      </c>
      <c r="T976">
        <v>8.1999999999999993</v>
      </c>
    </row>
    <row r="977" spans="1:20" x14ac:dyDescent="0.3">
      <c r="A977" s="6" t="s">
        <v>1007</v>
      </c>
      <c r="B977" s="6" t="s">
        <v>38</v>
      </c>
      <c r="C977" s="6" t="s">
        <v>39</v>
      </c>
      <c r="D977">
        <v>1</v>
      </c>
      <c r="E977" s="6" t="s">
        <v>1032</v>
      </c>
      <c r="F977" s="6" t="s">
        <v>42</v>
      </c>
      <c r="G977">
        <v>49.92</v>
      </c>
      <c r="H977">
        <v>2</v>
      </c>
      <c r="I977">
        <v>4.992</v>
      </c>
      <c r="J977">
        <v>104.83199999999999</v>
      </c>
      <c r="K977" s="1">
        <v>43530</v>
      </c>
      <c r="L977" s="6" t="s">
        <v>1039</v>
      </c>
      <c r="M977" s="6" t="s">
        <v>1045</v>
      </c>
      <c r="N977" s="7">
        <v>0.49652777777777779</v>
      </c>
      <c r="O977">
        <v>11</v>
      </c>
      <c r="P977" s="6" t="s">
        <v>29</v>
      </c>
      <c r="Q977">
        <v>99.84</v>
      </c>
      <c r="R977">
        <v>4.7619047620000003</v>
      </c>
      <c r="S977">
        <v>4.992</v>
      </c>
      <c r="T977">
        <v>7</v>
      </c>
    </row>
    <row r="978" spans="1:20" x14ac:dyDescent="0.3">
      <c r="A978" s="6" t="s">
        <v>1008</v>
      </c>
      <c r="B978" s="6" t="s">
        <v>18</v>
      </c>
      <c r="C978" s="6" t="s">
        <v>19</v>
      </c>
      <c r="D978">
        <v>0</v>
      </c>
      <c r="E978" s="6" t="s">
        <v>1033</v>
      </c>
      <c r="F978" s="6" t="s">
        <v>40</v>
      </c>
      <c r="G978">
        <v>74.66</v>
      </c>
      <c r="H978">
        <v>4</v>
      </c>
      <c r="I978">
        <v>14.932</v>
      </c>
      <c r="J978">
        <v>313.572</v>
      </c>
      <c r="K978" s="1">
        <v>43528</v>
      </c>
      <c r="L978" s="6" t="s">
        <v>1039</v>
      </c>
      <c r="M978" s="6" t="s">
        <v>1043</v>
      </c>
      <c r="N978" s="7">
        <v>0.44374999999999998</v>
      </c>
      <c r="O978">
        <v>10</v>
      </c>
      <c r="P978" s="6" t="s">
        <v>26</v>
      </c>
      <c r="Q978">
        <v>298.64</v>
      </c>
      <c r="R978">
        <v>4.7619047620000003</v>
      </c>
      <c r="S978">
        <v>14.932</v>
      </c>
      <c r="T978">
        <v>8.5</v>
      </c>
    </row>
    <row r="979" spans="1:20" x14ac:dyDescent="0.3">
      <c r="A979" s="6" t="s">
        <v>1009</v>
      </c>
      <c r="B979" s="6" t="s">
        <v>38</v>
      </c>
      <c r="C979" s="6" t="s">
        <v>39</v>
      </c>
      <c r="D979">
        <v>1</v>
      </c>
      <c r="E979" s="6" t="s">
        <v>1032</v>
      </c>
      <c r="F979" s="6" t="s">
        <v>40</v>
      </c>
      <c r="G979">
        <v>26.6</v>
      </c>
      <c r="H979">
        <v>6</v>
      </c>
      <c r="I979">
        <v>7.98</v>
      </c>
      <c r="J979">
        <v>167.58</v>
      </c>
      <c r="K979" s="1">
        <v>43522</v>
      </c>
      <c r="L979" s="6" t="s">
        <v>1042</v>
      </c>
      <c r="M979" s="6" t="s">
        <v>1046</v>
      </c>
      <c r="N979" s="7">
        <v>0.63194444444444442</v>
      </c>
      <c r="O979">
        <v>15</v>
      </c>
      <c r="P979" s="6" t="s">
        <v>21</v>
      </c>
      <c r="Q979">
        <v>159.6</v>
      </c>
      <c r="R979">
        <v>4.7619047620000003</v>
      </c>
      <c r="S979">
        <v>7.98</v>
      </c>
      <c r="T979">
        <v>4.9000000000000004</v>
      </c>
    </row>
    <row r="980" spans="1:20" x14ac:dyDescent="0.3">
      <c r="A980" s="6" t="s">
        <v>1010</v>
      </c>
      <c r="B980" s="6" t="s">
        <v>38</v>
      </c>
      <c r="C980" s="6" t="s">
        <v>39</v>
      </c>
      <c r="D980">
        <v>0</v>
      </c>
      <c r="E980" s="6" t="s">
        <v>1033</v>
      </c>
      <c r="F980" s="6" t="s">
        <v>25</v>
      </c>
      <c r="G980">
        <v>25.45</v>
      </c>
      <c r="H980">
        <v>1</v>
      </c>
      <c r="I980">
        <v>1.2725</v>
      </c>
      <c r="J980">
        <v>26.7225</v>
      </c>
      <c r="K980" s="1">
        <v>43534</v>
      </c>
      <c r="L980" s="6" t="s">
        <v>1039</v>
      </c>
      <c r="M980" s="6" t="s">
        <v>1041</v>
      </c>
      <c r="N980" s="7">
        <v>0.75694444444444442</v>
      </c>
      <c r="O980">
        <v>18</v>
      </c>
      <c r="P980" s="6" t="s">
        <v>29</v>
      </c>
      <c r="Q980">
        <v>25.45</v>
      </c>
      <c r="R980">
        <v>4.7619047620000003</v>
      </c>
      <c r="S980">
        <v>1.2725</v>
      </c>
      <c r="T980">
        <v>5.0999999999999996</v>
      </c>
    </row>
    <row r="981" spans="1:20" x14ac:dyDescent="0.3">
      <c r="A981" s="6" t="s">
        <v>1011</v>
      </c>
      <c r="B981" s="6" t="s">
        <v>38</v>
      </c>
      <c r="C981" s="6" t="s">
        <v>39</v>
      </c>
      <c r="D981">
        <v>0</v>
      </c>
      <c r="E981" s="6" t="s">
        <v>1033</v>
      </c>
      <c r="F981" s="6" t="s">
        <v>40</v>
      </c>
      <c r="G981">
        <v>67.77</v>
      </c>
      <c r="H981">
        <v>1</v>
      </c>
      <c r="I981">
        <v>3.3885000000000001</v>
      </c>
      <c r="J981">
        <v>71.158500000000004</v>
      </c>
      <c r="K981" s="1">
        <v>43500</v>
      </c>
      <c r="L981" s="6" t="s">
        <v>1042</v>
      </c>
      <c r="M981" s="6" t="s">
        <v>1043</v>
      </c>
      <c r="N981" s="7">
        <v>0.86319444444444449</v>
      </c>
      <c r="O981">
        <v>20</v>
      </c>
      <c r="P981" s="6" t="s">
        <v>29</v>
      </c>
      <c r="Q981">
        <v>67.77</v>
      </c>
      <c r="R981">
        <v>4.7619047620000003</v>
      </c>
      <c r="S981">
        <v>3.3885000000000001</v>
      </c>
      <c r="T981">
        <v>6.5</v>
      </c>
    </row>
    <row r="982" spans="1:20" x14ac:dyDescent="0.3">
      <c r="A982" s="6" t="s">
        <v>1012</v>
      </c>
      <c r="B982" s="6" t="s">
        <v>23</v>
      </c>
      <c r="C982" s="6" t="s">
        <v>24</v>
      </c>
      <c r="D982">
        <v>1</v>
      </c>
      <c r="E982" s="6" t="s">
        <v>1032</v>
      </c>
      <c r="F982" s="6" t="s">
        <v>40</v>
      </c>
      <c r="G982">
        <v>59.59</v>
      </c>
      <c r="H982">
        <v>4</v>
      </c>
      <c r="I982">
        <v>11.917999999999999</v>
      </c>
      <c r="J982">
        <v>250.27799999999999</v>
      </c>
      <c r="K982" s="1">
        <v>43484</v>
      </c>
      <c r="L982" s="6" t="s">
        <v>1037</v>
      </c>
      <c r="M982" s="6" t="s">
        <v>1038</v>
      </c>
      <c r="N982" s="7">
        <v>0.53194444444444444</v>
      </c>
      <c r="O982">
        <v>12</v>
      </c>
      <c r="P982" s="6" t="s">
        <v>26</v>
      </c>
      <c r="Q982">
        <v>238.36</v>
      </c>
      <c r="R982">
        <v>4.7619047620000003</v>
      </c>
      <c r="S982">
        <v>11.917999999999999</v>
      </c>
      <c r="T982">
        <v>9.8000000000000007</v>
      </c>
    </row>
    <row r="983" spans="1:20" x14ac:dyDescent="0.3">
      <c r="A983" s="6" t="s">
        <v>1013</v>
      </c>
      <c r="B983" s="6" t="s">
        <v>18</v>
      </c>
      <c r="C983" s="6" t="s">
        <v>19</v>
      </c>
      <c r="D983">
        <v>0</v>
      </c>
      <c r="E983" s="6" t="s">
        <v>1032</v>
      </c>
      <c r="F983" s="6" t="s">
        <v>20</v>
      </c>
      <c r="G983">
        <v>58.15</v>
      </c>
      <c r="H983">
        <v>4</v>
      </c>
      <c r="I983">
        <v>11.63</v>
      </c>
      <c r="J983">
        <v>244.23</v>
      </c>
      <c r="K983" s="1">
        <v>43488</v>
      </c>
      <c r="L983" s="6" t="s">
        <v>1037</v>
      </c>
      <c r="M983" s="6" t="s">
        <v>1045</v>
      </c>
      <c r="N983" s="7">
        <v>0.73888888888888893</v>
      </c>
      <c r="O983">
        <v>17</v>
      </c>
      <c r="P983" s="6" t="s">
        <v>26</v>
      </c>
      <c r="Q983">
        <v>232.6</v>
      </c>
      <c r="R983">
        <v>4.7619047620000003</v>
      </c>
      <c r="S983">
        <v>11.63</v>
      </c>
      <c r="T983">
        <v>8.4</v>
      </c>
    </row>
    <row r="984" spans="1:20" x14ac:dyDescent="0.3">
      <c r="A984" s="6" t="s">
        <v>1014</v>
      </c>
      <c r="B984" s="6" t="s">
        <v>18</v>
      </c>
      <c r="C984" s="6" t="s">
        <v>19</v>
      </c>
      <c r="D984">
        <v>1</v>
      </c>
      <c r="E984" s="6" t="s">
        <v>1033</v>
      </c>
      <c r="F984" s="6" t="s">
        <v>32</v>
      </c>
      <c r="G984">
        <v>97.48</v>
      </c>
      <c r="H984">
        <v>9</v>
      </c>
      <c r="I984">
        <v>43.866</v>
      </c>
      <c r="J984">
        <v>921.18600000000004</v>
      </c>
      <c r="K984" s="1">
        <v>43538</v>
      </c>
      <c r="L984" s="6" t="s">
        <v>1039</v>
      </c>
      <c r="M984" s="6" t="s">
        <v>1044</v>
      </c>
      <c r="N984" s="7">
        <v>0.59652777777777777</v>
      </c>
      <c r="O984">
        <v>14</v>
      </c>
      <c r="P984" s="6" t="s">
        <v>21</v>
      </c>
      <c r="Q984">
        <v>877.32</v>
      </c>
      <c r="R984">
        <v>4.7619047620000003</v>
      </c>
      <c r="S984">
        <v>43.866</v>
      </c>
      <c r="T984">
        <v>7.4</v>
      </c>
    </row>
    <row r="985" spans="1:20" x14ac:dyDescent="0.3">
      <c r="A985" s="6" t="s">
        <v>1015</v>
      </c>
      <c r="B985" s="6" t="s">
        <v>23</v>
      </c>
      <c r="C985" s="6" t="s">
        <v>24</v>
      </c>
      <c r="D985">
        <v>0</v>
      </c>
      <c r="E985" s="6" t="s">
        <v>1032</v>
      </c>
      <c r="F985" s="6" t="s">
        <v>20</v>
      </c>
      <c r="G985">
        <v>99.96</v>
      </c>
      <c r="H985">
        <v>7</v>
      </c>
      <c r="I985">
        <v>34.985999999999997</v>
      </c>
      <c r="J985">
        <v>734.70600000000002</v>
      </c>
      <c r="K985" s="1">
        <v>43488</v>
      </c>
      <c r="L985" s="6" t="s">
        <v>1037</v>
      </c>
      <c r="M985" s="6" t="s">
        <v>1045</v>
      </c>
      <c r="N985" s="7">
        <v>0.43958333333333333</v>
      </c>
      <c r="O985">
        <v>10</v>
      </c>
      <c r="P985" s="6" t="s">
        <v>26</v>
      </c>
      <c r="Q985">
        <v>699.72</v>
      </c>
      <c r="R985">
        <v>4.7619047620000003</v>
      </c>
      <c r="S985">
        <v>34.985999999999997</v>
      </c>
      <c r="T985">
        <v>6.1</v>
      </c>
    </row>
    <row r="986" spans="1:20" x14ac:dyDescent="0.3">
      <c r="A986" s="6" t="s">
        <v>1016</v>
      </c>
      <c r="B986" s="6" t="s">
        <v>23</v>
      </c>
      <c r="C986" s="6" t="s">
        <v>24</v>
      </c>
      <c r="D986">
        <v>0</v>
      </c>
      <c r="E986" s="6" t="s">
        <v>1032</v>
      </c>
      <c r="F986" s="6" t="s">
        <v>25</v>
      </c>
      <c r="G986">
        <v>96.37</v>
      </c>
      <c r="H986">
        <v>7</v>
      </c>
      <c r="I986">
        <v>33.729500000000002</v>
      </c>
      <c r="J986">
        <v>708.31949999999995</v>
      </c>
      <c r="K986" s="1">
        <v>43474</v>
      </c>
      <c r="L986" s="6" t="s">
        <v>1037</v>
      </c>
      <c r="M986" s="6" t="s">
        <v>1045</v>
      </c>
      <c r="N986" s="7">
        <v>0.4861111111111111</v>
      </c>
      <c r="O986">
        <v>11</v>
      </c>
      <c r="P986" s="6" t="s">
        <v>26</v>
      </c>
      <c r="Q986">
        <v>674.59</v>
      </c>
      <c r="R986">
        <v>4.7619047620000003</v>
      </c>
      <c r="S986">
        <v>33.729500000000002</v>
      </c>
      <c r="T986">
        <v>6</v>
      </c>
    </row>
    <row r="987" spans="1:20" x14ac:dyDescent="0.3">
      <c r="A987" s="6" t="s">
        <v>1017</v>
      </c>
      <c r="B987" s="6" t="s">
        <v>38</v>
      </c>
      <c r="C987" s="6" t="s">
        <v>39</v>
      </c>
      <c r="D987">
        <v>0</v>
      </c>
      <c r="E987" s="6" t="s">
        <v>1033</v>
      </c>
      <c r="F987" s="6" t="s">
        <v>42</v>
      </c>
      <c r="G987">
        <v>63.71</v>
      </c>
      <c r="H987">
        <v>5</v>
      </c>
      <c r="I987">
        <v>15.9275</v>
      </c>
      <c r="J987">
        <v>334.47750000000002</v>
      </c>
      <c r="K987" s="1">
        <v>43503</v>
      </c>
      <c r="L987" s="6" t="s">
        <v>1042</v>
      </c>
      <c r="M987" s="6" t="s">
        <v>1044</v>
      </c>
      <c r="N987" s="7">
        <v>0.8125</v>
      </c>
      <c r="O987">
        <v>19</v>
      </c>
      <c r="P987" s="6" t="s">
        <v>21</v>
      </c>
      <c r="Q987">
        <v>318.55</v>
      </c>
      <c r="R987">
        <v>4.7619047620000003</v>
      </c>
      <c r="S987">
        <v>15.9275</v>
      </c>
      <c r="T987">
        <v>8.5</v>
      </c>
    </row>
    <row r="988" spans="1:20" x14ac:dyDescent="0.3">
      <c r="A988" s="6" t="s">
        <v>1018</v>
      </c>
      <c r="B988" s="6" t="s">
        <v>38</v>
      </c>
      <c r="C988" s="6" t="s">
        <v>39</v>
      </c>
      <c r="D988">
        <v>0</v>
      </c>
      <c r="E988" s="6" t="s">
        <v>1033</v>
      </c>
      <c r="F988" s="6" t="s">
        <v>20</v>
      </c>
      <c r="G988">
        <v>14.76</v>
      </c>
      <c r="H988">
        <v>2</v>
      </c>
      <c r="I988">
        <v>1.476</v>
      </c>
      <c r="J988">
        <v>30.995999999999999</v>
      </c>
      <c r="K988" s="1">
        <v>43514</v>
      </c>
      <c r="L988" s="6" t="s">
        <v>1042</v>
      </c>
      <c r="M988" s="6" t="s">
        <v>1043</v>
      </c>
      <c r="N988" s="7">
        <v>0.61250000000000004</v>
      </c>
      <c r="O988">
        <v>14</v>
      </c>
      <c r="P988" s="6" t="s">
        <v>21</v>
      </c>
      <c r="Q988">
        <v>29.52</v>
      </c>
      <c r="R988">
        <v>4.7619047620000003</v>
      </c>
      <c r="S988">
        <v>1.476</v>
      </c>
      <c r="T988">
        <v>4.3</v>
      </c>
    </row>
    <row r="989" spans="1:20" x14ac:dyDescent="0.3">
      <c r="A989" s="6" t="s">
        <v>1019</v>
      </c>
      <c r="B989" s="6" t="s">
        <v>38</v>
      </c>
      <c r="C989" s="6" t="s">
        <v>39</v>
      </c>
      <c r="D989">
        <v>1</v>
      </c>
      <c r="E989" s="6" t="s">
        <v>1032</v>
      </c>
      <c r="F989" s="6" t="s">
        <v>20</v>
      </c>
      <c r="G989">
        <v>62</v>
      </c>
      <c r="H989">
        <v>8</v>
      </c>
      <c r="I989">
        <v>24.8</v>
      </c>
      <c r="J989">
        <v>520.79999999999995</v>
      </c>
      <c r="K989" s="1">
        <v>43468</v>
      </c>
      <c r="L989" s="6" t="s">
        <v>1037</v>
      </c>
      <c r="M989" s="6" t="s">
        <v>1044</v>
      </c>
      <c r="N989" s="7">
        <v>0.79722222222222228</v>
      </c>
      <c r="O989">
        <v>19</v>
      </c>
      <c r="P989" s="6" t="s">
        <v>29</v>
      </c>
      <c r="Q989">
        <v>496</v>
      </c>
      <c r="R989">
        <v>4.7619047620000003</v>
      </c>
      <c r="S989">
        <v>24.8</v>
      </c>
      <c r="T989">
        <v>6.2</v>
      </c>
    </row>
    <row r="990" spans="1:20" x14ac:dyDescent="0.3">
      <c r="A990" s="6" t="s">
        <v>1020</v>
      </c>
      <c r="B990" s="6" t="s">
        <v>23</v>
      </c>
      <c r="C990" s="6" t="s">
        <v>24</v>
      </c>
      <c r="D990">
        <v>1</v>
      </c>
      <c r="E990" s="6" t="s">
        <v>1032</v>
      </c>
      <c r="F990" s="6" t="s">
        <v>25</v>
      </c>
      <c r="G990">
        <v>82.34</v>
      </c>
      <c r="H990">
        <v>10</v>
      </c>
      <c r="I990">
        <v>41.17</v>
      </c>
      <c r="J990">
        <v>864.57</v>
      </c>
      <c r="K990" s="1">
        <v>43553</v>
      </c>
      <c r="L990" s="6" t="s">
        <v>1039</v>
      </c>
      <c r="M990" s="6" t="s">
        <v>1040</v>
      </c>
      <c r="N990" s="7">
        <v>0.8</v>
      </c>
      <c r="O990">
        <v>19</v>
      </c>
      <c r="P990" s="6" t="s">
        <v>21</v>
      </c>
      <c r="Q990">
        <v>823.4</v>
      </c>
      <c r="R990">
        <v>4.7619047620000003</v>
      </c>
      <c r="S990">
        <v>41.17</v>
      </c>
      <c r="T990">
        <v>4.3</v>
      </c>
    </row>
    <row r="991" spans="1:20" x14ac:dyDescent="0.3">
      <c r="A991" s="6" t="s">
        <v>1021</v>
      </c>
      <c r="B991" s="6" t="s">
        <v>38</v>
      </c>
      <c r="C991" s="6" t="s">
        <v>39</v>
      </c>
      <c r="D991">
        <v>1</v>
      </c>
      <c r="E991" s="6" t="s">
        <v>1032</v>
      </c>
      <c r="F991" s="6" t="s">
        <v>20</v>
      </c>
      <c r="G991">
        <v>75.37</v>
      </c>
      <c r="H991">
        <v>8</v>
      </c>
      <c r="I991">
        <v>30.148</v>
      </c>
      <c r="J991">
        <v>633.10799999999995</v>
      </c>
      <c r="K991" s="1">
        <v>43493</v>
      </c>
      <c r="L991" s="6" t="s">
        <v>1037</v>
      </c>
      <c r="M991" s="6" t="s">
        <v>1043</v>
      </c>
      <c r="N991" s="7">
        <v>0.65694444444444444</v>
      </c>
      <c r="O991">
        <v>15</v>
      </c>
      <c r="P991" s="6" t="s">
        <v>29</v>
      </c>
      <c r="Q991">
        <v>602.96</v>
      </c>
      <c r="R991">
        <v>4.7619047620000003</v>
      </c>
      <c r="S991">
        <v>30.148</v>
      </c>
      <c r="T991">
        <v>8.4</v>
      </c>
    </row>
    <row r="992" spans="1:20" x14ac:dyDescent="0.3">
      <c r="A992" s="6" t="s">
        <v>1022</v>
      </c>
      <c r="B992" s="6" t="s">
        <v>18</v>
      </c>
      <c r="C992" s="6" t="s">
        <v>19</v>
      </c>
      <c r="D992">
        <v>0</v>
      </c>
      <c r="E992" s="6" t="s">
        <v>1033</v>
      </c>
      <c r="F992" s="6" t="s">
        <v>40</v>
      </c>
      <c r="G992">
        <v>56.56</v>
      </c>
      <c r="H992">
        <v>5</v>
      </c>
      <c r="I992">
        <v>14.14</v>
      </c>
      <c r="J992">
        <v>296.94</v>
      </c>
      <c r="K992" s="1">
        <v>43546</v>
      </c>
      <c r="L992" s="6" t="s">
        <v>1039</v>
      </c>
      <c r="M992" s="6" t="s">
        <v>1040</v>
      </c>
      <c r="N992" s="7">
        <v>0.79583333333333328</v>
      </c>
      <c r="O992">
        <v>19</v>
      </c>
      <c r="P992" s="6" t="s">
        <v>29</v>
      </c>
      <c r="Q992">
        <v>282.8</v>
      </c>
      <c r="R992">
        <v>4.7619047620000003</v>
      </c>
      <c r="S992">
        <v>14.14</v>
      </c>
      <c r="T992">
        <v>4.5</v>
      </c>
    </row>
    <row r="993" spans="1:20" x14ac:dyDescent="0.3">
      <c r="A993" s="6" t="s">
        <v>1023</v>
      </c>
      <c r="B993" s="6" t="s">
        <v>38</v>
      </c>
      <c r="C993" s="6" t="s">
        <v>39</v>
      </c>
      <c r="D993">
        <v>0</v>
      </c>
      <c r="E993" s="6" t="s">
        <v>1033</v>
      </c>
      <c r="F993" s="6" t="s">
        <v>32</v>
      </c>
      <c r="G993">
        <v>76.599999999999994</v>
      </c>
      <c r="H993">
        <v>10</v>
      </c>
      <c r="I993">
        <v>38.299999999999997</v>
      </c>
      <c r="J993">
        <v>804.3</v>
      </c>
      <c r="K993" s="1">
        <v>43489</v>
      </c>
      <c r="L993" s="6" t="s">
        <v>1037</v>
      </c>
      <c r="M993" s="6" t="s">
        <v>1044</v>
      </c>
      <c r="N993" s="7">
        <v>0.75694444444444442</v>
      </c>
      <c r="O993">
        <v>18</v>
      </c>
      <c r="P993" s="6" t="s">
        <v>21</v>
      </c>
      <c r="Q993">
        <v>766</v>
      </c>
      <c r="R993">
        <v>4.7619047620000003</v>
      </c>
      <c r="S993">
        <v>38.299999999999997</v>
      </c>
      <c r="T993">
        <v>6</v>
      </c>
    </row>
    <row r="994" spans="1:20" x14ac:dyDescent="0.3">
      <c r="A994" s="6" t="s">
        <v>1024</v>
      </c>
      <c r="B994" s="6" t="s">
        <v>18</v>
      </c>
      <c r="C994" s="6" t="s">
        <v>19</v>
      </c>
      <c r="D994">
        <v>0</v>
      </c>
      <c r="E994" s="6" t="s">
        <v>1032</v>
      </c>
      <c r="F994" s="6" t="s">
        <v>25</v>
      </c>
      <c r="G994">
        <v>58.03</v>
      </c>
      <c r="H994">
        <v>2</v>
      </c>
      <c r="I994">
        <v>5.8029999999999999</v>
      </c>
      <c r="J994">
        <v>121.863</v>
      </c>
      <c r="K994" s="1">
        <v>43534</v>
      </c>
      <c r="L994" s="6" t="s">
        <v>1039</v>
      </c>
      <c r="M994" s="6" t="s">
        <v>1041</v>
      </c>
      <c r="N994" s="7">
        <v>0.86527777777777781</v>
      </c>
      <c r="O994">
        <v>20</v>
      </c>
      <c r="P994" s="6" t="s">
        <v>21</v>
      </c>
      <c r="Q994">
        <v>116.06</v>
      </c>
      <c r="R994">
        <v>4.7619047620000003</v>
      </c>
      <c r="S994">
        <v>5.8029999999999999</v>
      </c>
      <c r="T994">
        <v>8.8000000000000007</v>
      </c>
    </row>
    <row r="995" spans="1:20" x14ac:dyDescent="0.3">
      <c r="A995" s="6" t="s">
        <v>1025</v>
      </c>
      <c r="B995" s="6" t="s">
        <v>38</v>
      </c>
      <c r="C995" s="6" t="s">
        <v>39</v>
      </c>
      <c r="D995">
        <v>0</v>
      </c>
      <c r="E995" s="6" t="s">
        <v>1032</v>
      </c>
      <c r="F995" s="6" t="s">
        <v>42</v>
      </c>
      <c r="G995">
        <v>17.489999999999998</v>
      </c>
      <c r="H995">
        <v>10</v>
      </c>
      <c r="I995">
        <v>8.7449999999999992</v>
      </c>
      <c r="J995">
        <v>183.64500000000001</v>
      </c>
      <c r="K995" s="1">
        <v>43518</v>
      </c>
      <c r="L995" s="6" t="s">
        <v>1042</v>
      </c>
      <c r="M995" s="6" t="s">
        <v>1040</v>
      </c>
      <c r="N995" s="7">
        <v>0.77430555555555558</v>
      </c>
      <c r="O995">
        <v>18</v>
      </c>
      <c r="P995" s="6" t="s">
        <v>21</v>
      </c>
      <c r="Q995">
        <v>174.9</v>
      </c>
      <c r="R995">
        <v>4.7619047620000003</v>
      </c>
      <c r="S995">
        <v>8.7449999999999992</v>
      </c>
      <c r="T995">
        <v>6.6</v>
      </c>
    </row>
    <row r="996" spans="1:20" x14ac:dyDescent="0.3">
      <c r="A996" s="6" t="s">
        <v>1026</v>
      </c>
      <c r="B996" s="6" t="s">
        <v>23</v>
      </c>
      <c r="C996" s="6" t="s">
        <v>24</v>
      </c>
      <c r="D996">
        <v>1</v>
      </c>
      <c r="E996" s="6" t="s">
        <v>1033</v>
      </c>
      <c r="F996" s="6" t="s">
        <v>25</v>
      </c>
      <c r="G996">
        <v>60.95</v>
      </c>
      <c r="H996">
        <v>1</v>
      </c>
      <c r="I996">
        <v>3.0474999999999999</v>
      </c>
      <c r="J996">
        <v>63.997500000000002</v>
      </c>
      <c r="K996" s="1">
        <v>43514</v>
      </c>
      <c r="L996" s="6" t="s">
        <v>1042</v>
      </c>
      <c r="M996" s="6" t="s">
        <v>1043</v>
      </c>
      <c r="N996" s="7">
        <v>0.4861111111111111</v>
      </c>
      <c r="O996">
        <v>11</v>
      </c>
      <c r="P996" s="6" t="s">
        <v>21</v>
      </c>
      <c r="Q996">
        <v>60.95</v>
      </c>
      <c r="R996">
        <v>4.7619047620000003</v>
      </c>
      <c r="S996">
        <v>3.0474999999999999</v>
      </c>
      <c r="T996">
        <v>5.9</v>
      </c>
    </row>
    <row r="997" spans="1:20" x14ac:dyDescent="0.3">
      <c r="A997" s="6" t="s">
        <v>1027</v>
      </c>
      <c r="B997" s="6" t="s">
        <v>23</v>
      </c>
      <c r="C997" s="6" t="s">
        <v>24</v>
      </c>
      <c r="D997">
        <v>0</v>
      </c>
      <c r="E997" s="6" t="s">
        <v>1032</v>
      </c>
      <c r="F997" s="6" t="s">
        <v>20</v>
      </c>
      <c r="G997">
        <v>40.35</v>
      </c>
      <c r="H997">
        <v>1</v>
      </c>
      <c r="I997">
        <v>2.0175000000000001</v>
      </c>
      <c r="J997">
        <v>42.3675</v>
      </c>
      <c r="K997" s="1">
        <v>43494</v>
      </c>
      <c r="L997" s="6" t="s">
        <v>1037</v>
      </c>
      <c r="M997" s="6" t="s">
        <v>1046</v>
      </c>
      <c r="N997" s="7">
        <v>0.57361111111111107</v>
      </c>
      <c r="O997">
        <v>13</v>
      </c>
      <c r="P997" s="6" t="s">
        <v>21</v>
      </c>
      <c r="Q997">
        <v>40.35</v>
      </c>
      <c r="R997">
        <v>4.7619047620000003</v>
      </c>
      <c r="S997">
        <v>2.0175000000000001</v>
      </c>
      <c r="T997">
        <v>6.2</v>
      </c>
    </row>
    <row r="998" spans="1:20" x14ac:dyDescent="0.3">
      <c r="A998" s="6" t="s">
        <v>1028</v>
      </c>
      <c r="B998" s="6" t="s">
        <v>38</v>
      </c>
      <c r="C998" s="6" t="s">
        <v>39</v>
      </c>
      <c r="D998">
        <v>0</v>
      </c>
      <c r="E998" s="6" t="s">
        <v>1033</v>
      </c>
      <c r="F998" s="6" t="s">
        <v>28</v>
      </c>
      <c r="G998">
        <v>97.38</v>
      </c>
      <c r="H998">
        <v>10</v>
      </c>
      <c r="I998">
        <v>48.69</v>
      </c>
      <c r="J998">
        <v>1022.49</v>
      </c>
      <c r="K998" s="1">
        <v>43526</v>
      </c>
      <c r="L998" s="6" t="s">
        <v>1039</v>
      </c>
      <c r="M998" s="6" t="s">
        <v>1038</v>
      </c>
      <c r="N998" s="7">
        <v>0.71944444444444444</v>
      </c>
      <c r="O998">
        <v>17</v>
      </c>
      <c r="P998" s="6" t="s">
        <v>21</v>
      </c>
      <c r="Q998">
        <v>973.8</v>
      </c>
      <c r="R998">
        <v>4.7619047620000003</v>
      </c>
      <c r="S998">
        <v>48.69</v>
      </c>
      <c r="T998">
        <v>4.4000000000000004</v>
      </c>
    </row>
    <row r="999" spans="1:20" x14ac:dyDescent="0.3">
      <c r="A999" s="6" t="s">
        <v>1029</v>
      </c>
      <c r="B999" s="6" t="s">
        <v>18</v>
      </c>
      <c r="C999" s="6" t="s">
        <v>19</v>
      </c>
      <c r="D999">
        <v>1</v>
      </c>
      <c r="E999" s="6" t="s">
        <v>1032</v>
      </c>
      <c r="F999" s="6" t="s">
        <v>40</v>
      </c>
      <c r="G999">
        <v>31.84</v>
      </c>
      <c r="H999">
        <v>1</v>
      </c>
      <c r="I999">
        <v>1.5920000000000001</v>
      </c>
      <c r="J999">
        <v>33.432000000000002</v>
      </c>
      <c r="K999" s="1">
        <v>43505</v>
      </c>
      <c r="L999" s="6" t="s">
        <v>1042</v>
      </c>
      <c r="M999" s="6" t="s">
        <v>1038</v>
      </c>
      <c r="N999" s="7">
        <v>0.55694444444444446</v>
      </c>
      <c r="O999">
        <v>13</v>
      </c>
      <c r="P999" s="6" t="s">
        <v>26</v>
      </c>
      <c r="Q999">
        <v>31.84</v>
      </c>
      <c r="R999">
        <v>4.7619047620000003</v>
      </c>
      <c r="S999">
        <v>1.5920000000000001</v>
      </c>
      <c r="T999">
        <v>7.7</v>
      </c>
    </row>
    <row r="1000" spans="1:20" x14ac:dyDescent="0.3">
      <c r="A1000" s="6" t="s">
        <v>1030</v>
      </c>
      <c r="B1000" s="6" t="s">
        <v>18</v>
      </c>
      <c r="C1000" s="6" t="s">
        <v>19</v>
      </c>
      <c r="D1000">
        <v>0</v>
      </c>
      <c r="E1000" s="6" t="s">
        <v>1032</v>
      </c>
      <c r="F1000" s="6" t="s">
        <v>28</v>
      </c>
      <c r="G1000">
        <v>65.819999999999993</v>
      </c>
      <c r="H1000">
        <v>1</v>
      </c>
      <c r="I1000">
        <v>3.2909999999999999</v>
      </c>
      <c r="J1000">
        <v>69.111000000000004</v>
      </c>
      <c r="K1000" s="1">
        <v>43518</v>
      </c>
      <c r="L1000" s="6" t="s">
        <v>1042</v>
      </c>
      <c r="M1000" s="6" t="s">
        <v>1040</v>
      </c>
      <c r="N1000" s="7">
        <v>0.6479166666666667</v>
      </c>
      <c r="O1000">
        <v>15</v>
      </c>
      <c r="P1000" s="6" t="s">
        <v>26</v>
      </c>
      <c r="Q1000">
        <v>65.819999999999993</v>
      </c>
      <c r="R1000">
        <v>4.7619047620000003</v>
      </c>
      <c r="S1000">
        <v>3.2909999999999999</v>
      </c>
      <c r="T1000">
        <v>4.0999999999999996</v>
      </c>
    </row>
    <row r="1001" spans="1:20" x14ac:dyDescent="0.3">
      <c r="A1001" s="6" t="s">
        <v>1031</v>
      </c>
      <c r="B1001" s="6" t="s">
        <v>18</v>
      </c>
      <c r="C1001" s="6" t="s">
        <v>19</v>
      </c>
      <c r="D1001">
        <v>1</v>
      </c>
      <c r="E1001" s="6" t="s">
        <v>1033</v>
      </c>
      <c r="F1001" s="6" t="s">
        <v>42</v>
      </c>
      <c r="G1001">
        <v>88.34</v>
      </c>
      <c r="H1001">
        <v>7</v>
      </c>
      <c r="I1001">
        <v>30.919</v>
      </c>
      <c r="J1001">
        <v>649.29899999999998</v>
      </c>
      <c r="K1001" s="1">
        <v>43514</v>
      </c>
      <c r="L1001" s="6" t="s">
        <v>1042</v>
      </c>
      <c r="M1001" s="6" t="s">
        <v>1043</v>
      </c>
      <c r="N1001" s="7">
        <v>0.56111111111111112</v>
      </c>
      <c r="O1001">
        <v>13</v>
      </c>
      <c r="P1001" s="6" t="s">
        <v>26</v>
      </c>
      <c r="Q1001">
        <v>618.38</v>
      </c>
      <c r="R1001">
        <v>4.7619047620000003</v>
      </c>
      <c r="S1001">
        <v>30.919</v>
      </c>
      <c r="T1001">
        <v>6.6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B437443B-72E3-4A2A-9AFF-3FEDA1364806}">
  <ds:schemaRefs/>
</ds:datastoreItem>
</file>

<file path=customXml/itemProps2.xml><?xml version="1.0" encoding="utf-8"?>
<ds:datastoreItem xmlns:ds="http://schemas.openxmlformats.org/officeDocument/2006/customXml" ds:itemID="{D87C9A33-9278-4238-8284-FE2BBD38F181}">
  <ds:schemaRefs/>
</ds:datastoreItem>
</file>

<file path=customXml/itemProps3.xml><?xml version="1.0" encoding="utf-8"?>
<ds:datastoreItem xmlns:ds="http://schemas.openxmlformats.org/officeDocument/2006/customXml" ds:itemID="{A1F13623-3CB6-454A-B3F1-C236B26312E7}">
  <ds:schemaRefs/>
</ds:datastoreItem>
</file>

<file path=customXml/itemProps4.xml><?xml version="1.0" encoding="utf-8"?>
<ds:datastoreItem xmlns:ds="http://schemas.openxmlformats.org/officeDocument/2006/customXml" ds:itemID="{1E8F24E8-4BD1-4DEE-87CF-20B796092CA6}">
  <ds:schemaRefs>
    <ds:schemaRef ds:uri="http://schemas.microsoft.com/DataMashup"/>
  </ds:schemaRefs>
</ds:datastoreItem>
</file>

<file path=customXml/itemProps5.xml><?xml version="1.0" encoding="utf-8"?>
<ds:datastoreItem xmlns:ds="http://schemas.openxmlformats.org/officeDocument/2006/customXml" ds:itemID="{1BED81A6-5E35-4B40-A39A-A7F141D81131}">
  <ds:schemaRefs/>
</ds:datastoreItem>
</file>

<file path=customXml/itemProps6.xml><?xml version="1.0" encoding="utf-8"?>
<ds:datastoreItem xmlns:ds="http://schemas.openxmlformats.org/officeDocument/2006/customXml" ds:itemID="{27E12F4E-5D5B-4277-9792-CACBA21BA491}">
  <ds:schemaRefs/>
</ds:datastoreItem>
</file>

<file path=customXml/itemProps7.xml><?xml version="1.0" encoding="utf-8"?>
<ds:datastoreItem xmlns:ds="http://schemas.openxmlformats.org/officeDocument/2006/customXml" ds:itemID="{B635F678-6AAF-4EC3-BDF6-FB181BDA15DD}">
  <ds:schemaRefs/>
</ds:datastoreItem>
</file>

<file path=customXml/itemProps8.xml><?xml version="1.0" encoding="utf-8"?>
<ds:datastoreItem xmlns:ds="http://schemas.openxmlformats.org/officeDocument/2006/customXml" ds:itemID="{0C8DBEB5-D164-40B1-B7B7-F8B14D268111}">
  <ds:schemaRefs/>
</ds:datastoreItem>
</file>

<file path=customXml/itemProps9.xml><?xml version="1.0" encoding="utf-8"?>
<ds:datastoreItem xmlns:ds="http://schemas.openxmlformats.org/officeDocument/2006/customXml" ds:itemID="{4F0D057B-1EBA-49C1-B13B-A2FEA7E510D5}">
  <ds:schemaRefs/>
</ds:datastoreItem>
</file>

<file path=customXml/itemProps10.xml><?xml version="1.0" encoding="utf-8"?>
<ds:datastoreItem xmlns:ds="http://schemas.openxmlformats.org/officeDocument/2006/customXml" ds:itemID="{A253532D-2851-41BF-8C9B-8EBB29CFC32A}">
  <ds:schemaRefs/>
</ds:datastoreItem>
</file>

<file path=customXml/itemProps11.xml><?xml version="1.0" encoding="utf-8"?>
<ds:datastoreItem xmlns:ds="http://schemas.openxmlformats.org/officeDocument/2006/customXml" ds:itemID="{04ED1191-05F4-4D5E-A9D5-52B9191F2FDA}">
  <ds:schemaRefs/>
</ds:datastoreItem>
</file>

<file path=customXml/itemProps12.xml><?xml version="1.0" encoding="utf-8"?>
<ds:datastoreItem xmlns:ds="http://schemas.openxmlformats.org/officeDocument/2006/customXml" ds:itemID="{0BDCD22D-F80B-4109-A063-E32522E28E90}">
  <ds:schemaRefs/>
</ds:datastoreItem>
</file>

<file path=customXml/itemProps13.xml><?xml version="1.0" encoding="utf-8"?>
<ds:datastoreItem xmlns:ds="http://schemas.openxmlformats.org/officeDocument/2006/customXml" ds:itemID="{68A5263C-8721-49A4-BBC7-2287B59C38A5}">
  <ds:schemaRefs/>
</ds:datastoreItem>
</file>

<file path=customXml/itemProps14.xml><?xml version="1.0" encoding="utf-8"?>
<ds:datastoreItem xmlns:ds="http://schemas.openxmlformats.org/officeDocument/2006/customXml" ds:itemID="{EC165331-F66C-4E99-9DAA-79DFBDD49F34}">
  <ds:schemaRefs/>
</ds:datastoreItem>
</file>

<file path=customXml/itemProps15.xml><?xml version="1.0" encoding="utf-8"?>
<ds:datastoreItem xmlns:ds="http://schemas.openxmlformats.org/officeDocument/2006/customXml" ds:itemID="{663BBB80-D399-4BCE-BB4F-1BA93B98151A}">
  <ds:schemaRefs/>
</ds:datastoreItem>
</file>

<file path=customXml/itemProps16.xml><?xml version="1.0" encoding="utf-8"?>
<ds:datastoreItem xmlns:ds="http://schemas.openxmlformats.org/officeDocument/2006/customXml" ds:itemID="{A272702A-7FE0-49C1-A8D3-1FDA066DD875}">
  <ds:schemaRefs/>
</ds:datastoreItem>
</file>

<file path=customXml/itemProps17.xml><?xml version="1.0" encoding="utf-8"?>
<ds:datastoreItem xmlns:ds="http://schemas.openxmlformats.org/officeDocument/2006/customXml" ds:itemID="{4E9C3D78-DEAE-41C6-8FED-8F07824F7BE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Sheet1</vt:lpstr>
      <vt:lpstr>Branch DB</vt:lpstr>
      <vt:lpstr>Customer Demographics DB</vt:lpstr>
      <vt:lpstr>DashBoard</vt:lpstr>
      <vt:lpstr>BTs</vt:lpstr>
      <vt:lpstr>avgratn</vt:lpstr>
      <vt:lpstr>forcast</vt:lpstr>
      <vt:lpstr>MSP</vt:lpstr>
      <vt:lpstr>TOP3SOLD</vt:lpstr>
      <vt:lpstr>customers count </vt:lpstr>
      <vt:lpstr>Top4soldQ1 </vt:lpstr>
      <vt:lpstr>ProfitInQ1</vt:lpstr>
      <vt:lpstr>meansofpayment</vt:lpstr>
      <vt:lpstr>BDay</vt:lpstr>
      <vt:lpstr>custtomer%</vt:lpstr>
      <vt:lpstr>timeofPurchases</vt:lpstr>
      <vt:lpstr>Sheet17</vt:lpstr>
      <vt:lpstr>Table1 (3)</vt:lpstr>
      <vt:lpstr>'Branch DB'!Print_Area</vt:lpstr>
      <vt:lpstr>'Customer Demographics DB'!Print_Area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Daberechi Nnamani</dc:creator>
  <cp:lastModifiedBy>Precious Ochiobi</cp:lastModifiedBy>
  <dcterms:created xsi:type="dcterms:W3CDTF">2024-03-13T13:29:16Z</dcterms:created>
  <dcterms:modified xsi:type="dcterms:W3CDTF">2024-12-06T16:26:55Z</dcterms:modified>
</cp:coreProperties>
</file>