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bc8aa27dced29f/Documents/University/Master/MasterThesis/"/>
    </mc:Choice>
  </mc:AlternateContent>
  <xr:revisionPtr revIDLastSave="880" documentId="8_{9D9D1FCB-A326-4A95-9B96-88C147C6150F}" xr6:coauthVersionLast="47" xr6:coauthVersionMax="47" xr10:uidLastSave="{9F45D4D4-3B5E-43A9-89D6-CCBC8A8B3416}"/>
  <bookViews>
    <workbookView xWindow="-96" yWindow="-96" windowWidth="23232" windowHeight="12552" tabRatio="772" activeTab="8" xr2:uid="{FD86EC27-75B9-46ED-906D-390A520471A5}"/>
  </bookViews>
  <sheets>
    <sheet name="latenciesSF1" sheetId="17" r:id="rId1"/>
    <sheet name="LatenciesSpecific" sheetId="18" r:id="rId2"/>
    <sheet name="averagesPerDistr" sheetId="10" r:id="rId3"/>
    <sheet name="overview" sheetId="7" r:id="rId4"/>
    <sheet name="Differences" sheetId="8" r:id="rId5"/>
    <sheet name="ov sf10" sheetId="20" r:id="rId6"/>
    <sheet name="stats (2)" sheetId="13" r:id="rId7"/>
    <sheet name="ov k=50" sheetId="19" r:id="rId8"/>
    <sheet name="graphs" sheetId="12" r:id="rId9"/>
  </sheets>
  <definedNames>
    <definedName name="_xlchart.v1.0" hidden="1">averagesPerDistr!$A$3:$A$7</definedName>
    <definedName name="_xlchart.v1.1" hidden="1">averagesPerDistr!$S$3:$S$7</definedName>
    <definedName name="_xlchart.v1.10" hidden="1">LatenciesSpecific!$Y$3:$Y$42</definedName>
    <definedName name="_xlchart.v1.11" hidden="1">LatenciesSpecific!$W$3:$W$42</definedName>
    <definedName name="_xlchart.v1.12" hidden="1">LatenciesSpecific!$X$2</definedName>
    <definedName name="_xlchart.v1.13" hidden="1">LatenciesSpecific!$X$3:$X$42</definedName>
    <definedName name="_xlchart.v1.14" hidden="1">LatenciesSpecific!$Y$2</definedName>
    <definedName name="_xlchart.v1.15" hidden="1">LatenciesSpecific!$Y$3:$Y$42</definedName>
    <definedName name="_xlchart.v1.16" hidden="1">LatenciesSpecific!$N$3:$N$37</definedName>
    <definedName name="_xlchart.v1.17" hidden="1">LatenciesSpecific!$O$2</definedName>
    <definedName name="_xlchart.v1.18" hidden="1">LatenciesSpecific!$O$3:$O$37</definedName>
    <definedName name="_xlchart.v1.19" hidden="1">LatenciesSpecific!$P$2</definedName>
    <definedName name="_xlchart.v1.2" hidden="1">averagesPerDistr!$C$3:$C$12</definedName>
    <definedName name="_xlchart.v1.20" hidden="1">LatenciesSpecific!$P$3:$P$37</definedName>
    <definedName name="_xlchart.v1.21" hidden="1">LatenciesSpecific!$F$3:$F$52</definedName>
    <definedName name="_xlchart.v1.22" hidden="1">LatenciesSpecific!$G$3:$G$52</definedName>
    <definedName name="_xlchart.v1.23" hidden="1">LatenciesSpecific!$H$3:$H$52</definedName>
    <definedName name="_xlchart.v1.24" hidden="1">LatenciesSpecific!$R$3:$R$37</definedName>
    <definedName name="_xlchart.v1.25" hidden="1">LatenciesSpecific!$S$2</definedName>
    <definedName name="_xlchart.v1.26" hidden="1">LatenciesSpecific!$S$3:$S$37</definedName>
    <definedName name="_xlchart.v1.27" hidden="1">LatenciesSpecific!$T$2</definedName>
    <definedName name="_xlchart.v1.28" hidden="1">LatenciesSpecific!$T$3:$T$37</definedName>
    <definedName name="_xlchart.v1.29" hidden="1">LatenciesSpecific!$J$3:$J$52</definedName>
    <definedName name="_xlchart.v1.3" hidden="1">averagesPerDistr!$U$3:$U$12</definedName>
    <definedName name="_xlchart.v1.30" hidden="1">LatenciesSpecific!$K$2</definedName>
    <definedName name="_xlchart.v1.31" hidden="1">LatenciesSpecific!$K$3:$K$52</definedName>
    <definedName name="_xlchart.v1.32" hidden="1">LatenciesSpecific!$L$2</definedName>
    <definedName name="_xlchart.v1.33" hidden="1">LatenciesSpecific!$L$3:$L$52</definedName>
    <definedName name="_xlchart.v1.34" hidden="1">LatenciesSpecific!$B$3:$B$27</definedName>
    <definedName name="_xlchart.v1.35" hidden="1">LatenciesSpecific!$C$2</definedName>
    <definedName name="_xlchart.v1.36" hidden="1">LatenciesSpecific!$C$3:$C$27</definedName>
    <definedName name="_xlchart.v1.37" hidden="1">LatenciesSpecific!$D$2</definedName>
    <definedName name="_xlchart.v1.38" hidden="1">LatenciesSpecific!$D$3:$D$27</definedName>
    <definedName name="_xlchart.v1.4" hidden="1">averagesPerDistr!$B$3:$B$12</definedName>
    <definedName name="_xlchart.v1.5" hidden="1">averagesPerDistr!$T$3:$T$12</definedName>
    <definedName name="_xlchart.v1.6" hidden="1">LatenciesSpecific!$W$3:$W$42</definedName>
    <definedName name="_xlchart.v1.7" hidden="1">LatenciesSpecific!$X$2</definedName>
    <definedName name="_xlchart.v1.8" hidden="1">LatenciesSpecific!$X$3:$X$42</definedName>
    <definedName name="_xlchart.v1.9" hidden="1">LatenciesSpecific!$Y$2</definedName>
    <definedName name="ExternalData_1" localSheetId="7" hidden="1">'ov k=50'!$A$1:$I$230</definedName>
    <definedName name="ExternalData_1" localSheetId="6" hidden="1">'stats (2)'!$A$12:$B$23</definedName>
    <definedName name="ExternalData_2" localSheetId="2" hidden="1">averagesPerDistr!$A$1:$AG$12</definedName>
    <definedName name="ExternalData_2" localSheetId="5" hidden="1">'ov sf10'!$A$1:$I$230</definedName>
    <definedName name="ExternalData_2" localSheetId="3" hidden="1">overview!$A$1:$I$230</definedName>
    <definedName name="ExternalData_3" localSheetId="0" hidden="1">latenciesSF1!$A$1:$HU$7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8" l="1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2" i="8"/>
  <c r="U3" i="8"/>
  <c r="W3" i="8" s="1"/>
  <c r="X3" i="8" s="1"/>
  <c r="V3" i="8"/>
  <c r="U4" i="8"/>
  <c r="V4" i="8"/>
  <c r="W4" i="8"/>
  <c r="X4" i="8"/>
  <c r="U5" i="8"/>
  <c r="V5" i="8"/>
  <c r="W5" i="8"/>
  <c r="X5" i="8" s="1"/>
  <c r="U6" i="8"/>
  <c r="W6" i="8" s="1"/>
  <c r="X6" i="8" s="1"/>
  <c r="V6" i="8"/>
  <c r="U7" i="8"/>
  <c r="W7" i="8" s="1"/>
  <c r="X7" i="8" s="1"/>
  <c r="V7" i="8"/>
  <c r="U8" i="8"/>
  <c r="V8" i="8"/>
  <c r="W8" i="8"/>
  <c r="X8" i="8" s="1"/>
  <c r="U9" i="8"/>
  <c r="W9" i="8" s="1"/>
  <c r="X9" i="8" s="1"/>
  <c r="V9" i="8"/>
  <c r="U10" i="8"/>
  <c r="W10" i="8" s="1"/>
  <c r="X10" i="8" s="1"/>
  <c r="V10" i="8"/>
  <c r="U11" i="8"/>
  <c r="V11" i="8"/>
  <c r="W11" i="8"/>
  <c r="X11" i="8"/>
  <c r="U12" i="8"/>
  <c r="W12" i="8" s="1"/>
  <c r="X12" i="8" s="1"/>
  <c r="V12" i="8"/>
  <c r="U13" i="8"/>
  <c r="W13" i="8" s="1"/>
  <c r="X13" i="8" s="1"/>
  <c r="V13" i="8"/>
  <c r="U14" i="8"/>
  <c r="W14" i="8" s="1"/>
  <c r="X14" i="8" s="1"/>
  <c r="V14" i="8"/>
  <c r="U15" i="8"/>
  <c r="V15" i="8"/>
  <c r="W15" i="8" s="1"/>
  <c r="X15" i="8" s="1"/>
  <c r="U16" i="8"/>
  <c r="V16" i="8"/>
  <c r="W16" i="8"/>
  <c r="X16" i="8"/>
  <c r="U17" i="8"/>
  <c r="W17" i="8" s="1"/>
  <c r="X17" i="8" s="1"/>
  <c r="V17" i="8"/>
  <c r="U18" i="8"/>
  <c r="W18" i="8" s="1"/>
  <c r="X18" i="8" s="1"/>
  <c r="V18" i="8"/>
  <c r="U19" i="8"/>
  <c r="W19" i="8" s="1"/>
  <c r="X19" i="8" s="1"/>
  <c r="V19" i="8"/>
  <c r="U20" i="8"/>
  <c r="V20" i="8"/>
  <c r="W20" i="8"/>
  <c r="X20" i="8" s="1"/>
  <c r="U21" i="8"/>
  <c r="V21" i="8"/>
  <c r="W21" i="8"/>
  <c r="X21" i="8" s="1"/>
  <c r="U22" i="8"/>
  <c r="V22" i="8"/>
  <c r="W22" i="8"/>
  <c r="X22" i="8" s="1"/>
  <c r="U23" i="8"/>
  <c r="V23" i="8"/>
  <c r="W23" i="8"/>
  <c r="X23" i="8"/>
  <c r="U24" i="8"/>
  <c r="W24" i="8" s="1"/>
  <c r="X24" i="8" s="1"/>
  <c r="V24" i="8"/>
  <c r="U25" i="8"/>
  <c r="W25" i="8" s="1"/>
  <c r="X25" i="8" s="1"/>
  <c r="V25" i="8"/>
  <c r="U26" i="8"/>
  <c r="W26" i="8" s="1"/>
  <c r="X26" i="8" s="1"/>
  <c r="V26" i="8"/>
  <c r="U27" i="8"/>
  <c r="V27" i="8"/>
  <c r="W27" i="8" s="1"/>
  <c r="X27" i="8" s="1"/>
  <c r="U28" i="8"/>
  <c r="V28" i="8"/>
  <c r="W28" i="8"/>
  <c r="X28" i="8"/>
  <c r="U29" i="8"/>
  <c r="W29" i="8" s="1"/>
  <c r="X29" i="8" s="1"/>
  <c r="V29" i="8"/>
  <c r="U30" i="8"/>
  <c r="W30" i="8" s="1"/>
  <c r="X30" i="8" s="1"/>
  <c r="V30" i="8"/>
  <c r="U31" i="8"/>
  <c r="W31" i="8" s="1"/>
  <c r="X31" i="8" s="1"/>
  <c r="V31" i="8"/>
  <c r="U32" i="8"/>
  <c r="V32" i="8"/>
  <c r="W32" i="8"/>
  <c r="X32" i="8" s="1"/>
  <c r="U33" i="8"/>
  <c r="V33" i="8"/>
  <c r="W33" i="8"/>
  <c r="X33" i="8" s="1"/>
  <c r="U34" i="8"/>
  <c r="V34" i="8"/>
  <c r="W34" i="8"/>
  <c r="X34" i="8" s="1"/>
  <c r="U35" i="8"/>
  <c r="V35" i="8"/>
  <c r="W35" i="8"/>
  <c r="X35" i="8"/>
  <c r="U36" i="8"/>
  <c r="W36" i="8" s="1"/>
  <c r="X36" i="8" s="1"/>
  <c r="V36" i="8"/>
  <c r="U37" i="8"/>
  <c r="W37" i="8" s="1"/>
  <c r="X37" i="8" s="1"/>
  <c r="V37" i="8"/>
  <c r="U38" i="8"/>
  <c r="W38" i="8" s="1"/>
  <c r="X38" i="8" s="1"/>
  <c r="V38" i="8"/>
  <c r="U39" i="8"/>
  <c r="V39" i="8"/>
  <c r="W39" i="8" s="1"/>
  <c r="X39" i="8" s="1"/>
  <c r="U40" i="8"/>
  <c r="V40" i="8"/>
  <c r="W40" i="8"/>
  <c r="X40" i="8"/>
  <c r="U41" i="8"/>
  <c r="W41" i="8" s="1"/>
  <c r="X41" i="8" s="1"/>
  <c r="V41" i="8"/>
  <c r="U42" i="8"/>
  <c r="W42" i="8" s="1"/>
  <c r="X42" i="8" s="1"/>
  <c r="V42" i="8"/>
  <c r="U43" i="8"/>
  <c r="W43" i="8" s="1"/>
  <c r="X43" i="8" s="1"/>
  <c r="V43" i="8"/>
  <c r="U44" i="8"/>
  <c r="V44" i="8"/>
  <c r="W44" i="8"/>
  <c r="X44" i="8" s="1"/>
  <c r="U45" i="8"/>
  <c r="V45" i="8"/>
  <c r="W45" i="8"/>
  <c r="X45" i="8" s="1"/>
  <c r="U46" i="8"/>
  <c r="V46" i="8"/>
  <c r="W46" i="8"/>
  <c r="X46" i="8" s="1"/>
  <c r="U47" i="8"/>
  <c r="V47" i="8"/>
  <c r="W47" i="8"/>
  <c r="X47" i="8"/>
  <c r="U48" i="8"/>
  <c r="W48" i="8" s="1"/>
  <c r="X48" i="8" s="1"/>
  <c r="V48" i="8"/>
  <c r="U49" i="8"/>
  <c r="W49" i="8" s="1"/>
  <c r="X49" i="8" s="1"/>
  <c r="V49" i="8"/>
  <c r="U50" i="8"/>
  <c r="W50" i="8" s="1"/>
  <c r="X50" i="8" s="1"/>
  <c r="V50" i="8"/>
  <c r="U51" i="8"/>
  <c r="V51" i="8"/>
  <c r="W51" i="8" s="1"/>
  <c r="X51" i="8" s="1"/>
  <c r="U52" i="8"/>
  <c r="V52" i="8"/>
  <c r="W52" i="8"/>
  <c r="X52" i="8"/>
  <c r="U53" i="8"/>
  <c r="V53" i="8"/>
  <c r="W53" i="8" s="1"/>
  <c r="X53" i="8" s="1"/>
  <c r="U54" i="8"/>
  <c r="W54" i="8" s="1"/>
  <c r="X54" i="8" s="1"/>
  <c r="V54" i="8"/>
  <c r="U55" i="8"/>
  <c r="W55" i="8" s="1"/>
  <c r="X55" i="8" s="1"/>
  <c r="V55" i="8"/>
  <c r="U56" i="8"/>
  <c r="V56" i="8"/>
  <c r="W56" i="8"/>
  <c r="X56" i="8" s="1"/>
  <c r="U57" i="8"/>
  <c r="V57" i="8"/>
  <c r="W57" i="8"/>
  <c r="X57" i="8" s="1"/>
  <c r="U58" i="8"/>
  <c r="V58" i="8"/>
  <c r="W58" i="8"/>
  <c r="X58" i="8" s="1"/>
  <c r="U59" i="8"/>
  <c r="V59" i="8"/>
  <c r="W59" i="8"/>
  <c r="X59" i="8"/>
  <c r="U60" i="8"/>
  <c r="W60" i="8" s="1"/>
  <c r="X60" i="8" s="1"/>
  <c r="V60" i="8"/>
  <c r="U61" i="8"/>
  <c r="W61" i="8" s="1"/>
  <c r="X61" i="8" s="1"/>
  <c r="V61" i="8"/>
  <c r="U62" i="8"/>
  <c r="W62" i="8" s="1"/>
  <c r="X62" i="8" s="1"/>
  <c r="V62" i="8"/>
  <c r="U63" i="8"/>
  <c r="V63" i="8"/>
  <c r="W63" i="8" s="1"/>
  <c r="X63" i="8" s="1"/>
  <c r="U64" i="8"/>
  <c r="V64" i="8"/>
  <c r="W64" i="8"/>
  <c r="X64" i="8"/>
  <c r="U65" i="8"/>
  <c r="W65" i="8" s="1"/>
  <c r="X65" i="8" s="1"/>
  <c r="V65" i="8"/>
  <c r="U66" i="8"/>
  <c r="W66" i="8" s="1"/>
  <c r="X66" i="8" s="1"/>
  <c r="V66" i="8"/>
  <c r="U67" i="8"/>
  <c r="W67" i="8" s="1"/>
  <c r="X67" i="8" s="1"/>
  <c r="V67" i="8"/>
  <c r="U68" i="8"/>
  <c r="V68" i="8"/>
  <c r="W68" i="8"/>
  <c r="X68" i="8" s="1"/>
  <c r="U69" i="8"/>
  <c r="V69" i="8"/>
  <c r="W69" i="8"/>
  <c r="X69" i="8" s="1"/>
  <c r="U70" i="8"/>
  <c r="V70" i="8"/>
  <c r="W70" i="8"/>
  <c r="X70" i="8" s="1"/>
  <c r="U71" i="8"/>
  <c r="V71" i="8"/>
  <c r="W71" i="8"/>
  <c r="X71" i="8"/>
  <c r="U72" i="8"/>
  <c r="W72" i="8" s="1"/>
  <c r="X72" i="8" s="1"/>
  <c r="V72" i="8"/>
  <c r="U73" i="8"/>
  <c r="W73" i="8" s="1"/>
  <c r="X73" i="8" s="1"/>
  <c r="V73" i="8"/>
  <c r="U74" i="8"/>
  <c r="W74" i="8" s="1"/>
  <c r="X74" i="8" s="1"/>
  <c r="V74" i="8"/>
  <c r="U75" i="8"/>
  <c r="V75" i="8"/>
  <c r="W75" i="8" s="1"/>
  <c r="X75" i="8" s="1"/>
  <c r="U76" i="8"/>
  <c r="V76" i="8"/>
  <c r="W76" i="8"/>
  <c r="X76" i="8"/>
  <c r="U77" i="8"/>
  <c r="W77" i="8" s="1"/>
  <c r="X77" i="8" s="1"/>
  <c r="V77" i="8"/>
  <c r="U78" i="8"/>
  <c r="W78" i="8" s="1"/>
  <c r="X78" i="8" s="1"/>
  <c r="V78" i="8"/>
  <c r="U79" i="8"/>
  <c r="W79" i="8" s="1"/>
  <c r="X79" i="8" s="1"/>
  <c r="V79" i="8"/>
  <c r="U80" i="8"/>
  <c r="V80" i="8"/>
  <c r="W80" i="8"/>
  <c r="X80" i="8" s="1"/>
  <c r="U81" i="8"/>
  <c r="V81" i="8"/>
  <c r="W81" i="8"/>
  <c r="X81" i="8" s="1"/>
  <c r="U82" i="8"/>
  <c r="V82" i="8"/>
  <c r="W82" i="8"/>
  <c r="X82" i="8" s="1"/>
  <c r="U83" i="8"/>
  <c r="V83" i="8"/>
  <c r="W83" i="8"/>
  <c r="X83" i="8"/>
  <c r="U84" i="8"/>
  <c r="W84" i="8" s="1"/>
  <c r="X84" i="8" s="1"/>
  <c r="V84" i="8"/>
  <c r="U85" i="8"/>
  <c r="W85" i="8" s="1"/>
  <c r="X85" i="8" s="1"/>
  <c r="V85" i="8"/>
  <c r="U86" i="8"/>
  <c r="W86" i="8" s="1"/>
  <c r="X86" i="8" s="1"/>
  <c r="V86" i="8"/>
  <c r="U87" i="8"/>
  <c r="V87" i="8"/>
  <c r="W87" i="8" s="1"/>
  <c r="X87" i="8" s="1"/>
  <c r="U88" i="8"/>
  <c r="V88" i="8"/>
  <c r="W88" i="8"/>
  <c r="X88" i="8"/>
  <c r="U89" i="8"/>
  <c r="W89" i="8" s="1"/>
  <c r="X89" i="8" s="1"/>
  <c r="V89" i="8"/>
  <c r="U90" i="8"/>
  <c r="W90" i="8" s="1"/>
  <c r="X90" i="8" s="1"/>
  <c r="V90" i="8"/>
  <c r="U91" i="8"/>
  <c r="W91" i="8" s="1"/>
  <c r="X91" i="8" s="1"/>
  <c r="V91" i="8"/>
  <c r="U92" i="8"/>
  <c r="V92" i="8"/>
  <c r="W92" i="8"/>
  <c r="X92" i="8" s="1"/>
  <c r="U93" i="8"/>
  <c r="V93" i="8"/>
  <c r="W93" i="8"/>
  <c r="X93" i="8" s="1"/>
  <c r="U94" i="8"/>
  <c r="V94" i="8"/>
  <c r="W94" i="8"/>
  <c r="X94" i="8" s="1"/>
  <c r="U95" i="8"/>
  <c r="V95" i="8"/>
  <c r="W95" i="8"/>
  <c r="X95" i="8"/>
  <c r="U96" i="8"/>
  <c r="W96" i="8" s="1"/>
  <c r="X96" i="8" s="1"/>
  <c r="V96" i="8"/>
  <c r="U97" i="8"/>
  <c r="W97" i="8" s="1"/>
  <c r="X97" i="8" s="1"/>
  <c r="V97" i="8"/>
  <c r="U98" i="8"/>
  <c r="W98" i="8" s="1"/>
  <c r="X98" i="8" s="1"/>
  <c r="V98" i="8"/>
  <c r="U99" i="8"/>
  <c r="V99" i="8"/>
  <c r="W99" i="8" s="1"/>
  <c r="X99" i="8" s="1"/>
  <c r="U100" i="8"/>
  <c r="V100" i="8"/>
  <c r="W100" i="8"/>
  <c r="X100" i="8"/>
  <c r="U101" i="8"/>
  <c r="W101" i="8" s="1"/>
  <c r="X101" i="8" s="1"/>
  <c r="V101" i="8"/>
  <c r="U102" i="8"/>
  <c r="W102" i="8" s="1"/>
  <c r="X102" i="8" s="1"/>
  <c r="V102" i="8"/>
  <c r="U103" i="8"/>
  <c r="W103" i="8" s="1"/>
  <c r="X103" i="8" s="1"/>
  <c r="V103" i="8"/>
  <c r="U104" i="8"/>
  <c r="V104" i="8"/>
  <c r="W104" i="8"/>
  <c r="X104" i="8" s="1"/>
  <c r="U105" i="8"/>
  <c r="V105" i="8"/>
  <c r="W105" i="8"/>
  <c r="X105" i="8" s="1"/>
  <c r="U106" i="8"/>
  <c r="W106" i="8" s="1"/>
  <c r="X106" i="8" s="1"/>
  <c r="V106" i="8"/>
  <c r="U107" i="8"/>
  <c r="V107" i="8"/>
  <c r="W107" i="8"/>
  <c r="X107" i="8"/>
  <c r="U108" i="8"/>
  <c r="V108" i="8"/>
  <c r="W108" i="8"/>
  <c r="X108" i="8" s="1"/>
  <c r="U109" i="8"/>
  <c r="W109" i="8" s="1"/>
  <c r="X109" i="8" s="1"/>
  <c r="V109" i="8"/>
  <c r="U110" i="8"/>
  <c r="W110" i="8" s="1"/>
  <c r="X110" i="8" s="1"/>
  <c r="V110" i="8"/>
  <c r="U111" i="8"/>
  <c r="V111" i="8"/>
  <c r="W111" i="8" s="1"/>
  <c r="X111" i="8" s="1"/>
  <c r="U112" i="8"/>
  <c r="V112" i="8"/>
  <c r="W112" i="8"/>
  <c r="X112" i="8"/>
  <c r="U113" i="8"/>
  <c r="W113" i="8" s="1"/>
  <c r="X113" i="8" s="1"/>
  <c r="V113" i="8"/>
  <c r="U114" i="8"/>
  <c r="W114" i="8" s="1"/>
  <c r="X114" i="8" s="1"/>
  <c r="V114" i="8"/>
  <c r="U115" i="8"/>
  <c r="W115" i="8" s="1"/>
  <c r="X115" i="8" s="1"/>
  <c r="V115" i="8"/>
  <c r="U116" i="8"/>
  <c r="V116" i="8"/>
  <c r="W116" i="8"/>
  <c r="X116" i="8" s="1"/>
  <c r="U117" i="8"/>
  <c r="V117" i="8"/>
  <c r="W117" i="8"/>
  <c r="X117" i="8" s="1"/>
  <c r="U118" i="8"/>
  <c r="W118" i="8" s="1"/>
  <c r="X118" i="8" s="1"/>
  <c r="V118" i="8"/>
  <c r="U119" i="8"/>
  <c r="V119" i="8"/>
  <c r="W119" i="8"/>
  <c r="X119" i="8"/>
  <c r="U120" i="8"/>
  <c r="V120" i="8"/>
  <c r="W120" i="8"/>
  <c r="X120" i="8" s="1"/>
  <c r="U121" i="8"/>
  <c r="W121" i="8" s="1"/>
  <c r="X121" i="8" s="1"/>
  <c r="V121" i="8"/>
  <c r="U122" i="8"/>
  <c r="W122" i="8" s="1"/>
  <c r="X122" i="8" s="1"/>
  <c r="V122" i="8"/>
  <c r="X2" i="8"/>
  <c r="W2" i="8"/>
  <c r="U2" i="8"/>
  <c r="V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2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M3" i="8"/>
  <c r="O3" i="8" s="1"/>
  <c r="P3" i="8" s="1"/>
  <c r="M4" i="8"/>
  <c r="M5" i="8"/>
  <c r="O5" i="8" s="1"/>
  <c r="P5" i="8" s="1"/>
  <c r="M6" i="8"/>
  <c r="O6" i="8" s="1"/>
  <c r="P6" i="8" s="1"/>
  <c r="M7" i="8"/>
  <c r="M8" i="8"/>
  <c r="O8" i="8" s="1"/>
  <c r="P8" i="8" s="1"/>
  <c r="M9" i="8"/>
  <c r="M10" i="8"/>
  <c r="O10" i="8" s="1"/>
  <c r="P10" i="8" s="1"/>
  <c r="M11" i="8"/>
  <c r="O11" i="8" s="1"/>
  <c r="P11" i="8" s="1"/>
  <c r="M12" i="8"/>
  <c r="M13" i="8"/>
  <c r="O13" i="8" s="1"/>
  <c r="P13" i="8" s="1"/>
  <c r="M14" i="8"/>
  <c r="M15" i="8"/>
  <c r="O15" i="8" s="1"/>
  <c r="P15" i="8" s="1"/>
  <c r="M16" i="8"/>
  <c r="M17" i="8"/>
  <c r="O17" i="8" s="1"/>
  <c r="P17" i="8" s="1"/>
  <c r="M18" i="8"/>
  <c r="O18" i="8" s="1"/>
  <c r="P18" i="8" s="1"/>
  <c r="M19" i="8"/>
  <c r="M20" i="8"/>
  <c r="O20" i="8" s="1"/>
  <c r="P20" i="8" s="1"/>
  <c r="M21" i="8"/>
  <c r="M22" i="8"/>
  <c r="O22" i="8" s="1"/>
  <c r="P22" i="8" s="1"/>
  <c r="M23" i="8"/>
  <c r="O23" i="8" s="1"/>
  <c r="P23" i="8" s="1"/>
  <c r="M24" i="8"/>
  <c r="M25" i="8"/>
  <c r="O25" i="8" s="1"/>
  <c r="P25" i="8" s="1"/>
  <c r="M26" i="8"/>
  <c r="M27" i="8"/>
  <c r="O27" i="8" s="1"/>
  <c r="P27" i="8" s="1"/>
  <c r="M28" i="8"/>
  <c r="M29" i="8"/>
  <c r="O29" i="8" s="1"/>
  <c r="P29" i="8" s="1"/>
  <c r="M30" i="8"/>
  <c r="O30" i="8" s="1"/>
  <c r="P30" i="8" s="1"/>
  <c r="M31" i="8"/>
  <c r="M32" i="8"/>
  <c r="O32" i="8" s="1"/>
  <c r="P32" i="8" s="1"/>
  <c r="M33" i="8"/>
  <c r="M34" i="8"/>
  <c r="O34" i="8" s="1"/>
  <c r="P34" i="8" s="1"/>
  <c r="M35" i="8"/>
  <c r="O35" i="8" s="1"/>
  <c r="P35" i="8" s="1"/>
  <c r="M36" i="8"/>
  <c r="M37" i="8"/>
  <c r="O37" i="8" s="1"/>
  <c r="P37" i="8" s="1"/>
  <c r="M38" i="8"/>
  <c r="M39" i="8"/>
  <c r="O39" i="8" s="1"/>
  <c r="P39" i="8" s="1"/>
  <c r="M40" i="8"/>
  <c r="M41" i="8"/>
  <c r="O41" i="8" s="1"/>
  <c r="P41" i="8" s="1"/>
  <c r="M42" i="8"/>
  <c r="O42" i="8" s="1"/>
  <c r="P42" i="8" s="1"/>
  <c r="M43" i="8"/>
  <c r="M44" i="8"/>
  <c r="O44" i="8" s="1"/>
  <c r="P44" i="8" s="1"/>
  <c r="M45" i="8"/>
  <c r="M46" i="8"/>
  <c r="O46" i="8" s="1"/>
  <c r="P46" i="8" s="1"/>
  <c r="M47" i="8"/>
  <c r="O47" i="8" s="1"/>
  <c r="P47" i="8" s="1"/>
  <c r="M48" i="8"/>
  <c r="M49" i="8"/>
  <c r="O49" i="8" s="1"/>
  <c r="P49" i="8" s="1"/>
  <c r="M50" i="8"/>
  <c r="M51" i="8"/>
  <c r="O51" i="8" s="1"/>
  <c r="P51" i="8" s="1"/>
  <c r="M52" i="8"/>
  <c r="M53" i="8"/>
  <c r="O53" i="8" s="1"/>
  <c r="P53" i="8" s="1"/>
  <c r="M54" i="8"/>
  <c r="O54" i="8" s="1"/>
  <c r="P54" i="8" s="1"/>
  <c r="M55" i="8"/>
  <c r="M56" i="8"/>
  <c r="O56" i="8" s="1"/>
  <c r="P56" i="8" s="1"/>
  <c r="M57" i="8"/>
  <c r="M58" i="8"/>
  <c r="O58" i="8" s="1"/>
  <c r="P58" i="8" s="1"/>
  <c r="M59" i="8"/>
  <c r="O59" i="8" s="1"/>
  <c r="P59" i="8" s="1"/>
  <c r="M60" i="8"/>
  <c r="M61" i="8"/>
  <c r="O61" i="8" s="1"/>
  <c r="P61" i="8" s="1"/>
  <c r="M62" i="8"/>
  <c r="M63" i="8"/>
  <c r="O63" i="8" s="1"/>
  <c r="P63" i="8" s="1"/>
  <c r="M64" i="8"/>
  <c r="M65" i="8"/>
  <c r="O65" i="8" s="1"/>
  <c r="P65" i="8" s="1"/>
  <c r="M66" i="8"/>
  <c r="O66" i="8" s="1"/>
  <c r="P66" i="8" s="1"/>
  <c r="M67" i="8"/>
  <c r="M68" i="8"/>
  <c r="O68" i="8" s="1"/>
  <c r="P68" i="8" s="1"/>
  <c r="M69" i="8"/>
  <c r="M70" i="8"/>
  <c r="O70" i="8" s="1"/>
  <c r="P70" i="8" s="1"/>
  <c r="M71" i="8"/>
  <c r="O71" i="8" s="1"/>
  <c r="P71" i="8" s="1"/>
  <c r="M72" i="8"/>
  <c r="M73" i="8"/>
  <c r="O73" i="8" s="1"/>
  <c r="P73" i="8" s="1"/>
  <c r="M74" i="8"/>
  <c r="M75" i="8"/>
  <c r="O75" i="8" s="1"/>
  <c r="P75" i="8" s="1"/>
  <c r="M76" i="8"/>
  <c r="M77" i="8"/>
  <c r="O77" i="8" s="1"/>
  <c r="P77" i="8" s="1"/>
  <c r="M78" i="8"/>
  <c r="O78" i="8" s="1"/>
  <c r="P78" i="8" s="1"/>
  <c r="M79" i="8"/>
  <c r="M80" i="8"/>
  <c r="O80" i="8" s="1"/>
  <c r="P80" i="8" s="1"/>
  <c r="M81" i="8"/>
  <c r="M82" i="8"/>
  <c r="O82" i="8" s="1"/>
  <c r="P82" i="8" s="1"/>
  <c r="M83" i="8"/>
  <c r="O83" i="8" s="1"/>
  <c r="P83" i="8" s="1"/>
  <c r="M84" i="8"/>
  <c r="M85" i="8"/>
  <c r="O85" i="8" s="1"/>
  <c r="P85" i="8" s="1"/>
  <c r="M86" i="8"/>
  <c r="M87" i="8"/>
  <c r="O87" i="8" s="1"/>
  <c r="P87" i="8" s="1"/>
  <c r="M88" i="8"/>
  <c r="M89" i="8"/>
  <c r="O89" i="8" s="1"/>
  <c r="P89" i="8" s="1"/>
  <c r="M90" i="8"/>
  <c r="O90" i="8" s="1"/>
  <c r="P90" i="8" s="1"/>
  <c r="M91" i="8"/>
  <c r="M92" i="8"/>
  <c r="O92" i="8" s="1"/>
  <c r="P92" i="8" s="1"/>
  <c r="M93" i="8"/>
  <c r="M94" i="8"/>
  <c r="O94" i="8" s="1"/>
  <c r="P94" i="8" s="1"/>
  <c r="M95" i="8"/>
  <c r="O95" i="8" s="1"/>
  <c r="P95" i="8" s="1"/>
  <c r="M96" i="8"/>
  <c r="M97" i="8"/>
  <c r="O97" i="8" s="1"/>
  <c r="P97" i="8" s="1"/>
  <c r="M98" i="8"/>
  <c r="M99" i="8"/>
  <c r="O99" i="8" s="1"/>
  <c r="P99" i="8" s="1"/>
  <c r="M100" i="8"/>
  <c r="M101" i="8"/>
  <c r="O101" i="8" s="1"/>
  <c r="P101" i="8" s="1"/>
  <c r="M102" i="8"/>
  <c r="O102" i="8" s="1"/>
  <c r="P102" i="8" s="1"/>
  <c r="M103" i="8"/>
  <c r="M104" i="8"/>
  <c r="O104" i="8" s="1"/>
  <c r="P104" i="8" s="1"/>
  <c r="M105" i="8"/>
  <c r="M106" i="8"/>
  <c r="O106" i="8" s="1"/>
  <c r="P106" i="8" s="1"/>
  <c r="M107" i="8"/>
  <c r="O107" i="8" s="1"/>
  <c r="P107" i="8" s="1"/>
  <c r="M108" i="8"/>
  <c r="M109" i="8"/>
  <c r="O109" i="8" s="1"/>
  <c r="P109" i="8" s="1"/>
  <c r="M110" i="8"/>
  <c r="M111" i="8"/>
  <c r="O111" i="8" s="1"/>
  <c r="P111" i="8" s="1"/>
  <c r="M112" i="8"/>
  <c r="M113" i="8"/>
  <c r="O113" i="8" s="1"/>
  <c r="P113" i="8" s="1"/>
  <c r="M114" i="8"/>
  <c r="O114" i="8" s="1"/>
  <c r="P114" i="8" s="1"/>
  <c r="M115" i="8"/>
  <c r="M2" i="8"/>
  <c r="O2" i="8" s="1"/>
  <c r="P2" i="8" s="1"/>
  <c r="N3" i="8"/>
  <c r="N4" i="8"/>
  <c r="O4" i="8" s="1"/>
  <c r="P4" i="8" s="1"/>
  <c r="N5" i="8"/>
  <c r="N6" i="8"/>
  <c r="N7" i="8"/>
  <c r="O7" i="8" s="1"/>
  <c r="P7" i="8" s="1"/>
  <c r="N8" i="8"/>
  <c r="N9" i="8"/>
  <c r="O9" i="8" s="1"/>
  <c r="P9" i="8" s="1"/>
  <c r="N10" i="8"/>
  <c r="N11" i="8"/>
  <c r="N12" i="8"/>
  <c r="O12" i="8" s="1"/>
  <c r="P12" i="8" s="1"/>
  <c r="N13" i="8"/>
  <c r="N14" i="8"/>
  <c r="O14" i="8" s="1"/>
  <c r="P14" i="8" s="1"/>
  <c r="N15" i="8"/>
  <c r="N16" i="8"/>
  <c r="O16" i="8" s="1"/>
  <c r="P16" i="8" s="1"/>
  <c r="N17" i="8"/>
  <c r="N18" i="8"/>
  <c r="N19" i="8"/>
  <c r="O19" i="8" s="1"/>
  <c r="P19" i="8" s="1"/>
  <c r="N20" i="8"/>
  <c r="N21" i="8"/>
  <c r="O21" i="8" s="1"/>
  <c r="P21" i="8" s="1"/>
  <c r="N22" i="8"/>
  <c r="N23" i="8"/>
  <c r="N24" i="8"/>
  <c r="O24" i="8" s="1"/>
  <c r="P24" i="8" s="1"/>
  <c r="N25" i="8"/>
  <c r="N26" i="8"/>
  <c r="O26" i="8" s="1"/>
  <c r="P26" i="8" s="1"/>
  <c r="N27" i="8"/>
  <c r="N28" i="8"/>
  <c r="O28" i="8" s="1"/>
  <c r="P28" i="8" s="1"/>
  <c r="N29" i="8"/>
  <c r="N30" i="8"/>
  <c r="N31" i="8"/>
  <c r="O31" i="8" s="1"/>
  <c r="P31" i="8" s="1"/>
  <c r="N32" i="8"/>
  <c r="N33" i="8"/>
  <c r="O33" i="8" s="1"/>
  <c r="P33" i="8" s="1"/>
  <c r="N34" i="8"/>
  <c r="N35" i="8"/>
  <c r="N36" i="8"/>
  <c r="O36" i="8" s="1"/>
  <c r="P36" i="8" s="1"/>
  <c r="N37" i="8"/>
  <c r="N38" i="8"/>
  <c r="O38" i="8" s="1"/>
  <c r="P38" i="8" s="1"/>
  <c r="N39" i="8"/>
  <c r="N40" i="8"/>
  <c r="O40" i="8" s="1"/>
  <c r="P40" i="8" s="1"/>
  <c r="N41" i="8"/>
  <c r="N42" i="8"/>
  <c r="N43" i="8"/>
  <c r="O43" i="8" s="1"/>
  <c r="P43" i="8" s="1"/>
  <c r="N44" i="8"/>
  <c r="N45" i="8"/>
  <c r="O45" i="8" s="1"/>
  <c r="P45" i="8" s="1"/>
  <c r="N46" i="8"/>
  <c r="N47" i="8"/>
  <c r="N48" i="8"/>
  <c r="O48" i="8" s="1"/>
  <c r="P48" i="8" s="1"/>
  <c r="N49" i="8"/>
  <c r="N50" i="8"/>
  <c r="O50" i="8" s="1"/>
  <c r="P50" i="8" s="1"/>
  <c r="N51" i="8"/>
  <c r="N52" i="8"/>
  <c r="O52" i="8" s="1"/>
  <c r="P52" i="8" s="1"/>
  <c r="N53" i="8"/>
  <c r="N54" i="8"/>
  <c r="N55" i="8"/>
  <c r="O55" i="8" s="1"/>
  <c r="P55" i="8" s="1"/>
  <c r="N56" i="8"/>
  <c r="N57" i="8"/>
  <c r="O57" i="8" s="1"/>
  <c r="P57" i="8" s="1"/>
  <c r="N58" i="8"/>
  <c r="N59" i="8"/>
  <c r="N60" i="8"/>
  <c r="O60" i="8" s="1"/>
  <c r="P60" i="8" s="1"/>
  <c r="N61" i="8"/>
  <c r="N62" i="8"/>
  <c r="O62" i="8" s="1"/>
  <c r="P62" i="8" s="1"/>
  <c r="N63" i="8"/>
  <c r="N64" i="8"/>
  <c r="O64" i="8" s="1"/>
  <c r="P64" i="8" s="1"/>
  <c r="N65" i="8"/>
  <c r="N66" i="8"/>
  <c r="N67" i="8"/>
  <c r="O67" i="8" s="1"/>
  <c r="P67" i="8" s="1"/>
  <c r="N68" i="8"/>
  <c r="N69" i="8"/>
  <c r="O69" i="8" s="1"/>
  <c r="P69" i="8" s="1"/>
  <c r="N70" i="8"/>
  <c r="N71" i="8"/>
  <c r="N72" i="8"/>
  <c r="O72" i="8" s="1"/>
  <c r="P72" i="8" s="1"/>
  <c r="N73" i="8"/>
  <c r="N74" i="8"/>
  <c r="O74" i="8" s="1"/>
  <c r="P74" i="8" s="1"/>
  <c r="N75" i="8"/>
  <c r="N76" i="8"/>
  <c r="O76" i="8" s="1"/>
  <c r="P76" i="8" s="1"/>
  <c r="N77" i="8"/>
  <c r="N78" i="8"/>
  <c r="N79" i="8"/>
  <c r="O79" i="8" s="1"/>
  <c r="P79" i="8" s="1"/>
  <c r="N80" i="8"/>
  <c r="N81" i="8"/>
  <c r="O81" i="8" s="1"/>
  <c r="P81" i="8" s="1"/>
  <c r="N82" i="8"/>
  <c r="N83" i="8"/>
  <c r="N84" i="8"/>
  <c r="O84" i="8" s="1"/>
  <c r="P84" i="8" s="1"/>
  <c r="N85" i="8"/>
  <c r="N86" i="8"/>
  <c r="O86" i="8" s="1"/>
  <c r="P86" i="8" s="1"/>
  <c r="N87" i="8"/>
  <c r="N88" i="8"/>
  <c r="O88" i="8" s="1"/>
  <c r="P88" i="8" s="1"/>
  <c r="N89" i="8"/>
  <c r="N90" i="8"/>
  <c r="N91" i="8"/>
  <c r="O91" i="8" s="1"/>
  <c r="P91" i="8" s="1"/>
  <c r="N92" i="8"/>
  <c r="N93" i="8"/>
  <c r="O93" i="8" s="1"/>
  <c r="P93" i="8" s="1"/>
  <c r="N94" i="8"/>
  <c r="N95" i="8"/>
  <c r="N96" i="8"/>
  <c r="O96" i="8" s="1"/>
  <c r="P96" i="8" s="1"/>
  <c r="N97" i="8"/>
  <c r="N98" i="8"/>
  <c r="O98" i="8" s="1"/>
  <c r="P98" i="8" s="1"/>
  <c r="N99" i="8"/>
  <c r="N100" i="8"/>
  <c r="O100" i="8" s="1"/>
  <c r="P100" i="8" s="1"/>
  <c r="N101" i="8"/>
  <c r="N102" i="8"/>
  <c r="N103" i="8"/>
  <c r="O103" i="8" s="1"/>
  <c r="P103" i="8" s="1"/>
  <c r="N104" i="8"/>
  <c r="N105" i="8"/>
  <c r="O105" i="8" s="1"/>
  <c r="P105" i="8" s="1"/>
  <c r="N106" i="8"/>
  <c r="N107" i="8"/>
  <c r="N108" i="8"/>
  <c r="O108" i="8" s="1"/>
  <c r="P108" i="8" s="1"/>
  <c r="N109" i="8"/>
  <c r="N110" i="8"/>
  <c r="O110" i="8" s="1"/>
  <c r="P110" i="8" s="1"/>
  <c r="N111" i="8"/>
  <c r="N112" i="8"/>
  <c r="O112" i="8" s="1"/>
  <c r="P112" i="8" s="1"/>
  <c r="N113" i="8"/>
  <c r="N114" i="8"/>
  <c r="N115" i="8"/>
  <c r="O115" i="8" s="1"/>
  <c r="P115" i="8" s="1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2" i="8"/>
  <c r="I7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2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6" i="13"/>
  <c r="G20" i="13"/>
  <c r="G19" i="13"/>
  <c r="G17" i="13"/>
  <c r="G15" i="13"/>
  <c r="G18" i="13"/>
  <c r="X39" i="18"/>
  <c r="X40" i="18"/>
  <c r="X41" i="18"/>
  <c r="X42" i="18"/>
  <c r="X38" i="18"/>
  <c r="X33" i="18"/>
  <c r="X34" i="18"/>
  <c r="X35" i="18"/>
  <c r="X36" i="18"/>
  <c r="X37" i="18"/>
  <c r="X29" i="18"/>
  <c r="X30" i="18"/>
  <c r="X31" i="18"/>
  <c r="X32" i="18"/>
  <c r="X28" i="18"/>
  <c r="X24" i="18"/>
  <c r="X25" i="18"/>
  <c r="X26" i="18"/>
  <c r="X27" i="18"/>
  <c r="X23" i="18"/>
  <c r="X19" i="18"/>
  <c r="X20" i="18"/>
  <c r="X21" i="18"/>
  <c r="X22" i="18"/>
  <c r="X18" i="18"/>
  <c r="X14" i="18"/>
  <c r="X15" i="18"/>
  <c r="X16" i="18"/>
  <c r="X17" i="18"/>
  <c r="X13" i="18"/>
  <c r="X9" i="18"/>
  <c r="X10" i="18"/>
  <c r="X11" i="18"/>
  <c r="X12" i="18"/>
  <c r="X8" i="18"/>
  <c r="X4" i="18"/>
  <c r="X5" i="18"/>
  <c r="X6" i="18"/>
  <c r="X7" i="18"/>
  <c r="X43" i="18"/>
  <c r="X44" i="18"/>
  <c r="X45" i="18"/>
  <c r="X3" i="18"/>
  <c r="Y39" i="18"/>
  <c r="Y40" i="18"/>
  <c r="Y41" i="18"/>
  <c r="Y42" i="18"/>
  <c r="Y43" i="18"/>
  <c r="Y44" i="18"/>
  <c r="Y38" i="18"/>
  <c r="Y34" i="18"/>
  <c r="Y35" i="18"/>
  <c r="Y36" i="18"/>
  <c r="Y37" i="18"/>
  <c r="Y33" i="18"/>
  <c r="Y29" i="18"/>
  <c r="Y30" i="18"/>
  <c r="Y31" i="18"/>
  <c r="Y32" i="18"/>
  <c r="Y28" i="18"/>
  <c r="Y24" i="18"/>
  <c r="Y25" i="18"/>
  <c r="Y26" i="18"/>
  <c r="Y27" i="18"/>
  <c r="Y23" i="18"/>
  <c r="Y19" i="18"/>
  <c r="Y20" i="18"/>
  <c r="Y21" i="18"/>
  <c r="Y22" i="18"/>
  <c r="Y18" i="18"/>
  <c r="Y14" i="18"/>
  <c r="Y15" i="18"/>
  <c r="Y16" i="18"/>
  <c r="Y17" i="18"/>
  <c r="Y13" i="18"/>
  <c r="Y9" i="18"/>
  <c r="Y10" i="18"/>
  <c r="Y11" i="18"/>
  <c r="Y12" i="18"/>
  <c r="Y8" i="18"/>
  <c r="Y4" i="18"/>
  <c r="Y5" i="18"/>
  <c r="Y6" i="18"/>
  <c r="Y7" i="18"/>
  <c r="Y3" i="18"/>
  <c r="T34" i="18"/>
  <c r="T35" i="18"/>
  <c r="T36" i="18"/>
  <c r="T37" i="18"/>
  <c r="T33" i="18"/>
  <c r="T29" i="18"/>
  <c r="T30" i="18"/>
  <c r="T31" i="18"/>
  <c r="T32" i="18"/>
  <c r="T28" i="18"/>
  <c r="T24" i="18"/>
  <c r="T25" i="18"/>
  <c r="T26" i="18"/>
  <c r="T27" i="18"/>
  <c r="T23" i="18"/>
  <c r="T19" i="18"/>
  <c r="T20" i="18"/>
  <c r="T21" i="18"/>
  <c r="T22" i="18"/>
  <c r="T18" i="18"/>
  <c r="T14" i="18"/>
  <c r="T15" i="18"/>
  <c r="T16" i="18"/>
  <c r="T17" i="18"/>
  <c r="T13" i="18"/>
  <c r="T9" i="18"/>
  <c r="T10" i="18"/>
  <c r="T11" i="18"/>
  <c r="T12" i="18"/>
  <c r="T8" i="18"/>
  <c r="T4" i="18"/>
  <c r="T5" i="18"/>
  <c r="T6" i="18"/>
  <c r="T7" i="18"/>
  <c r="T3" i="18"/>
  <c r="S34" i="18"/>
  <c r="S35" i="18"/>
  <c r="S36" i="18"/>
  <c r="S37" i="18"/>
  <c r="S33" i="18"/>
  <c r="S29" i="18"/>
  <c r="S30" i="18"/>
  <c r="S31" i="18"/>
  <c r="S32" i="18"/>
  <c r="S28" i="18"/>
  <c r="S24" i="18"/>
  <c r="S25" i="18"/>
  <c r="S26" i="18"/>
  <c r="S27" i="18"/>
  <c r="S23" i="18"/>
  <c r="S19" i="18"/>
  <c r="S20" i="18"/>
  <c r="S21" i="18"/>
  <c r="S22" i="18"/>
  <c r="S18" i="18"/>
  <c r="S14" i="18"/>
  <c r="S15" i="18"/>
  <c r="S16" i="18"/>
  <c r="S17" i="18"/>
  <c r="S13" i="18"/>
  <c r="S9" i="18"/>
  <c r="S10" i="18"/>
  <c r="S11" i="18"/>
  <c r="S12" i="18"/>
  <c r="S8" i="18"/>
  <c r="S4" i="18"/>
  <c r="S5" i="18"/>
  <c r="S6" i="18"/>
  <c r="S7" i="18"/>
  <c r="S3" i="18"/>
  <c r="O34" i="18"/>
  <c r="O35" i="18"/>
  <c r="O36" i="18"/>
  <c r="O37" i="18"/>
  <c r="O33" i="18"/>
  <c r="O29" i="18"/>
  <c r="O30" i="18"/>
  <c r="O31" i="18"/>
  <c r="O32" i="18"/>
  <c r="O28" i="18"/>
  <c r="O24" i="18"/>
  <c r="O25" i="18"/>
  <c r="O26" i="18"/>
  <c r="O27" i="18"/>
  <c r="O23" i="18"/>
  <c r="O19" i="18"/>
  <c r="O20" i="18"/>
  <c r="O21" i="18"/>
  <c r="O22" i="18"/>
  <c r="O18" i="18"/>
  <c r="O14" i="18"/>
  <c r="O15" i="18"/>
  <c r="O16" i="18"/>
  <c r="O17" i="18"/>
  <c r="O13" i="18"/>
  <c r="O9" i="18"/>
  <c r="O10" i="18"/>
  <c r="O11" i="18"/>
  <c r="O12" i="18"/>
  <c r="O8" i="18"/>
  <c r="O4" i="18"/>
  <c r="O5" i="18"/>
  <c r="O6" i="18"/>
  <c r="O7" i="18"/>
  <c r="O3" i="18"/>
  <c r="P34" i="18"/>
  <c r="P35" i="18"/>
  <c r="P36" i="18"/>
  <c r="P37" i="18"/>
  <c r="P33" i="18"/>
  <c r="P32" i="18"/>
  <c r="P29" i="18"/>
  <c r="P30" i="18"/>
  <c r="P31" i="18"/>
  <c r="P28" i="18"/>
  <c r="P25" i="18"/>
  <c r="P26" i="18"/>
  <c r="P27" i="18"/>
  <c r="P23" i="18"/>
  <c r="P24" i="18"/>
  <c r="P19" i="18"/>
  <c r="P20" i="18"/>
  <c r="P21" i="18"/>
  <c r="P22" i="18"/>
  <c r="P18" i="18"/>
  <c r="P14" i="18"/>
  <c r="P15" i="18"/>
  <c r="P16" i="18"/>
  <c r="P17" i="18"/>
  <c r="P13" i="18"/>
  <c r="P9" i="18"/>
  <c r="P10" i="18"/>
  <c r="P11" i="18"/>
  <c r="P12" i="18"/>
  <c r="P8" i="18"/>
  <c r="P4" i="18"/>
  <c r="P5" i="18"/>
  <c r="P6" i="18"/>
  <c r="P7" i="18"/>
  <c r="P3" i="18"/>
  <c r="K49" i="18"/>
  <c r="K50" i="18"/>
  <c r="K51" i="18"/>
  <c r="K52" i="18"/>
  <c r="K48" i="18"/>
  <c r="K44" i="18"/>
  <c r="K45" i="18"/>
  <c r="K46" i="18"/>
  <c r="K47" i="18"/>
  <c r="K43" i="18"/>
  <c r="K39" i="18"/>
  <c r="K40" i="18"/>
  <c r="K41" i="18"/>
  <c r="K42" i="18"/>
  <c r="K38" i="18"/>
  <c r="K34" i="18"/>
  <c r="K35" i="18"/>
  <c r="K36" i="18"/>
  <c r="K37" i="18"/>
  <c r="K33" i="18"/>
  <c r="K29" i="18"/>
  <c r="K30" i="18"/>
  <c r="K31" i="18"/>
  <c r="K32" i="18"/>
  <c r="K28" i="18"/>
  <c r="K24" i="18"/>
  <c r="K25" i="18"/>
  <c r="K26" i="18"/>
  <c r="K27" i="18"/>
  <c r="K23" i="18"/>
  <c r="K19" i="18"/>
  <c r="K20" i="18"/>
  <c r="K21" i="18"/>
  <c r="K22" i="18"/>
  <c r="K18" i="18"/>
  <c r="K14" i="18"/>
  <c r="K15" i="18"/>
  <c r="K16" i="18"/>
  <c r="K17" i="18"/>
  <c r="K13" i="18"/>
  <c r="K9" i="18"/>
  <c r="K10" i="18"/>
  <c r="K11" i="18"/>
  <c r="K12" i="18"/>
  <c r="K8" i="18"/>
  <c r="K4" i="18"/>
  <c r="K5" i="18"/>
  <c r="K6" i="18"/>
  <c r="K7" i="18"/>
  <c r="K3" i="18"/>
  <c r="L3" i="18"/>
  <c r="L49" i="18"/>
  <c r="L50" i="18"/>
  <c r="L51" i="18"/>
  <c r="L52" i="18"/>
  <c r="L48" i="18"/>
  <c r="L44" i="18"/>
  <c r="L45" i="18"/>
  <c r="L46" i="18"/>
  <c r="L47" i="18"/>
  <c r="L43" i="18"/>
  <c r="L39" i="18"/>
  <c r="L40" i="18"/>
  <c r="L41" i="18"/>
  <c r="L42" i="18"/>
  <c r="L38" i="18"/>
  <c r="L34" i="18"/>
  <c r="L35" i="18"/>
  <c r="L36" i="18"/>
  <c r="L37" i="18"/>
  <c r="L33" i="18"/>
  <c r="L29" i="18"/>
  <c r="L30" i="18"/>
  <c r="L31" i="18"/>
  <c r="L32" i="18"/>
  <c r="L28" i="18"/>
  <c r="L24" i="18"/>
  <c r="L25" i="18"/>
  <c r="L26" i="18"/>
  <c r="L27" i="18"/>
  <c r="L23" i="18"/>
  <c r="L19" i="18"/>
  <c r="L20" i="18"/>
  <c r="L21" i="18"/>
  <c r="L22" i="18"/>
  <c r="L18" i="18"/>
  <c r="L14" i="18"/>
  <c r="L15" i="18"/>
  <c r="L16" i="18"/>
  <c r="L17" i="18"/>
  <c r="L13" i="18"/>
  <c r="L9" i="18"/>
  <c r="L10" i="18"/>
  <c r="L11" i="18"/>
  <c r="L12" i="18"/>
  <c r="L8" i="18"/>
  <c r="L4" i="18"/>
  <c r="L5" i="18"/>
  <c r="L6" i="18"/>
  <c r="L7" i="18"/>
  <c r="G49" i="18"/>
  <c r="G50" i="18"/>
  <c r="G51" i="18"/>
  <c r="G52" i="18"/>
  <c r="G48" i="18"/>
  <c r="G44" i="18"/>
  <c r="G45" i="18"/>
  <c r="G46" i="18"/>
  <c r="G47" i="18"/>
  <c r="G43" i="18"/>
  <c r="G39" i="18"/>
  <c r="G40" i="18"/>
  <c r="G41" i="18"/>
  <c r="G42" i="18"/>
  <c r="G38" i="18"/>
  <c r="G34" i="18"/>
  <c r="G35" i="18"/>
  <c r="G36" i="18"/>
  <c r="G37" i="18"/>
  <c r="G33" i="18"/>
  <c r="G29" i="18"/>
  <c r="G30" i="18"/>
  <c r="G31" i="18"/>
  <c r="G32" i="18"/>
  <c r="G28" i="18"/>
  <c r="G24" i="18"/>
  <c r="G25" i="18"/>
  <c r="G26" i="18"/>
  <c r="G27" i="18"/>
  <c r="G23" i="18"/>
  <c r="G19" i="18"/>
  <c r="G20" i="18"/>
  <c r="G21" i="18"/>
  <c r="G22" i="18"/>
  <c r="G18" i="18"/>
  <c r="G14" i="18"/>
  <c r="G15" i="18"/>
  <c r="G16" i="18"/>
  <c r="G17" i="18"/>
  <c r="G13" i="18"/>
  <c r="G9" i="18"/>
  <c r="G10" i="18"/>
  <c r="G11" i="18"/>
  <c r="G12" i="18"/>
  <c r="G8" i="18"/>
  <c r="G4" i="18"/>
  <c r="G5" i="18"/>
  <c r="G6" i="18"/>
  <c r="G7" i="18"/>
  <c r="G3" i="18"/>
  <c r="H53" i="18"/>
  <c r="H49" i="18"/>
  <c r="H50" i="18"/>
  <c r="H51" i="18"/>
  <c r="H52" i="18"/>
  <c r="H48" i="18"/>
  <c r="H44" i="18"/>
  <c r="H45" i="18"/>
  <c r="H46" i="18"/>
  <c r="H47" i="18"/>
  <c r="H43" i="18"/>
  <c r="H39" i="18"/>
  <c r="H40" i="18"/>
  <c r="H41" i="18"/>
  <c r="H42" i="18"/>
  <c r="H38" i="18"/>
  <c r="H34" i="18"/>
  <c r="H35" i="18"/>
  <c r="H36" i="18"/>
  <c r="H37" i="18"/>
  <c r="H33" i="18"/>
  <c r="H29" i="18"/>
  <c r="H30" i="18"/>
  <c r="H31" i="18"/>
  <c r="H32" i="18"/>
  <c r="H28" i="18"/>
  <c r="H24" i="18"/>
  <c r="H25" i="18"/>
  <c r="H26" i="18"/>
  <c r="H27" i="18"/>
  <c r="H23" i="18"/>
  <c r="H19" i="18"/>
  <c r="H20" i="18"/>
  <c r="H21" i="18"/>
  <c r="H22" i="18"/>
  <c r="H18" i="18"/>
  <c r="H14" i="18"/>
  <c r="H15" i="18"/>
  <c r="H16" i="18"/>
  <c r="H17" i="18"/>
  <c r="H13" i="18"/>
  <c r="H9" i="18"/>
  <c r="H10" i="18"/>
  <c r="H11" i="18"/>
  <c r="H12" i="18"/>
  <c r="H8" i="18"/>
  <c r="H4" i="18"/>
  <c r="H5" i="18"/>
  <c r="H6" i="18"/>
  <c r="H7" i="18"/>
  <c r="H3" i="18"/>
  <c r="C24" i="18"/>
  <c r="C25" i="18"/>
  <c r="C26" i="18"/>
  <c r="C27" i="18"/>
  <c r="C23" i="18"/>
  <c r="C19" i="18"/>
  <c r="C20" i="18"/>
  <c r="C21" i="18"/>
  <c r="C22" i="18"/>
  <c r="C18" i="18"/>
  <c r="C14" i="18"/>
  <c r="C15" i="18"/>
  <c r="C16" i="18"/>
  <c r="C17" i="18"/>
  <c r="C13" i="18"/>
  <c r="C9" i="18"/>
  <c r="C10" i="18"/>
  <c r="C11" i="18"/>
  <c r="C12" i="18"/>
  <c r="C8" i="18"/>
  <c r="C4" i="18"/>
  <c r="C5" i="18"/>
  <c r="C6" i="18"/>
  <c r="C7" i="18"/>
  <c r="C3" i="18"/>
  <c r="D24" i="18"/>
  <c r="D25" i="18"/>
  <c r="D26" i="18"/>
  <c r="D27" i="18"/>
  <c r="D23" i="18"/>
  <c r="D19" i="18"/>
  <c r="D20" i="18"/>
  <c r="D21" i="18"/>
  <c r="D22" i="18"/>
  <c r="D18" i="18"/>
  <c r="D14" i="18"/>
  <c r="D15" i="18"/>
  <c r="D16" i="18"/>
  <c r="D17" i="18"/>
  <c r="D13" i="18"/>
  <c r="D9" i="18"/>
  <c r="D10" i="18"/>
  <c r="D11" i="18"/>
  <c r="D12" i="18"/>
  <c r="D8" i="18"/>
  <c r="D4" i="18"/>
  <c r="D5" i="18"/>
  <c r="D6" i="18"/>
  <c r="D7" i="18"/>
  <c r="D3" i="18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116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2" i="7"/>
  <c r="D8" i="8"/>
  <c r="E8" i="8" s="1"/>
  <c r="D9" i="8"/>
  <c r="E9" i="8" s="1"/>
  <c r="D10" i="8"/>
  <c r="E10" i="8" s="1"/>
  <c r="D20" i="8"/>
  <c r="E20" i="8" s="1"/>
  <c r="D21" i="8"/>
  <c r="E21" i="8" s="1"/>
  <c r="D22" i="8"/>
  <c r="E22" i="8" s="1"/>
  <c r="D56" i="8"/>
  <c r="E56" i="8" s="1"/>
  <c r="D57" i="8"/>
  <c r="E57" i="8" s="1"/>
  <c r="D58" i="8"/>
  <c r="E58" i="8" s="1"/>
  <c r="D68" i="8"/>
  <c r="E68" i="8" s="1"/>
  <c r="D69" i="8"/>
  <c r="E69" i="8" s="1"/>
  <c r="D70" i="8"/>
  <c r="E70" i="8" s="1"/>
  <c r="D104" i="8"/>
  <c r="E104" i="8" s="1"/>
  <c r="D105" i="8"/>
  <c r="E105" i="8" s="1"/>
  <c r="D106" i="8"/>
  <c r="E106" i="8" s="1"/>
  <c r="B3" i="8"/>
  <c r="D3" i="8" s="1"/>
  <c r="E3" i="8" s="1"/>
  <c r="B4" i="8"/>
  <c r="D4" i="8" s="1"/>
  <c r="E4" i="8" s="1"/>
  <c r="B5" i="8"/>
  <c r="D5" i="8" s="1"/>
  <c r="E5" i="8" s="1"/>
  <c r="B6" i="8"/>
  <c r="B7" i="8"/>
  <c r="B8" i="8"/>
  <c r="B9" i="8"/>
  <c r="B10" i="8"/>
  <c r="B11" i="8"/>
  <c r="B12" i="8"/>
  <c r="B13" i="8"/>
  <c r="B14" i="8"/>
  <c r="D14" i="8" s="1"/>
  <c r="E14" i="8" s="1"/>
  <c r="B15" i="8"/>
  <c r="D15" i="8" s="1"/>
  <c r="E15" i="8" s="1"/>
  <c r="B16" i="8"/>
  <c r="D16" i="8" s="1"/>
  <c r="E16" i="8" s="1"/>
  <c r="B17" i="8"/>
  <c r="D17" i="8" s="1"/>
  <c r="E17" i="8" s="1"/>
  <c r="B18" i="8"/>
  <c r="B19" i="8"/>
  <c r="D19" i="8" s="1"/>
  <c r="E19" i="8" s="1"/>
  <c r="B20" i="8"/>
  <c r="B21" i="8"/>
  <c r="B22" i="8"/>
  <c r="B23" i="8"/>
  <c r="B24" i="8"/>
  <c r="B25" i="8"/>
  <c r="B26" i="8"/>
  <c r="D26" i="8" s="1"/>
  <c r="E26" i="8" s="1"/>
  <c r="B27" i="8"/>
  <c r="D27" i="8" s="1"/>
  <c r="E27" i="8" s="1"/>
  <c r="B28" i="8"/>
  <c r="D28" i="8" s="1"/>
  <c r="E28" i="8" s="1"/>
  <c r="B29" i="8"/>
  <c r="D29" i="8" s="1"/>
  <c r="E29" i="8" s="1"/>
  <c r="B30" i="8"/>
  <c r="B31" i="8"/>
  <c r="D31" i="8" s="1"/>
  <c r="E31" i="8" s="1"/>
  <c r="B32" i="8"/>
  <c r="B33" i="8"/>
  <c r="D33" i="8" s="1"/>
  <c r="E33" i="8" s="1"/>
  <c r="B34" i="8"/>
  <c r="D34" i="8" s="1"/>
  <c r="E34" i="8" s="1"/>
  <c r="B35" i="8"/>
  <c r="B36" i="8"/>
  <c r="B37" i="8"/>
  <c r="B38" i="8"/>
  <c r="D38" i="8" s="1"/>
  <c r="E38" i="8" s="1"/>
  <c r="B39" i="8"/>
  <c r="D39" i="8" s="1"/>
  <c r="E39" i="8" s="1"/>
  <c r="B40" i="8"/>
  <c r="D40" i="8" s="1"/>
  <c r="E40" i="8" s="1"/>
  <c r="B41" i="8"/>
  <c r="D41" i="8" s="1"/>
  <c r="E41" i="8" s="1"/>
  <c r="B42" i="8"/>
  <c r="B43" i="8"/>
  <c r="D43" i="8" s="1"/>
  <c r="E43" i="8" s="1"/>
  <c r="B44" i="8"/>
  <c r="B45" i="8"/>
  <c r="D45" i="8" s="1"/>
  <c r="E45" i="8" s="1"/>
  <c r="B46" i="8"/>
  <c r="D46" i="8" s="1"/>
  <c r="E46" i="8" s="1"/>
  <c r="B47" i="8"/>
  <c r="B48" i="8"/>
  <c r="B49" i="8"/>
  <c r="B50" i="8"/>
  <c r="D50" i="8" s="1"/>
  <c r="E50" i="8" s="1"/>
  <c r="B51" i="8"/>
  <c r="D51" i="8" s="1"/>
  <c r="E51" i="8" s="1"/>
  <c r="B52" i="8"/>
  <c r="D52" i="8" s="1"/>
  <c r="E52" i="8" s="1"/>
  <c r="B53" i="8"/>
  <c r="D53" i="8" s="1"/>
  <c r="E53" i="8" s="1"/>
  <c r="B54" i="8"/>
  <c r="B55" i="8"/>
  <c r="D55" i="8" s="1"/>
  <c r="E55" i="8" s="1"/>
  <c r="B56" i="8"/>
  <c r="B57" i="8"/>
  <c r="B58" i="8"/>
  <c r="B59" i="8"/>
  <c r="B60" i="8"/>
  <c r="B61" i="8"/>
  <c r="B62" i="8"/>
  <c r="D62" i="8" s="1"/>
  <c r="E62" i="8" s="1"/>
  <c r="B63" i="8"/>
  <c r="D63" i="8" s="1"/>
  <c r="E63" i="8" s="1"/>
  <c r="B64" i="8"/>
  <c r="D64" i="8" s="1"/>
  <c r="E64" i="8" s="1"/>
  <c r="B65" i="8"/>
  <c r="D65" i="8" s="1"/>
  <c r="E65" i="8" s="1"/>
  <c r="B66" i="8"/>
  <c r="B67" i="8"/>
  <c r="D67" i="8" s="1"/>
  <c r="E67" i="8" s="1"/>
  <c r="B68" i="8"/>
  <c r="B69" i="8"/>
  <c r="B70" i="8"/>
  <c r="B71" i="8"/>
  <c r="B72" i="8"/>
  <c r="B73" i="8"/>
  <c r="B74" i="8"/>
  <c r="D74" i="8" s="1"/>
  <c r="E74" i="8" s="1"/>
  <c r="B75" i="8"/>
  <c r="D75" i="8" s="1"/>
  <c r="E75" i="8" s="1"/>
  <c r="B76" i="8"/>
  <c r="D76" i="8" s="1"/>
  <c r="E76" i="8" s="1"/>
  <c r="B77" i="8"/>
  <c r="D77" i="8" s="1"/>
  <c r="E77" i="8" s="1"/>
  <c r="B78" i="8"/>
  <c r="B79" i="8"/>
  <c r="D79" i="8" s="1"/>
  <c r="E79" i="8" s="1"/>
  <c r="B80" i="8"/>
  <c r="B81" i="8"/>
  <c r="D81" i="8" s="1"/>
  <c r="E81" i="8" s="1"/>
  <c r="B82" i="8"/>
  <c r="D82" i="8" s="1"/>
  <c r="E82" i="8" s="1"/>
  <c r="B83" i="8"/>
  <c r="B84" i="8"/>
  <c r="B85" i="8"/>
  <c r="B86" i="8"/>
  <c r="D86" i="8" s="1"/>
  <c r="E86" i="8" s="1"/>
  <c r="B87" i="8"/>
  <c r="D87" i="8" s="1"/>
  <c r="E87" i="8" s="1"/>
  <c r="B88" i="8"/>
  <c r="D88" i="8" s="1"/>
  <c r="E88" i="8" s="1"/>
  <c r="B89" i="8"/>
  <c r="D89" i="8" s="1"/>
  <c r="E89" i="8" s="1"/>
  <c r="B90" i="8"/>
  <c r="B91" i="8"/>
  <c r="D91" i="8" s="1"/>
  <c r="E91" i="8" s="1"/>
  <c r="B92" i="8"/>
  <c r="B93" i="8"/>
  <c r="D93" i="8" s="1"/>
  <c r="E93" i="8" s="1"/>
  <c r="B94" i="8"/>
  <c r="D94" i="8" s="1"/>
  <c r="E94" i="8" s="1"/>
  <c r="B95" i="8"/>
  <c r="B96" i="8"/>
  <c r="B97" i="8"/>
  <c r="B98" i="8"/>
  <c r="D98" i="8" s="1"/>
  <c r="E98" i="8" s="1"/>
  <c r="B99" i="8"/>
  <c r="D99" i="8" s="1"/>
  <c r="E99" i="8" s="1"/>
  <c r="B100" i="8"/>
  <c r="D100" i="8" s="1"/>
  <c r="E100" i="8" s="1"/>
  <c r="B101" i="8"/>
  <c r="D101" i="8" s="1"/>
  <c r="E101" i="8" s="1"/>
  <c r="B102" i="8"/>
  <c r="B103" i="8"/>
  <c r="D103" i="8" s="1"/>
  <c r="E103" i="8" s="1"/>
  <c r="B104" i="8"/>
  <c r="B105" i="8"/>
  <c r="B106" i="8"/>
  <c r="B107" i="8"/>
  <c r="B108" i="8"/>
  <c r="B109" i="8"/>
  <c r="B110" i="8"/>
  <c r="D110" i="8" s="1"/>
  <c r="E110" i="8" s="1"/>
  <c r="B111" i="8"/>
  <c r="D111" i="8" s="1"/>
  <c r="E111" i="8" s="1"/>
  <c r="B112" i="8"/>
  <c r="D112" i="8" s="1"/>
  <c r="E112" i="8" s="1"/>
  <c r="B113" i="8"/>
  <c r="D113" i="8" s="1"/>
  <c r="E113" i="8" s="1"/>
  <c r="B114" i="8"/>
  <c r="B115" i="8"/>
  <c r="D115" i="8" s="1"/>
  <c r="B2" i="8"/>
  <c r="C8" i="8"/>
  <c r="C9" i="8"/>
  <c r="C10" i="8"/>
  <c r="C11" i="8"/>
  <c r="D11" i="8" s="1"/>
  <c r="E11" i="8" s="1"/>
  <c r="C12" i="8"/>
  <c r="C13" i="8"/>
  <c r="C14" i="8"/>
  <c r="C15" i="8"/>
  <c r="C16" i="8"/>
  <c r="C17" i="8"/>
  <c r="C18" i="8"/>
  <c r="C19" i="8"/>
  <c r="C20" i="8"/>
  <c r="C21" i="8"/>
  <c r="C22" i="8"/>
  <c r="C23" i="8"/>
  <c r="D23" i="8" s="1"/>
  <c r="E23" i="8" s="1"/>
  <c r="C24" i="8"/>
  <c r="C25" i="8"/>
  <c r="C26" i="8"/>
  <c r="C27" i="8"/>
  <c r="C28" i="8"/>
  <c r="C29" i="8"/>
  <c r="C30" i="8"/>
  <c r="C31" i="8"/>
  <c r="C32" i="8"/>
  <c r="D32" i="8" s="1"/>
  <c r="E32" i="8" s="1"/>
  <c r="C33" i="8"/>
  <c r="C34" i="8"/>
  <c r="C35" i="8"/>
  <c r="D35" i="8" s="1"/>
  <c r="E35" i="8" s="1"/>
  <c r="C36" i="8"/>
  <c r="C37" i="8"/>
  <c r="C38" i="8"/>
  <c r="C39" i="8"/>
  <c r="C40" i="8"/>
  <c r="C41" i="8"/>
  <c r="C42" i="8"/>
  <c r="C43" i="8"/>
  <c r="C44" i="8"/>
  <c r="D44" i="8" s="1"/>
  <c r="E44" i="8" s="1"/>
  <c r="C45" i="8"/>
  <c r="C46" i="8"/>
  <c r="C47" i="8"/>
  <c r="D47" i="8" s="1"/>
  <c r="E47" i="8" s="1"/>
  <c r="C48" i="8"/>
  <c r="C49" i="8"/>
  <c r="C50" i="8"/>
  <c r="C51" i="8"/>
  <c r="C52" i="8"/>
  <c r="C53" i="8"/>
  <c r="C54" i="8"/>
  <c r="C55" i="8"/>
  <c r="C56" i="8"/>
  <c r="C57" i="8"/>
  <c r="C58" i="8"/>
  <c r="C59" i="8"/>
  <c r="D59" i="8" s="1"/>
  <c r="E59" i="8" s="1"/>
  <c r="C60" i="8"/>
  <c r="C61" i="8"/>
  <c r="C62" i="8"/>
  <c r="C63" i="8"/>
  <c r="C64" i="8"/>
  <c r="C65" i="8"/>
  <c r="C66" i="8"/>
  <c r="C67" i="8"/>
  <c r="C68" i="8"/>
  <c r="C69" i="8"/>
  <c r="C70" i="8"/>
  <c r="C71" i="8"/>
  <c r="D71" i="8" s="1"/>
  <c r="E71" i="8" s="1"/>
  <c r="C72" i="8"/>
  <c r="C73" i="8"/>
  <c r="C74" i="8"/>
  <c r="C75" i="8"/>
  <c r="C76" i="8"/>
  <c r="C77" i="8"/>
  <c r="C78" i="8"/>
  <c r="C79" i="8"/>
  <c r="C80" i="8"/>
  <c r="D80" i="8" s="1"/>
  <c r="E80" i="8" s="1"/>
  <c r="C81" i="8"/>
  <c r="C82" i="8"/>
  <c r="C83" i="8"/>
  <c r="D83" i="8" s="1"/>
  <c r="E83" i="8" s="1"/>
  <c r="C84" i="8"/>
  <c r="C85" i="8"/>
  <c r="C86" i="8"/>
  <c r="C87" i="8"/>
  <c r="C88" i="8"/>
  <c r="C89" i="8"/>
  <c r="C90" i="8"/>
  <c r="C91" i="8"/>
  <c r="C92" i="8"/>
  <c r="D92" i="8" s="1"/>
  <c r="E92" i="8" s="1"/>
  <c r="C93" i="8"/>
  <c r="C94" i="8"/>
  <c r="C95" i="8"/>
  <c r="D95" i="8" s="1"/>
  <c r="E95" i="8" s="1"/>
  <c r="C96" i="8"/>
  <c r="C97" i="8"/>
  <c r="C98" i="8"/>
  <c r="C99" i="8"/>
  <c r="C100" i="8"/>
  <c r="C101" i="8"/>
  <c r="C102" i="8"/>
  <c r="C103" i="8"/>
  <c r="C104" i="8"/>
  <c r="C105" i="8"/>
  <c r="C106" i="8"/>
  <c r="C107" i="8"/>
  <c r="D107" i="8" s="1"/>
  <c r="E107" i="8" s="1"/>
  <c r="C108" i="8"/>
  <c r="C109" i="8"/>
  <c r="C110" i="8"/>
  <c r="C111" i="8"/>
  <c r="C112" i="8"/>
  <c r="C113" i="8"/>
  <c r="C114" i="8"/>
  <c r="C115" i="8"/>
  <c r="C3" i="8"/>
  <c r="C4" i="8"/>
  <c r="C5" i="8"/>
  <c r="C6" i="8"/>
  <c r="C7" i="8"/>
  <c r="C2" i="8"/>
  <c r="D61" i="8" l="1"/>
  <c r="E61" i="8" s="1"/>
  <c r="D37" i="8"/>
  <c r="E37" i="8" s="1"/>
  <c r="D97" i="8"/>
  <c r="E97" i="8" s="1"/>
  <c r="D108" i="8"/>
  <c r="E108" i="8" s="1"/>
  <c r="D85" i="8"/>
  <c r="E85" i="8" s="1"/>
  <c r="D60" i="8"/>
  <c r="E60" i="8" s="1"/>
  <c r="D2" i="8"/>
  <c r="E2" i="8" s="1"/>
  <c r="D36" i="8"/>
  <c r="E36" i="8" s="1"/>
  <c r="D7" i="8"/>
  <c r="E7" i="8" s="1"/>
  <c r="D13" i="8"/>
  <c r="E13" i="8" s="1"/>
  <c r="D48" i="8"/>
  <c r="E48" i="8" s="1"/>
  <c r="D114" i="8"/>
  <c r="E114" i="8" s="1"/>
  <c r="D102" i="8"/>
  <c r="E102" i="8" s="1"/>
  <c r="D90" i="8"/>
  <c r="E90" i="8" s="1"/>
  <c r="D78" i="8"/>
  <c r="E78" i="8" s="1"/>
  <c r="D66" i="8"/>
  <c r="E66" i="8" s="1"/>
  <c r="D54" i="8"/>
  <c r="E54" i="8" s="1"/>
  <c r="D42" i="8"/>
  <c r="E42" i="8" s="1"/>
  <c r="D30" i="8"/>
  <c r="E30" i="8" s="1"/>
  <c r="D18" i="8"/>
  <c r="E18" i="8" s="1"/>
  <c r="D6" i="8"/>
  <c r="E6" i="8" s="1"/>
  <c r="D25" i="8"/>
  <c r="E25" i="8" s="1"/>
  <c r="D12" i="8"/>
  <c r="E12" i="8" s="1"/>
  <c r="D49" i="8"/>
  <c r="E49" i="8" s="1"/>
  <c r="D24" i="8"/>
  <c r="E24" i="8" s="1"/>
  <c r="D109" i="8"/>
  <c r="E109" i="8" s="1"/>
  <c r="D72" i="8"/>
  <c r="E72" i="8" s="1"/>
  <c r="D73" i="8"/>
  <c r="E73" i="8" s="1"/>
  <c r="D96" i="8"/>
  <c r="E96" i="8" s="1"/>
  <c r="D84" i="8"/>
  <c r="E84" i="8" s="1"/>
  <c r="D118" i="8" l="1"/>
  <c r="E1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3F40B7-925A-44DF-BCF9-A0FC84785961}" keepAlive="1" name="Query - averagesPerDistr" description="Connection to the 'averagesPerDistr' query in the workbook." type="5" refreshedVersion="0" background="1" saveData="1">
    <dbPr connection="Provider=Microsoft.Mashup.OleDb.1;Data Source=$Workbook$;Location=averagesPerDistr;Extended Properties=&quot;&quot;" command="SELECT * FROM [averagesPerDistr]"/>
  </connection>
  <connection id="2" xr16:uid="{57228BF2-5E70-497C-BC0C-91DF2ACE6FCC}" keepAlive="1" name="Query - averagesPerDistr (2)" description="Connection to the 'averagesPerDistr (2)' query in the workbook." type="5" refreshedVersion="0" background="1" saveData="1">
    <dbPr connection="Provider=Microsoft.Mashup.OleDb.1;Data Source=$Workbook$;Location=&quot;averagesPerDistr (2)&quot;;Extended Properties=&quot;&quot;" command="SELECT * FROM [averagesPerDistr (2)]"/>
  </connection>
  <connection id="3" xr16:uid="{0CA6F30E-E53D-4DAD-AF75-A8CB69354417}" keepAlive="1" name="Query - averagesPerDistr (3)" description="Connection to the 'averagesPerDistr (3)' query in the workbook." type="5" refreshedVersion="0" background="1" saveData="1">
    <dbPr connection="Provider=Microsoft.Mashup.OleDb.1;Data Source=$Workbook$;Location=&quot;averagesPerDistr (3)&quot;;Extended Properties=&quot;&quot;" command="SELECT * FROM [averagesPerDistr (3)]"/>
  </connection>
  <connection id="4" xr16:uid="{EA128697-F64D-41EF-B9D6-82912EA36175}" keepAlive="1" name="Query - averagesPerDistr (4)" description="Connection to the 'averagesPerDistr (4)' query in the workbook." type="5" refreshedVersion="8" background="1" saveData="1">
    <dbPr connection="Provider=Microsoft.Mashup.OleDb.1;Data Source=$Workbook$;Location=&quot;averagesPerDistr (4)&quot;;Extended Properties=&quot;&quot;" command="SELECT * FROM [averagesPerDistr (4)]"/>
  </connection>
  <connection id="5" xr16:uid="{FF182661-9F3C-4DAD-ACBC-296938E4030E}" keepAlive="1" name="Query - averagesPerDistr (5)" description="Connection to the 'averagesPerDistr (5)' query in the workbook." type="5" refreshedVersion="0" background="1" saveData="1">
    <dbPr connection="Provider=Microsoft.Mashup.OleDb.1;Data Source=$Workbook$;Location=&quot;averagesPerDistr (5)&quot;;Extended Properties=&quot;&quot;" command="SELECT * FROM [averagesPerDistr (5)]"/>
  </connection>
  <connection id="6" xr16:uid="{D45633A1-F02C-4ED0-81E9-8A2C1BE3F05B}" keepAlive="1" name="Query - latenciesSF1" description="Connection to the 'latenciesSF1' query in the workbook." type="5" refreshedVersion="8" background="1" saveData="1">
    <dbPr connection="Provider=Microsoft.Mashup.OleDb.1;Data Source=$Workbook$;Location=latenciesSF1;Extended Properties=&quot;&quot;" command="SELECT * FROM [latenciesSF1]"/>
  </connection>
  <connection id="7" xr16:uid="{53798546-3AB1-40A2-A7FF-2FC863A28B5E}" keepAlive="1" name="Query - overview" description="Connection to the 'overview' query in the workbook." type="5" refreshedVersion="0" background="1" saveData="1">
    <dbPr connection="Provider=Microsoft.Mashup.OleDb.1;Data Source=$Workbook$;Location=overview;Extended Properties=&quot;&quot;" command="SELECT * FROM [overview]"/>
  </connection>
  <connection id="8" xr16:uid="{5084AFD3-DD5D-43DF-9917-C91423850A92}" keepAlive="1" name="Query - overview (2)" description="Connection to the 'overview (2)' query in the workbook." type="5" refreshedVersion="0" background="1" saveData="1">
    <dbPr connection="Provider=Microsoft.Mashup.OleDb.1;Data Source=$Workbook$;Location=&quot;overview (2)&quot;;Extended Properties=&quot;&quot;" command="SELECT * FROM [overview (2)]"/>
  </connection>
  <connection id="9" xr16:uid="{43A5EB58-6CD0-4D65-A87D-B66F66BE2F11}" keepAlive="1" name="Query - overview (3)" description="Connection to the 'overview (3)' query in the workbook." type="5" refreshedVersion="8" background="1" saveData="1">
    <dbPr connection="Provider=Microsoft.Mashup.OleDb.1;Data Source=$Workbook$;Location=&quot;overview (3)&quot;;Extended Properties=&quot;&quot;" command="SELECT * FROM [overview (3)]"/>
  </connection>
  <connection id="10" xr16:uid="{60E50AF2-B5D7-40E9-8972-9A4CECB2429F}" keepAlive="1" name="Query - overview (4)" description="Connection to the 'overview (4)' query in the workbook." type="5" refreshedVersion="0" background="1" saveData="1">
    <dbPr connection="Provider=Microsoft.Mashup.OleDb.1;Data Source=$Workbook$;Location=&quot;overview (4)&quot;;Extended Properties=&quot;&quot;" command="SELECT * FROM [overview (4)]"/>
  </connection>
  <connection id="11" xr16:uid="{377BEC3A-E8FC-415A-8A0A-187132185496}" keepAlive="1" name="Query - overview (5)" description="Connection to the 'overview (5)' query in the workbook." type="5" refreshedVersion="0" background="1" saveData="1">
    <dbPr connection="Provider=Microsoft.Mashup.OleDb.1;Data Source=$Workbook$;Location=&quot;overview (5)&quot;;Extended Properties=&quot;&quot;" command="SELECT * FROM [overview (5)]"/>
  </connection>
  <connection id="12" xr16:uid="{C9701FBF-54DC-43F8-9BD2-B2A8A590C427}" keepAlive="1" name="Query - overview (6)" description="Connection to the 'overview (6)' query in the workbook." type="5" refreshedVersion="8" background="1" saveData="1">
    <dbPr connection="Provider=Microsoft.Mashup.OleDb.1;Data Source=$Workbook$;Location=&quot;overview (6)&quot;;Extended Properties=&quot;&quot;" command="SELECT * FROM [overview (6)]"/>
  </connection>
  <connection id="13" xr16:uid="{85F9A35E-1E37-4A4E-B759-CDA955F2B473}" keepAlive="1" name="Query - overviewSF1" description="Connection to the 'overviewSF1' query in the workbook." type="5" refreshedVersion="0" background="1" saveData="1">
    <dbPr connection="Provider=Microsoft.Mashup.OleDb.1;Data Source=$Workbook$;Location=overviewSF1;Extended Properties=&quot;&quot;" command="SELECT * FROM [overviewSF1]"/>
  </connection>
  <connection id="14" xr16:uid="{68983BAE-49FF-4A38-A3ED-AFC16DCB41FA}" keepAlive="1" name="Query - overviewSF1 (2)" description="Connection to the 'overviewSF1 (2)' query in the workbook." type="5" refreshedVersion="8" background="1" saveData="1">
    <dbPr connection="Provider=Microsoft.Mashup.OleDb.1;Data Source=$Workbook$;Location=&quot;overviewSF1 (2)&quot;;Extended Properties=&quot;&quot;" command="SELECT * FROM [overviewSF1 (2)]"/>
  </connection>
  <connection id="15" xr16:uid="{1890186A-8F23-47AD-BDD9-F554DB935215}" keepAlive="1" name="Query - stats" description="Connection to the 'stats' query in the workbook." type="5" refreshedVersion="0" background="1" saveData="1">
    <dbPr connection="Provider=Microsoft.Mashup.OleDb.1;Data Source=$Workbook$;Location=stats;Extended Properties=&quot;&quot;" command="SELECT * FROM [stats]"/>
  </connection>
  <connection id="16" xr16:uid="{F043E5FC-9440-4F4B-AC2D-54F4813D1285}" keepAlive="1" name="Query - stats (2)" description="Connection to the 'stats (2)' query in the workbook." type="5" refreshedVersion="8" background="1" saveData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<sst xmlns="http://schemas.openxmlformats.org/spreadsheetml/2006/main" count="1716" uniqueCount="727">
  <si>
    <t>Queries</t>
  </si>
  <si>
    <t xml:space="preserve"> Returned rows</t>
  </si>
  <si>
    <t xml:space="preserve"> Average time(us)</t>
  </si>
  <si>
    <t xml:space="preserve"> Minimum time</t>
  </si>
  <si>
    <t xml:space="preserve"> 25thPercentile</t>
  </si>
  <si>
    <t xml:space="preserve"> Median</t>
  </si>
  <si>
    <t xml:space="preserve"> 75thPercentile(us)</t>
  </si>
  <si>
    <t xml:space="preserve"> 90thPercentile(us)</t>
  </si>
  <si>
    <t xml:space="preserve"> Maximum </t>
  </si>
  <si>
    <t>q0_Values:Customer-FURNITURE_Id:0</t>
  </si>
  <si>
    <t>q0_Values:Customer-BUILDING_Id:1</t>
  </si>
  <si>
    <t>q0_Values:Customer-HOUSEHOLD_Id:2</t>
  </si>
  <si>
    <t>q0_Values:Customer-MACHINERY_Id:3</t>
  </si>
  <si>
    <t>q0_Values:Customer-AUTOMOBILE_Id:4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</si>
  <si>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</si>
  <si>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</si>
  <si>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</si>
  <si>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</si>
  <si>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</si>
  <si>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</si>
  <si>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</si>
  <si>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</si>
  <si>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</si>
  <si>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</si>
  <si>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</si>
  <si>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</si>
  <si>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</si>
  <si>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</si>
  <si>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</si>
  <si>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</si>
  <si>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</si>
  <si>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q0uniform</t>
  </si>
  <si>
    <t>q1uniform</t>
  </si>
  <si>
    <t>q24uniform</t>
  </si>
  <si>
    <t>q11uniform</t>
  </si>
  <si>
    <t>q20uniform</t>
  </si>
  <si>
    <t>q25uniform</t>
  </si>
  <si>
    <t>q3uniform</t>
  </si>
  <si>
    <t>q26uniform</t>
  </si>
  <si>
    <t>q27uniform</t>
  </si>
  <si>
    <t>q28uniform</t>
  </si>
  <si>
    <t>q29uniform</t>
  </si>
  <si>
    <t>q4-1</t>
  </si>
  <si>
    <t>q8-1</t>
  </si>
  <si>
    <t>q23uniform</t>
  </si>
  <si>
    <t>q1_Values:Customer-1_Id:5</t>
  </si>
  <si>
    <t>q1_Values:Customer-2_Id:6</t>
  </si>
  <si>
    <t>q1_Values:Customer-3_Id:7</t>
  </si>
  <si>
    <t>q1_Values:Customer-4_Id:8</t>
  </si>
  <si>
    <t>q1_Values:Customer-5_Id:9</t>
  </si>
  <si>
    <t>q1_Values:Customer-7_Id:10</t>
  </si>
  <si>
    <t>q1_Values:Customer-12_Id:11</t>
  </si>
  <si>
    <t>q1_Values:Customer-15_Id:12</t>
  </si>
  <si>
    <t>q1_Values:Customer-20_Id:13</t>
  </si>
  <si>
    <t>q1_Values:Customer-23_Id:14</t>
  </si>
  <si>
    <t>q20_Values:Customer-1_Id:35</t>
  </si>
  <si>
    <t>q20_Values:Customer-2_Id:36</t>
  </si>
  <si>
    <t>q20_Values:Customer-3_Id:37</t>
  </si>
  <si>
    <t>q20_Values:Customer-4_Id:38</t>
  </si>
  <si>
    <t>q20_Values:Customer-5_Id:39</t>
  </si>
  <si>
    <t>q20_Values:Customer-7_Id:40</t>
  </si>
  <si>
    <t>q20_Values:Customer-12_Id:41</t>
  </si>
  <si>
    <t>q20_Values:Customer-15_Id:42</t>
  </si>
  <si>
    <t>q20_Values:Customer-20_Id:43</t>
  </si>
  <si>
    <t>q20_Values:Customer-23_Id:44</t>
  </si>
  <si>
    <t>q27_Values:Customer-1_Id:55</t>
  </si>
  <si>
    <t>q27_Values:Customer-5_Id:56</t>
  </si>
  <si>
    <t>q27_Values:Customer-10_Id:57</t>
  </si>
  <si>
    <t>q27_Values:Customer-20_Id:58</t>
  </si>
  <si>
    <t>q27_Values:Customer-30_Id:59</t>
  </si>
  <si>
    <t>q27_Values:Customer-50_Id:60</t>
  </si>
  <si>
    <t>q27_Values:Customer-100_Id:61</t>
  </si>
  <si>
    <t>q28_Values:Customer-1_Id:62</t>
  </si>
  <si>
    <t>q28_Values:Customer-1.2_Id:63</t>
  </si>
  <si>
    <t>q28_Values:Customer-1.5_Id:64</t>
  </si>
  <si>
    <t>q28_Values:Customer-1.75_Id:65</t>
  </si>
  <si>
    <t>q28_Values:Customer-2_Id:66</t>
  </si>
  <si>
    <t>q28_Values:Customer-5_Id:67</t>
  </si>
  <si>
    <t>q28_Values:Customer-10_Id:68</t>
  </si>
  <si>
    <t>q29_Values:Customer-1_Id:69</t>
  </si>
  <si>
    <t>q29_Values:Customer-5_Id:70</t>
  </si>
  <si>
    <t>q29_Values:Customer-10_Id:71</t>
  </si>
  <si>
    <t>q29_Values:Customer-20_Id:72</t>
  </si>
  <si>
    <t>q29_Values:Customer-30_Id:73</t>
  </si>
  <si>
    <t>q29_Values:Customer-50_Id:74</t>
  </si>
  <si>
    <t>q29_Values:Customer-100_Id:75</t>
  </si>
  <si>
    <t>q3_Values:Customer-1_Id:76</t>
  </si>
  <si>
    <t>q3_Values:Customer-5_Id:77</t>
  </si>
  <si>
    <t>q3_Values:Customer-10_Id:78</t>
  </si>
  <si>
    <t>q3_Values:Customer-50_Id:79</t>
  </si>
  <si>
    <t>q3_Values:Customer-100_Id:80</t>
  </si>
  <si>
    <t>q3_Values:Customer-250_Id:81</t>
  </si>
  <si>
    <t>q3_Values:Customer-500_Id:82</t>
  </si>
  <si>
    <t>q3_Values:Customer-1000_Id:83</t>
  </si>
  <si>
    <t>q3_Values:Customer-10000_Id:84</t>
  </si>
  <si>
    <t>q4_Value:Customer_Id:85</t>
  </si>
  <si>
    <t>q5_Values:Customer-1_Id:86</t>
  </si>
  <si>
    <t>q5_Values:Customer-5_Id:87</t>
  </si>
  <si>
    <t>q5_Values:Customer-10_Id:88</t>
  </si>
  <si>
    <t>q5_Values:Customer-50_Id:89</t>
  </si>
  <si>
    <t>q5_Values:Customer-100_Id:90</t>
  </si>
  <si>
    <t>q5_Values:Customer-250_Id:91</t>
  </si>
  <si>
    <t>q5_Values:Customer-500_Id:92</t>
  </si>
  <si>
    <t>q5_Values:Customer-1000_Id:93</t>
  </si>
  <si>
    <t>q5_Values:Customer-10000_Id:94</t>
  </si>
  <si>
    <t>q26_Values:Customer-1_Id:95</t>
  </si>
  <si>
    <t>q26_Values:Customer-5_Id:96</t>
  </si>
  <si>
    <t>q26_Values:Customer-10_Id:97</t>
  </si>
  <si>
    <t>q26_Values:Customer-50_Id:98</t>
  </si>
  <si>
    <t>q26_Values:Customer-100_Id:99</t>
  </si>
  <si>
    <t>q26_Values:Customer-250_Id:100</t>
  </si>
  <si>
    <t>q26_Values:Customer-500_Id:101</t>
  </si>
  <si>
    <t>q26_Values:Customer-1000_Id:102</t>
  </si>
  <si>
    <t>q26_Values:Customer-10000_Id:103</t>
  </si>
  <si>
    <t>q8_Values:Customer_Id:104</t>
  </si>
  <si>
    <t>q18_Values:Customer_Id:105</t>
  </si>
  <si>
    <t>q7_Values:Customer_Id:106</t>
  </si>
  <si>
    <t>q23_Values:Customer-10000-15000-13_Id:107</t>
  </si>
  <si>
    <t>q23_Values:Customer-100000-115000-21_Id:108</t>
  </si>
  <si>
    <t>q23_Values:Customer-0-5000-22_Id:109</t>
  </si>
  <si>
    <t>q16_Values:Customer-%ure_Id:110</t>
  </si>
  <si>
    <t>q16_Values:Customer-Furniture_Id:111</t>
  </si>
  <si>
    <t>q16_Values:Customer-automobile_Id:112</t>
  </si>
  <si>
    <t>q16_Values:Customer-%uilding%_Id:113</t>
  </si>
  <si>
    <t>Column17</t>
  </si>
  <si>
    <t>Column18</t>
  </si>
  <si>
    <t>Column19</t>
  </si>
  <si>
    <t>q5uniform</t>
  </si>
  <si>
    <t>q18-1</t>
  </si>
  <si>
    <t>q7-1</t>
  </si>
  <si>
    <t>q16uniform</t>
  </si>
  <si>
    <t xml:space="preserve">CORR1 </t>
  </si>
  <si>
    <t xml:space="preserve">C_NATIONKEY </t>
  </si>
  <si>
    <t xml:space="preserve">C_ADDRESS </t>
  </si>
  <si>
    <t xml:space="preserve">CORR2 </t>
  </si>
  <si>
    <t xml:space="preserve">C_NAME </t>
  </si>
  <si>
    <t xml:space="preserve">C_PHONE </t>
  </si>
  <si>
    <t xml:space="preserve">C_ACCTBAL </t>
  </si>
  <si>
    <t xml:space="preserve">C_COMMENT </t>
  </si>
  <si>
    <t xml:space="preserve">C_MKTSEGMENT </t>
  </si>
  <si>
    <t xml:space="preserve">C_CUSTKEY </t>
  </si>
  <si>
    <t>q0_Values:Customer-FURNITURE_Id:0Anonymized</t>
  </si>
  <si>
    <t>q0_Values:Customer-BUILDING_Id:1Anonymized</t>
  </si>
  <si>
    <t>q0_Values:Customer-HOUSEHOLD_Id:2Anonymized</t>
  </si>
  <si>
    <t>q0_Values:Customer-MACHINERY_Id:3Anonymized</t>
  </si>
  <si>
    <t>q0_Values:Customer-AUTOMOBILE_Id:4Anonymized</t>
  </si>
  <si>
    <t>q1_Values:Customer-1_Id:5Anonymized</t>
  </si>
  <si>
    <t>q1_Values:Customer-2_Id:6Anonymized</t>
  </si>
  <si>
    <t>q1_Values:Customer-3_Id:7Anonymized</t>
  </si>
  <si>
    <t>q1_Values:Customer-4_Id:8Anonymized</t>
  </si>
  <si>
    <t>q1_Values:Customer-5_Id:9Anonymized</t>
  </si>
  <si>
    <t>q1_Values:Customer-7_Id:10Anonymized</t>
  </si>
  <si>
    <t>q1_Values:Customer-12_Id:11Anonymized</t>
  </si>
  <si>
    <t>q1_Values:Customer-15_Id:12Anonymized</t>
  </si>
  <si>
    <t>q1_Values:Customer-20_Id:13Anonymized</t>
  </si>
  <si>
    <t>q1_Values:Customer-23_Id:14Anonymized</t>
  </si>
  <si>
    <t>q20_Values:Customer-1_Id:35Anonymized</t>
  </si>
  <si>
    <t>q20_Values:Customer-2_Id:36Anonymized</t>
  </si>
  <si>
    <t>q20_Values:Customer-3_Id:37Anonymized</t>
  </si>
  <si>
    <t>q20_Values:Customer-4_Id:38Anonymized</t>
  </si>
  <si>
    <t>q20_Values:Customer-5_Id:39Anonymized</t>
  </si>
  <si>
    <t>q20_Values:Customer-7_Id:40Anonymized</t>
  </si>
  <si>
    <t>q20_Values:Customer-12_Id:41Anonymized</t>
  </si>
  <si>
    <t>q20_Values:Customer-15_Id:42Anonymized</t>
  </si>
  <si>
    <t>q20_Values:Customer-20_Id:43Anonymized</t>
  </si>
  <si>
    <t>q20_Values:Customer-23_Id:44Anonymized</t>
  </si>
  <si>
    <t>q27_Values:Customer-1_Id:55Anonymized</t>
  </si>
  <si>
    <t>q27_Values:Customer-5_Id:56Anonymized</t>
  </si>
  <si>
    <t>q27_Values:Customer-10_Id:57Anonymized</t>
  </si>
  <si>
    <t>q27_Values:Customer-20_Id:58Anonymized</t>
  </si>
  <si>
    <t>q27_Values:Customer-30_Id:59Anonymized</t>
  </si>
  <si>
    <t>q27_Values:Customer-50_Id:60Anonymized</t>
  </si>
  <si>
    <t>q27_Values:Customer-100_Id:61Anonymized</t>
  </si>
  <si>
    <t>q28_Values:Customer-1_Id:62Anonymized</t>
  </si>
  <si>
    <t>q28_Values:Customer-1.2_Id:63Anonymized</t>
  </si>
  <si>
    <t>q28_Values:Customer-1.5_Id:64Anonymized</t>
  </si>
  <si>
    <t>q28_Values:Customer-1.75_Id:65Anonymized</t>
  </si>
  <si>
    <t>q28_Values:Customer-2_Id:66Anonymized</t>
  </si>
  <si>
    <t>q28_Values:Customer-5_Id:67Anonymized</t>
  </si>
  <si>
    <t>q28_Values:Customer-10_Id:68Anonymized</t>
  </si>
  <si>
    <t>q29_Values:Customer-1_Id:69Anonymized</t>
  </si>
  <si>
    <t>q29_Values:Customer-5_Id:70Anonymized</t>
  </si>
  <si>
    <t>q29_Values:Customer-10_Id:71Anonymized</t>
  </si>
  <si>
    <t>q29_Values:Customer-20_Id:72Anonymized</t>
  </si>
  <si>
    <t>q29_Values:Customer-30_Id:73Anonymized</t>
  </si>
  <si>
    <t>q29_Values:Customer-50_Id:74Anonymized</t>
  </si>
  <si>
    <t>q29_Values:Customer-100_Id:75Anonymized</t>
  </si>
  <si>
    <t>q3_Values:Customer-1_Id:76Anonymized</t>
  </si>
  <si>
    <t>q3_Values:Customer-5_Id:77Anonymized</t>
  </si>
  <si>
    <t>q3_Values:Customer-10_Id:78Anonymized</t>
  </si>
  <si>
    <t>q3_Values:Customer-50_Id:79Anonymized</t>
  </si>
  <si>
    <t>q3_Values:Customer-100_Id:80Anonymized</t>
  </si>
  <si>
    <t>q3_Values:Customer-250_Id:81Anonymized</t>
  </si>
  <si>
    <t>q3_Values:Customer-500_Id:82Anonymized</t>
  </si>
  <si>
    <t>q3_Values:Customer-1000_Id:83Anonymized</t>
  </si>
  <si>
    <t>q3_Values:Customer-10000_Id:84Anonymized</t>
  </si>
  <si>
    <t>q4_Value:Customer_Id:85Anonymized</t>
  </si>
  <si>
    <t>q5_Values:Customer-1_Id:86Anonymized</t>
  </si>
  <si>
    <t>q5_Values:Customer-5_Id:87Anonymized</t>
  </si>
  <si>
    <t>q5_Values:Customer-10_Id:88Anonymized</t>
  </si>
  <si>
    <t>q5_Values:Customer-50_Id:89Anonymized</t>
  </si>
  <si>
    <t>q5_Values:Customer-100_Id:90Anonymized</t>
  </si>
  <si>
    <t>q5_Values:Customer-250_Id:91Anonymized</t>
  </si>
  <si>
    <t>q5_Values:Customer-500_Id:92Anonymized</t>
  </si>
  <si>
    <t>q5_Values:Customer-1000_Id:93Anonymized</t>
  </si>
  <si>
    <t>q5_Values:Customer-10000_Id:94Anonymized</t>
  </si>
  <si>
    <t>q26_Values:Customer-1_Id:95Anonymized</t>
  </si>
  <si>
    <t>q26_Values:Customer-5_Id:96Anonymized</t>
  </si>
  <si>
    <t>q26_Values:Customer-10_Id:97Anonymized</t>
  </si>
  <si>
    <t>q26_Values:Customer-50_Id:98Anonymized</t>
  </si>
  <si>
    <t>q26_Values:Customer-100_Id:99Anonymized</t>
  </si>
  <si>
    <t>q26_Values:Customer-250_Id:100Anonymized</t>
  </si>
  <si>
    <t>q26_Values:Customer-500_Id:101Anonymized</t>
  </si>
  <si>
    <t>q26_Values:Customer-1000_Id:102Anonymized</t>
  </si>
  <si>
    <t>q26_Values:Customer-10000_Id:103Anonymized</t>
  </si>
  <si>
    <t>q8_Values:Customer_Id:104Anonymized</t>
  </si>
  <si>
    <t>q18_Values:Customer_Id:105Anonymized</t>
  </si>
  <si>
    <t>q7_Values:Customer_Id:106Anonymized</t>
  </si>
  <si>
    <t>q23_Values:Customer-10000-15000-13_Id:107Anonymized</t>
  </si>
  <si>
    <t>q23_Values:Customer-100000-115000-21_Id:108Anonymized</t>
  </si>
  <si>
    <t>q23_Values:Customer-0-5000-22_Id:109Anonymized</t>
  </si>
  <si>
    <t>q16_Values:Customer-%ure_Id:110Anonymized</t>
  </si>
  <si>
    <t>q16_Values:Customer-Furniture_Id:111Anonymized</t>
  </si>
  <si>
    <t>q16_Values:Customer-automobile_Id:112Anonymized</t>
  </si>
  <si>
    <t>q16_Values:Customer-%uilding%_Id:113Anonymized</t>
  </si>
  <si>
    <t>q24_Values:Customer-87667_Id:15</t>
  </si>
  <si>
    <t>q24_Values:Customer-122660_Id:16</t>
  </si>
  <si>
    <t>q24_Values:Customer-106360_Id:17</t>
  </si>
  <si>
    <t>q24_Values:Customer-27060_Id:18</t>
  </si>
  <si>
    <t>q24_Values:Customer-28524_Id:19</t>
  </si>
  <si>
    <t>q24_Values:Customer-88459_Id:20</t>
  </si>
  <si>
    <t>q24_Values:Customer-143335_Id:21</t>
  </si>
  <si>
    <t>q24_Values:Customer-35779_Id:22</t>
  </si>
  <si>
    <t>q24_Values:Customer-136847_Id:23</t>
  </si>
  <si>
    <t>q24_Values:Customer-131648_Id:24</t>
  </si>
  <si>
    <t>q11_Values:Customer-87667_Id:25</t>
  </si>
  <si>
    <t>q11_Values:Customer-122660_Id:26</t>
  </si>
  <si>
    <t>q11_Values:Customer-106360_Id:27</t>
  </si>
  <si>
    <t>q11_Values:Customer-27060_Id:28</t>
  </si>
  <si>
    <t>q11_Values:Customer-28524_Id:29</t>
  </si>
  <si>
    <t>q11_Values:Customer-88459_Id:30</t>
  </si>
  <si>
    <t>q11_Values:Customer-143335_Id:31</t>
  </si>
  <si>
    <t>q11_Values:Customer-35779_Id:32</t>
  </si>
  <si>
    <t>q11_Values:Customer-136847_Id:33</t>
  </si>
  <si>
    <t>q11_Values:Customer-131648_Id:34</t>
  </si>
  <si>
    <t>q25_Values:Customer-4503_Id:45</t>
  </si>
  <si>
    <t>q25_Values:Customer-9059_Id:46</t>
  </si>
  <si>
    <t>q25_Values:Customer-3385_Id:47</t>
  </si>
  <si>
    <t>q25_Values:Customer-388_Id:48</t>
  </si>
  <si>
    <t>q25_Values:Customer-8756_Id:49</t>
  </si>
  <si>
    <t>q25_Values:Customer-9076_Id:50</t>
  </si>
  <si>
    <t>q25_Values:Customer-4877_Id:51</t>
  </si>
  <si>
    <t>q25_Values:Customer--532_Id:52</t>
  </si>
  <si>
    <t>q25_Values:Customer-7639_Id:53</t>
  </si>
  <si>
    <t>q25_Values:Customer-1846_Id:54</t>
  </si>
  <si>
    <t>Original</t>
  </si>
  <si>
    <t>Anonyimized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</si>
  <si>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</si>
  <si>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</si>
  <si>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</si>
  <si>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</si>
  <si>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</si>
  <si>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</si>
  <si>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</si>
  <si>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</si>
  <si>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</si>
  <si>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</si>
  <si>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</si>
  <si>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</si>
  <si>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</si>
  <si>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</si>
  <si>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q0uniformanon</t>
  </si>
  <si>
    <t>q1uniformanon</t>
  </si>
  <si>
    <t>q24uniformanon</t>
  </si>
  <si>
    <t>q11uniformanon</t>
  </si>
  <si>
    <t>q20uniformanon</t>
  </si>
  <si>
    <t>q25uniformanon</t>
  </si>
  <si>
    <t>q27uniformanon</t>
  </si>
  <si>
    <t>q28uniformanon</t>
  </si>
  <si>
    <t>q29uniformanon</t>
  </si>
  <si>
    <t>q3uniformanon</t>
  </si>
  <si>
    <t>q5uniformanon</t>
  </si>
  <si>
    <t>q26uniformanon</t>
  </si>
  <si>
    <t>q23uniformanon</t>
  </si>
  <si>
    <t>q16uniformanon</t>
  </si>
  <si>
    <t>Max Levels</t>
  </si>
  <si>
    <t>q24_Values:Customer-97476_Id:15Anonymized</t>
  </si>
  <si>
    <t>q24_Values:Customer-35070_Id:16Anonymized</t>
  </si>
  <si>
    <t>q24_Values:Customer-86774_Id:17Anonymized</t>
  </si>
  <si>
    <t>q24_Values:Customer-117486_Id:18Anonymized</t>
  </si>
  <si>
    <t>q24_Values:Customer-80436_Id:19Anonymized</t>
  </si>
  <si>
    <t>q24_Values:Customer-124485_Id:20Anonymized</t>
  </si>
  <si>
    <t>q24_Values:Customer-21493_Id:21Anonymized</t>
  </si>
  <si>
    <t>q24_Values:Customer-79952_Id:22Anonymized</t>
  </si>
  <si>
    <t>q24_Values:Customer-116430_Id:23Anonymized</t>
  </si>
  <si>
    <t>q24_Values:Customer-148975_Id:24Anonymized</t>
  </si>
  <si>
    <t>q11_Values:Customer-97476_Id:25Anonymized</t>
  </si>
  <si>
    <t>q11_Values:Customer-35070_Id:26Anonymized</t>
  </si>
  <si>
    <t>q11_Values:Customer-86774_Id:27Anonymized</t>
  </si>
  <si>
    <t>q11_Values:Customer-117486_Id:28Anonymized</t>
  </si>
  <si>
    <t>q11_Values:Customer-80436_Id:29Anonymized</t>
  </si>
  <si>
    <t>q11_Values:Customer-124485_Id:30Anonymized</t>
  </si>
  <si>
    <t>q11_Values:Customer-21493_Id:31Anonymized</t>
  </si>
  <si>
    <t>q11_Values:Customer-79952_Id:32Anonymized</t>
  </si>
  <si>
    <t>q11_Values:Customer-116430_Id:33Anonymized</t>
  </si>
  <si>
    <t>q11_Values:Customer-148975_Id:34Anonymized</t>
  </si>
  <si>
    <t>q25_Values:Customer--239_Id:45Anonymized</t>
  </si>
  <si>
    <t>q25_Values:Customer-5829_Id:46Anonymized</t>
  </si>
  <si>
    <t>q25_Values:Customer-888_Id:47Anonymized</t>
  </si>
  <si>
    <t>q25_Values:Customer--409_Id:48Anonymized</t>
  </si>
  <si>
    <t>q25_Values:Customer-3103_Id:49Anonymized</t>
  </si>
  <si>
    <t>q25_Values:Customer-506_Id:50Anonymized</t>
  </si>
  <si>
    <t>q25_Values:Customer-2088_Id:51Anonymized</t>
  </si>
  <si>
    <t>q25_Values:Customer--736_Id:52Anonymized</t>
  </si>
  <si>
    <t>q25_Values:Customer-2947_Id:53Anonymized</t>
  </si>
  <si>
    <t>q25_Values:Customer-194_Id:54Anonymized</t>
  </si>
  <si>
    <t>q24_Values:Customer-97476_Id:15</t>
  </si>
  <si>
    <t>q24_Values:Customer-35070_Id:16</t>
  </si>
  <si>
    <t>q24_Values:Customer-86774_Id:17</t>
  </si>
  <si>
    <t>q24_Values:Customer-117486_Id:18</t>
  </si>
  <si>
    <t>q24_Values:Customer-80436_Id:19</t>
  </si>
  <si>
    <t>q24_Values:Customer-124485_Id:20</t>
  </si>
  <si>
    <t>q24_Values:Customer-21493_Id:21</t>
  </si>
  <si>
    <t>q24_Values:Customer-79952_Id:22</t>
  </si>
  <si>
    <t>q24_Values:Customer-116430_Id:23</t>
  </si>
  <si>
    <t>q24_Values:Customer-148975_Id:24</t>
  </si>
  <si>
    <t>q11_Values:Customer-97476_Id:25</t>
  </si>
  <si>
    <t>q11_Values:Customer-35070_Id:26</t>
  </si>
  <si>
    <t>q11_Values:Customer-86774_Id:27</t>
  </si>
  <si>
    <t>q11_Values:Customer-117486_Id:28</t>
  </si>
  <si>
    <t>q11_Values:Customer-80436_Id:29</t>
  </si>
  <si>
    <t>q11_Values:Customer-124485_Id:30</t>
  </si>
  <si>
    <t>q11_Values:Customer-21493_Id:31</t>
  </si>
  <si>
    <t>q11_Values:Customer-79952_Id:32</t>
  </si>
  <si>
    <t>q11_Values:Customer-116430_Id:33</t>
  </si>
  <si>
    <t>q11_Values:Customer-148975_Id:34</t>
  </si>
  <si>
    <t>q25_Values:Customer--239_Id:45</t>
  </si>
  <si>
    <t>q25_Values:Customer-5829_Id:46</t>
  </si>
  <si>
    <t>q25_Values:Customer-888_Id:47</t>
  </si>
  <si>
    <t>q25_Values:Customer--409_Id:48</t>
  </si>
  <si>
    <t>q25_Values:Customer-3103_Id:49</t>
  </si>
  <si>
    <t>q25_Values:Customer-506_Id:50</t>
  </si>
  <si>
    <t>q25_Values:Customer-2088_Id:51</t>
  </si>
  <si>
    <t>q25_Values:Customer--736_Id:52</t>
  </si>
  <si>
    <t>q25_Values:Customer-2947_Id:53</t>
  </si>
  <si>
    <t>q25_Values:Customer-194_Id:54</t>
  </si>
  <si>
    <t>Column34</t>
  </si>
  <si>
    <t>Column35</t>
  </si>
  <si>
    <t>Column36</t>
  </si>
  <si>
    <t>Column37</t>
  </si>
  <si>
    <t>q4-1anon</t>
  </si>
  <si>
    <t>q8-1anon</t>
  </si>
  <si>
    <t>q18-1anon</t>
  </si>
  <si>
    <t>q7-1anon</t>
  </si>
  <si>
    <t>Eq pred</t>
  </si>
  <si>
    <t>q0</t>
  </si>
  <si>
    <t>q1</t>
  </si>
  <si>
    <t>no genera</t>
  </si>
  <si>
    <t>full general</t>
  </si>
  <si>
    <t>q24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</si>
  <si>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</si>
  <si>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</si>
  <si>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</si>
  <si>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</si>
  <si>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</si>
  <si>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</si>
  <si>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</si>
  <si>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</si>
  <si>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</si>
  <si>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</si>
  <si>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</si>
  <si>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</si>
  <si>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</si>
  <si>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</si>
  <si>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</si>
  <si>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</si>
  <si>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</si>
  <si>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</si>
  <si>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</si>
  <si>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</si>
  <si>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</si>
  <si>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</si>
  <si>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</si>
  <si>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</si>
  <si>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</si>
  <si>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</si>
  <si>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</si>
  <si>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</si>
  <si>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</si>
  <si>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</si>
  <si>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</si>
  <si>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</si>
  <si>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</si>
  <si>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</si>
  <si>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</si>
  <si>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</si>
  <si>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</si>
  <si>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</si>
  <si>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</si>
  <si>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</si>
  <si>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</si>
  <si>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</si>
  <si>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</si>
  <si>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</si>
  <si>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</si>
  <si>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</si>
  <si>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</si>
  <si>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</si>
  <si>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</si>
  <si>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</si>
  <si>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</si>
  <si>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</si>
  <si>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</si>
  <si>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</si>
  <si>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</si>
  <si>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</si>
  <si>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</si>
  <si>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</si>
  <si>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</si>
  <si>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</si>
  <si>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</si>
  <si>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</si>
  <si>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</si>
  <si>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</si>
  <si>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</si>
  <si>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</si>
  <si>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</si>
  <si>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</si>
  <si>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</si>
  <si>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</si>
  <si>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</si>
  <si>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</si>
  <si>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</si>
  <si>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</si>
  <si>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</si>
  <si>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</si>
  <si>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</si>
  <si>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</si>
  <si>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</si>
  <si>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</si>
  <si>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</si>
  <si>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</si>
  <si>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</si>
  <si>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</si>
  <si>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</si>
  <si>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</si>
  <si>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</si>
  <si>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</si>
  <si>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</si>
  <si>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</si>
  <si>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</si>
  <si>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</si>
  <si>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</si>
  <si>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</si>
  <si>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</si>
  <si>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</si>
  <si>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</si>
  <si>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</si>
  <si>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</si>
  <si>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</si>
  <si>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</si>
  <si>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</si>
  <si>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</si>
  <si>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</si>
  <si>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</si>
  <si>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</si>
  <si>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</si>
  <si>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</si>
  <si>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</si>
  <si>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</si>
  <si>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</si>
  <si>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</si>
  <si>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</si>
  <si>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</si>
  <si>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</si>
  <si>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</si>
  <si>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</si>
  <si>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</si>
  <si>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</si>
  <si>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</si>
  <si>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</si>
  <si>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</si>
  <si>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</si>
  <si>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</si>
  <si>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</si>
  <si>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</si>
  <si>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</si>
  <si>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</si>
  <si>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</si>
  <si>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</si>
  <si>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</si>
  <si>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</si>
  <si>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</si>
  <si>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</si>
  <si>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</si>
  <si>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</si>
  <si>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</si>
  <si>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</si>
  <si>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</si>
  <si>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</si>
  <si>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</si>
  <si>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</si>
  <si>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</si>
  <si>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</si>
  <si>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</si>
  <si>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</si>
  <si>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</si>
  <si>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</si>
  <si>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</si>
  <si>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</si>
  <si>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</si>
  <si>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</si>
  <si>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</si>
  <si>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</si>
  <si>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</si>
  <si>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</si>
  <si>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</si>
  <si>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</si>
  <si>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</si>
  <si>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</si>
  <si>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</si>
  <si>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</si>
  <si>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</si>
  <si>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</si>
  <si>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</si>
  <si>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</si>
  <si>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</si>
  <si>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</si>
  <si>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</si>
  <si>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</si>
  <si>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</si>
  <si>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</si>
  <si>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</si>
  <si>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</si>
  <si>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</si>
  <si>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</si>
  <si>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</si>
  <si>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</si>
  <si>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</si>
  <si>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</si>
  <si>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</si>
  <si>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</si>
  <si>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</si>
  <si>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</si>
  <si>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</si>
  <si>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</si>
  <si>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</si>
  <si>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</si>
  <si>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</si>
  <si>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</si>
  <si>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</si>
  <si>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</si>
  <si>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Q1</t>
  </si>
  <si>
    <t xml:space="preserve">Original </t>
  </si>
  <si>
    <t>Anonymized</t>
  </si>
  <si>
    <t>Furniture</t>
  </si>
  <si>
    <t>Building</t>
  </si>
  <si>
    <t>Household</t>
  </si>
  <si>
    <t>Machinery</t>
  </si>
  <si>
    <t>Automobile</t>
  </si>
  <si>
    <t>Anonym</t>
  </si>
  <si>
    <t>Q0</t>
  </si>
  <si>
    <t>1.</t>
  </si>
  <si>
    <t>2.</t>
  </si>
  <si>
    <t>3.</t>
  </si>
  <si>
    <t>4.</t>
  </si>
  <si>
    <t>5.</t>
  </si>
  <si>
    <t>7.</t>
  </si>
  <si>
    <t>12.</t>
  </si>
  <si>
    <t>15.</t>
  </si>
  <si>
    <t>20.</t>
  </si>
  <si>
    <t>23.</t>
  </si>
  <si>
    <t>Range  pred</t>
  </si>
  <si>
    <t>Q20</t>
  </si>
  <si>
    <t>Q29</t>
  </si>
  <si>
    <t>10.</t>
  </si>
  <si>
    <t>30.</t>
  </si>
  <si>
    <t>50.</t>
  </si>
  <si>
    <t>100.</t>
  </si>
  <si>
    <t>Q27</t>
  </si>
  <si>
    <t>Group Predicates</t>
  </si>
  <si>
    <t>Q5</t>
  </si>
  <si>
    <t>250.</t>
  </si>
  <si>
    <t>500.</t>
  </si>
  <si>
    <t>1000.</t>
  </si>
  <si>
    <t>Oriignal</t>
  </si>
  <si>
    <t>Attribute</t>
  </si>
  <si>
    <t>Generalization Level</t>
  </si>
  <si>
    <t>Comment</t>
  </si>
  <si>
    <t>Disease</t>
  </si>
  <si>
    <t>Corr2</t>
  </si>
  <si>
    <t xml:space="preserve">Corr1 </t>
  </si>
  <si>
    <t>Mktsegment</t>
  </si>
  <si>
    <t>Phone</t>
  </si>
  <si>
    <t>Nationkey</t>
  </si>
  <si>
    <t>Name</t>
  </si>
  <si>
    <t>Custkey</t>
  </si>
  <si>
    <t>Acctbal</t>
  </si>
  <si>
    <t>Suppressed</t>
  </si>
  <si>
    <t>/</t>
  </si>
  <si>
    <t>k=50</t>
  </si>
  <si>
    <t>q24_Values:Customer-18007_Id:15Anonymized</t>
  </si>
  <si>
    <t>q24_Values:Customer-52554_Id:16Anonymized</t>
  </si>
  <si>
    <t>q24_Values:Customer-45716_Id:17Anonymized</t>
  </si>
  <si>
    <t>q24_Values:Customer-22184_Id:18Anonymized</t>
  </si>
  <si>
    <t>q24_Values:Customer-132164_Id:19Anonymized</t>
  </si>
  <si>
    <t>q24_Values:Customer-106905_Id:20Anonymized</t>
  </si>
  <si>
    <t>q24_Values:Customer-35320_Id:21Anonymized</t>
  </si>
  <si>
    <t>q24_Values:Customer-73685_Id:22Anonymized</t>
  </si>
  <si>
    <t>q24_Values:Customer-82456_Id:23Anonymized</t>
  </si>
  <si>
    <t>q24_Values:Customer-139892_Id:24Anonymized</t>
  </si>
  <si>
    <t>q11_Values:Customer-18007_Id:25Anonymized</t>
  </si>
  <si>
    <t>q11_Values:Customer-52554_Id:26Anonymized</t>
  </si>
  <si>
    <t>q11_Values:Customer-45716_Id:27Anonymized</t>
  </si>
  <si>
    <t>q11_Values:Customer-22184_Id:28Anonymized</t>
  </si>
  <si>
    <t>q11_Values:Customer-132164_Id:29Anonymized</t>
  </si>
  <si>
    <t>q11_Values:Customer-106905_Id:30Anonymized</t>
  </si>
  <si>
    <t>q11_Values:Customer-35320_Id:31Anonymized</t>
  </si>
  <si>
    <t>q11_Values:Customer-73685_Id:32Anonymized</t>
  </si>
  <si>
    <t>q11_Values:Customer-82456_Id:33Anonymized</t>
  </si>
  <si>
    <t>q11_Values:Customer-139892_Id:34Anonymized</t>
  </si>
  <si>
    <t>q25_Values:Customer-7716_Id:45Anonymized</t>
  </si>
  <si>
    <t>q25_Values:Customer-1428_Id:46Anonymized</t>
  </si>
  <si>
    <t>q25_Values:Customer-4979_Id:47Anonymized</t>
  </si>
  <si>
    <t>q25_Values:Customer-7973_Id:48Anonymized</t>
  </si>
  <si>
    <t>q25_Values:Customer-3719_Id:49Anonymized</t>
  </si>
  <si>
    <t>q25_Values:Customer-2746_Id:50Anonymized</t>
  </si>
  <si>
    <t>q25_Values:Customer-5763_Id:51Anonymized</t>
  </si>
  <si>
    <t>q25_Values:Customer-1682_Id:52Anonymized</t>
  </si>
  <si>
    <t>q25_Values:Customer-969_Id:53Anonymized</t>
  </si>
  <si>
    <t>q25_Values:Customer-5794_Id:54Anonymized</t>
  </si>
  <si>
    <t>q24_Values:Customer-18007_Id:15</t>
  </si>
  <si>
    <t>q24_Values:Customer-52554_Id:16</t>
  </si>
  <si>
    <t>q24_Values:Customer-45716_Id:17</t>
  </si>
  <si>
    <t>q24_Values:Customer-22184_Id:18</t>
  </si>
  <si>
    <t>q24_Values:Customer-132164_Id:19</t>
  </si>
  <si>
    <t>q24_Values:Customer-106905_Id:20</t>
  </si>
  <si>
    <t>q24_Values:Customer-35320_Id:21</t>
  </si>
  <si>
    <t>q24_Values:Customer-73685_Id:22</t>
  </si>
  <si>
    <t>q24_Values:Customer-82456_Id:23</t>
  </si>
  <si>
    <t>q24_Values:Customer-139892_Id:24</t>
  </si>
  <si>
    <t>q11_Values:Customer-18007_Id:25</t>
  </si>
  <si>
    <t>q11_Values:Customer-52554_Id:26</t>
  </si>
  <si>
    <t>q11_Values:Customer-45716_Id:27</t>
  </si>
  <si>
    <t>q11_Values:Customer-22184_Id:28</t>
  </si>
  <si>
    <t>q11_Values:Customer-132164_Id:29</t>
  </si>
  <si>
    <t>q11_Values:Customer-106905_Id:30</t>
  </si>
  <si>
    <t>q11_Values:Customer-35320_Id:31</t>
  </si>
  <si>
    <t>q11_Values:Customer-73685_Id:32</t>
  </si>
  <si>
    <t>q11_Values:Customer-82456_Id:33</t>
  </si>
  <si>
    <t>q11_Values:Customer-139892_Id:34</t>
  </si>
  <si>
    <t>q25_Values:Customer-7716_Id:45</t>
  </si>
  <si>
    <t>q25_Values:Customer-1428_Id:46</t>
  </si>
  <si>
    <t>q25_Values:Customer-4979_Id:47</t>
  </si>
  <si>
    <t>q25_Values:Customer-7973_Id:48</t>
  </si>
  <si>
    <t>q25_Values:Customer-3719_Id:49</t>
  </si>
  <si>
    <t>q25_Values:Customer-2746_Id:50</t>
  </si>
  <si>
    <t>q25_Values:Customer-5763_Id:51</t>
  </si>
  <si>
    <t>q25_Values:Customer-1682_Id:52</t>
  </si>
  <si>
    <t>q25_Values:Customer-969_Id:53</t>
  </si>
  <si>
    <t>q25_Values:Customer-5794_Id:54</t>
  </si>
  <si>
    <t>Highest Level</t>
  </si>
  <si>
    <t>SF10</t>
  </si>
  <si>
    <t>q24_Values:Customer-137944_Id:15Anonymized</t>
  </si>
  <si>
    <t>q24_Values:Customer-89560_Id:16Anonymized</t>
  </si>
  <si>
    <t>q24_Values:Customer-23773_Id:17Anonymized</t>
  </si>
  <si>
    <t>q24_Values:Customer-86008_Id:18Anonymized</t>
  </si>
  <si>
    <t>q24_Values:Customer-10245_Id:19Anonymized</t>
  </si>
  <si>
    <t>q24_Values:Customer-88680_Id:20Anonymized</t>
  </si>
  <si>
    <t>q24_Values:Customer-136151_Id:21Anonymized</t>
  </si>
  <si>
    <t>q24_Values:Customer-7975_Id:22Anonymized</t>
  </si>
  <si>
    <t>q24_Values:Customer-34533_Id:23Anonymized</t>
  </si>
  <si>
    <t>q24_Values:Customer-63705_Id:24Anonymized</t>
  </si>
  <si>
    <t>q11_Values:Customer-137944_Id:25Anonymized</t>
  </si>
  <si>
    <t>q11_Values:Customer-89560_Id:26Anonymized</t>
  </si>
  <si>
    <t>q11_Values:Customer-23773_Id:27Anonymized</t>
  </si>
  <si>
    <t>q11_Values:Customer-86008_Id:28Anonymized</t>
  </si>
  <si>
    <t>q11_Values:Customer-10245_Id:29Anonymized</t>
  </si>
  <si>
    <t>q11_Values:Customer-88680_Id:30Anonymized</t>
  </si>
  <si>
    <t>q11_Values:Customer-136151_Id:31Anonymized</t>
  </si>
  <si>
    <t>q11_Values:Customer-7975_Id:32Anonymized</t>
  </si>
  <si>
    <t>q11_Values:Customer-34533_Id:33Anonymized</t>
  </si>
  <si>
    <t>q11_Values:Customer-63705_Id:34Anonymized</t>
  </si>
  <si>
    <t>q25_Values:Customer-4875_Id:45Anonymized</t>
  </si>
  <si>
    <t>q25_Values:Customer-8455_Id:46Anonymized</t>
  </si>
  <si>
    <t>q25_Values:Customer-206_Id:47Anonymized</t>
  </si>
  <si>
    <t>q25_Values:Customer-6922_Id:48Anonymized</t>
  </si>
  <si>
    <t>q25_Values:Customer-679_Id:49Anonymized</t>
  </si>
  <si>
    <t>q25_Values:Customer-2780_Id:50Anonymized</t>
  </si>
  <si>
    <t>q25_Values:Customer--132_Id:51Anonymized</t>
  </si>
  <si>
    <t>q25_Values:Customer-566_Id:52Anonymized</t>
  </si>
  <si>
    <t>q25_Values:Customer-5388_Id:53Anonymized</t>
  </si>
  <si>
    <t>q25_Values:Customer-9456_Id:54Anonymized</t>
  </si>
  <si>
    <t>q24_Values:Customer-137944_Id:15</t>
  </si>
  <si>
    <t>q24_Values:Customer-89560_Id:16</t>
  </si>
  <si>
    <t>q24_Values:Customer-23773_Id:17</t>
  </si>
  <si>
    <t>q24_Values:Customer-86008_Id:18</t>
  </si>
  <si>
    <t>q24_Values:Customer-10245_Id:19</t>
  </si>
  <si>
    <t>q24_Values:Customer-88680_Id:20</t>
  </si>
  <si>
    <t>q24_Values:Customer-136151_Id:21</t>
  </si>
  <si>
    <t>q24_Values:Customer-7975_Id:22</t>
  </si>
  <si>
    <t>q24_Values:Customer-34533_Id:23</t>
  </si>
  <si>
    <t>q24_Values:Customer-63705_Id:24</t>
  </si>
  <si>
    <t>q11_Values:Customer-137944_Id:25</t>
  </si>
  <si>
    <t>q11_Values:Customer-89560_Id:26</t>
  </si>
  <si>
    <t>q11_Values:Customer-23773_Id:27</t>
  </si>
  <si>
    <t>q11_Values:Customer-86008_Id:28</t>
  </si>
  <si>
    <t>q11_Values:Customer-10245_Id:29</t>
  </si>
  <si>
    <t>q11_Values:Customer-88680_Id:30</t>
  </si>
  <si>
    <t>q11_Values:Customer-136151_Id:31</t>
  </si>
  <si>
    <t>q11_Values:Customer-7975_Id:32</t>
  </si>
  <si>
    <t>q11_Values:Customer-34533_Id:33</t>
  </si>
  <si>
    <t>q11_Values:Customer-63705_Id:34</t>
  </si>
  <si>
    <t>q25_Values:Customer-4875_Id:45</t>
  </si>
  <si>
    <t>q25_Values:Customer-8455_Id:46</t>
  </si>
  <si>
    <t>q25_Values:Customer-206_Id:47</t>
  </si>
  <si>
    <t>q25_Values:Customer-6922_Id:48</t>
  </si>
  <si>
    <t>q25_Values:Customer-679_Id:49</t>
  </si>
  <si>
    <t>q25_Values:Customer-2780_Id:50</t>
  </si>
  <si>
    <t>q25_Values:Customer--132_Id:51</t>
  </si>
  <si>
    <t>q25_Values:Customer-566_Id:52</t>
  </si>
  <si>
    <t>q25_Values:Customer-5388_Id:53</t>
  </si>
  <si>
    <t>q25_Values:Customer-9456_Id:54</t>
  </si>
  <si>
    <t>sf=10</t>
  </si>
  <si>
    <t>SF=1 ; K=11</t>
  </si>
  <si>
    <t>SF=1 ; K=50</t>
  </si>
  <si>
    <t>SF=10 ; K=11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</si>
</sst>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6" borderId="0" xfId="0" applyFill="1"/>
    <xf numFmtId="0" fontId="0" fillId="6" borderId="6" xfId="0" applyFill="1" applyBorder="1" applyAlignment="1">
      <alignment horizont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(overview!$B$17:$B$26,overview!$B$131:$B$140)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(overview!$L$17:$L$26,overview!$L$131:$L$140)</c:f>
              <c:numCache>
                <c:formatCode>General</c:formatCode>
                <c:ptCount val="20"/>
                <c:pt idx="0">
                  <c:v>12926.2</c:v>
                </c:pt>
                <c:pt idx="1">
                  <c:v>12820.2</c:v>
                </c:pt>
                <c:pt idx="2">
                  <c:v>13544</c:v>
                </c:pt>
                <c:pt idx="3">
                  <c:v>13016.4</c:v>
                </c:pt>
                <c:pt idx="4">
                  <c:v>13191.6</c:v>
                </c:pt>
                <c:pt idx="5">
                  <c:v>12910.2</c:v>
                </c:pt>
                <c:pt idx="6">
                  <c:v>12935</c:v>
                </c:pt>
                <c:pt idx="7">
                  <c:v>12641.2</c:v>
                </c:pt>
                <c:pt idx="8">
                  <c:v>12742.6</c:v>
                </c:pt>
                <c:pt idx="9">
                  <c:v>12690.4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7-4C5F-9A6B-E9C43B6689E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(overview!$B$17:$B$26,overview!$B$131:$B$140)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(overview!$M$17:$M$26,overview!$M$131:$M$140)</c:f>
              <c:numCache>
                <c:formatCode>General</c:formatCode>
                <c:ptCount val="20"/>
                <c:pt idx="10">
                  <c:v>12809.2</c:v>
                </c:pt>
                <c:pt idx="11">
                  <c:v>12778.2</c:v>
                </c:pt>
                <c:pt idx="12">
                  <c:v>12687.8</c:v>
                </c:pt>
                <c:pt idx="13">
                  <c:v>12680</c:v>
                </c:pt>
                <c:pt idx="14">
                  <c:v>12616</c:v>
                </c:pt>
                <c:pt idx="15">
                  <c:v>13510.8</c:v>
                </c:pt>
                <c:pt idx="16">
                  <c:v>13216</c:v>
                </c:pt>
                <c:pt idx="17">
                  <c:v>13984</c:v>
                </c:pt>
                <c:pt idx="18">
                  <c:v>12938.8</c:v>
                </c:pt>
                <c:pt idx="19">
                  <c:v>13522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7-4C5F-9A6B-E9C43B66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72528"/>
        <c:axId val="1952171088"/>
      </c:scatterChart>
      <c:valAx>
        <c:axId val="19521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52171088"/>
        <c:crosses val="autoZero"/>
        <c:crossBetween val="midCat"/>
      </c:valAx>
      <c:valAx>
        <c:axId val="19521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5217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(overview!$B$7:$B$16,overview!$B$121:$B$130)</c:f>
              <c:numCache>
                <c:formatCode>General</c:formatCode>
                <c:ptCount val="20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5975</c:v>
                </c:pt>
                <c:pt idx="11">
                  <c:v>5999</c:v>
                </c:pt>
                <c:pt idx="12">
                  <c:v>6020</c:v>
                </c:pt>
                <c:pt idx="13">
                  <c:v>5995</c:v>
                </c:pt>
                <c:pt idx="14">
                  <c:v>5952</c:v>
                </c:pt>
                <c:pt idx="15">
                  <c:v>5908</c:v>
                </c:pt>
                <c:pt idx="16">
                  <c:v>5948</c:v>
                </c:pt>
                <c:pt idx="17">
                  <c:v>5921</c:v>
                </c:pt>
                <c:pt idx="18">
                  <c:v>5904</c:v>
                </c:pt>
                <c:pt idx="19">
                  <c:v>6011</c:v>
                </c:pt>
              </c:numCache>
            </c:numRef>
          </c:xVal>
          <c:yVal>
            <c:numRef>
              <c:f>(overview!$L$7:$L$16,overview!$L$121:$L$130)</c:f>
              <c:numCache>
                <c:formatCode>General</c:formatCode>
                <c:ptCount val="20"/>
                <c:pt idx="0">
                  <c:v>106086.39999999999</c:v>
                </c:pt>
                <c:pt idx="1">
                  <c:v>106322.8</c:v>
                </c:pt>
                <c:pt idx="2">
                  <c:v>106291.4</c:v>
                </c:pt>
                <c:pt idx="3">
                  <c:v>106310</c:v>
                </c:pt>
                <c:pt idx="4">
                  <c:v>106344</c:v>
                </c:pt>
                <c:pt idx="5">
                  <c:v>106226.2</c:v>
                </c:pt>
                <c:pt idx="6">
                  <c:v>108060.8</c:v>
                </c:pt>
                <c:pt idx="7">
                  <c:v>105840</c:v>
                </c:pt>
                <c:pt idx="8">
                  <c:v>105533.4</c:v>
                </c:pt>
                <c:pt idx="9">
                  <c:v>113977.8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9-4C33-83EA-DD0BE7287B9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(overview!$B$7:$B$16,overview!$B$121:$B$130)</c:f>
              <c:numCache>
                <c:formatCode>General</c:formatCode>
                <c:ptCount val="20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5975</c:v>
                </c:pt>
                <c:pt idx="11">
                  <c:v>5999</c:v>
                </c:pt>
                <c:pt idx="12">
                  <c:v>6020</c:v>
                </c:pt>
                <c:pt idx="13">
                  <c:v>5995</c:v>
                </c:pt>
                <c:pt idx="14">
                  <c:v>5952</c:v>
                </c:pt>
                <c:pt idx="15">
                  <c:v>5908</c:v>
                </c:pt>
                <c:pt idx="16">
                  <c:v>5948</c:v>
                </c:pt>
                <c:pt idx="17">
                  <c:v>5921</c:v>
                </c:pt>
                <c:pt idx="18">
                  <c:v>5904</c:v>
                </c:pt>
                <c:pt idx="19">
                  <c:v>6011</c:v>
                </c:pt>
              </c:numCache>
            </c:numRef>
          </c:xVal>
          <c:yVal>
            <c:numRef>
              <c:f>(overview!$M$7:$M$16,overview!$M$121:$M$130)</c:f>
              <c:numCache>
                <c:formatCode>General</c:formatCode>
                <c:ptCount val="20"/>
                <c:pt idx="10">
                  <c:v>16813.2</c:v>
                </c:pt>
                <c:pt idx="11">
                  <c:v>17701.599999999999</c:v>
                </c:pt>
                <c:pt idx="12">
                  <c:v>17570.599999999999</c:v>
                </c:pt>
                <c:pt idx="13">
                  <c:v>17436.2</c:v>
                </c:pt>
                <c:pt idx="14">
                  <c:v>19126.400000000001</c:v>
                </c:pt>
                <c:pt idx="15">
                  <c:v>17337.2</c:v>
                </c:pt>
                <c:pt idx="16">
                  <c:v>17618.8</c:v>
                </c:pt>
                <c:pt idx="17">
                  <c:v>17499.400000000001</c:v>
                </c:pt>
                <c:pt idx="18">
                  <c:v>23256.400000000001</c:v>
                </c:pt>
                <c:pt idx="19">
                  <c:v>16925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9-4C33-83EA-DD0BE7287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337344"/>
        <c:axId val="1716339264"/>
      </c:scatterChart>
      <c:valAx>
        <c:axId val="17163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16339264"/>
        <c:crosses val="autoZero"/>
        <c:crossBetween val="midCat"/>
      </c:valAx>
      <c:valAx>
        <c:axId val="17163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1633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QO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QO</a:t>
          </a:r>
        </a:p>
      </cx:txPr>
    </cx:title>
    <cx:plotArea>
      <cx:plotAreaRegion>
        <cx:series layoutId="boxWhisker" uniqueId="{6FC279B1-D6B5-4BF4-ABF1-839D547E0D2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B4A518D-F84F-4A2D-9357-ABFBDB6C9897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Q1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Q1</a:t>
          </a:r>
        </a:p>
      </cx:txPr>
    </cx:title>
    <cx:plotArea>
      <cx:plotAreaRegion>
        <cx:series layoutId="boxWhisker" uniqueId="{8B38214E-5DB9-41F3-A7F9-F45989E278D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F6CF1CC-F360-4DED-AFD5-3E86786D9E26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Q24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Q24</a:t>
          </a:r>
        </a:p>
      </cx:txPr>
    </cx:title>
    <cx:plotArea>
      <cx:plotAreaRegion>
        <cx:series layoutId="boxWhisker" uniqueId="{30DA4D2F-9361-4743-823E-F5AEF3C92B5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38676-2F23-487C-B0B5-5051C9DA4B0E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_xlchart.v1.38</cx:f>
      </cx:numDim>
    </cx:data>
    <cx:data id="1">
      <cx:strDim type="cat">
        <cx:f>_xlchart.v1.34</cx:f>
      </cx:strDim>
      <cx:numDim type="val">
        <cx:f>_xlchart.v1.36</cx:f>
      </cx:numDim>
    </cx:data>
  </cx:chartData>
  <cx:chart>
    <cx:title pos="t" align="ctr" overlay="0">
      <cx:tx>
        <cx:txData>
          <cx:v>Q0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Q0</a:t>
          </a:r>
        </a:p>
      </cx:txPr>
    </cx:title>
    <cx:plotArea>
      <cx:plotAreaRegion>
        <cx:series layoutId="boxWhisker" uniqueId="{EC92A8C8-2C7B-4E5E-B7CC-294CE6EDD946}">
          <cx:tx>
            <cx:txData>
              <cx:f>_xlchart.v1.35</cx:f>
              <cx:v>Original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0AEE23-288F-4F25-BD72-6CFBB98D968D}">
          <cx:tx>
            <cx:txData>
              <cx:f>_xlchart.v1.37</cx:f>
              <cx:v>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_xlchart.v1.22</cx:f>
      </cx:numDim>
    </cx:data>
  </cx:chartData>
  <cx:chart>
    <cx:title pos="t" align="ctr" overlay="0">
      <cx:tx>
        <cx:txData>
          <cx:v>Q1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Q1</a:t>
          </a:r>
        </a:p>
      </cx:txPr>
    </cx:title>
    <cx:plotArea>
      <cx:plotAreaRegion>
        <cx:series layoutId="boxWhisker" uniqueId="{3925A424-1687-4F6D-9E2E-02EF7C3837C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0F6D3A0-B9FE-40A3-B4D6-90C311CC68D9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_xlchart.v1.31</cx:f>
      </cx:numDim>
    </cx:data>
    <cx:data id="1">
      <cx:strDim type="cat">
        <cx:f>_xlchart.v1.29</cx:f>
      </cx:strDim>
      <cx:numDim type="val">
        <cx:f>_xlchart.v1.33</cx:f>
      </cx:numDim>
    </cx:data>
  </cx:chartData>
  <cx:chart>
    <cx:title pos="t" align="ctr" overlay="0">
      <cx:tx>
        <cx:txData>
          <cx:v>Q20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Q20</a:t>
          </a:r>
        </a:p>
      </cx:txPr>
    </cx:title>
    <cx:plotArea>
      <cx:plotAreaRegion>
        <cx:series layoutId="boxWhisker" uniqueId="{1E4A21A1-9985-454A-93D7-75D96F8EB310}">
          <cx:tx>
            <cx:txData>
              <cx:f>_xlchart.v1.30</cx:f>
              <cx:v>Original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1DA20C-6030-4080-8F18-3375528878BF}">
          <cx:tx>
            <cx:txData>
              <cx:f>_xlchart.v1.32</cx:f>
              <cx:v>Anonym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  <cx:data id="1">
      <cx:strDim type="cat">
        <cx:f>_xlchart.v1.16</cx:f>
      </cx:strDim>
      <cx:numDim type="val">
        <cx:f>_xlchart.v1.20</cx:f>
      </cx:numDim>
    </cx:data>
  </cx:chartData>
  <cx:chart>
    <cx:title pos="t" align="ctr" overlay="0">
      <cx:tx>
        <cx:txData>
          <cx:v>Q29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Q29</a:t>
          </a:r>
        </a:p>
      </cx:txPr>
    </cx:title>
    <cx:plotArea>
      <cx:plotAreaRegion>
        <cx:series layoutId="boxWhisker" uniqueId="{0C83A155-16FB-4007-966F-321C02B11534}">
          <cx:tx>
            <cx:txData>
              <cx:f>_xlchart.v1.17</cx:f>
              <cx:v>Original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3DD90F-A2AC-4E82-8604-EC211F271326}">
          <cx:tx>
            <cx:txData>
              <cx:f>_xlchart.v1.19</cx:f>
              <cx:v>Anonym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  <cx:data id="1">
      <cx:strDim type="cat">
        <cx:f>_xlchart.v1.24</cx:f>
      </cx:strDim>
      <cx:numDim type="val">
        <cx:f>_xlchart.v1.28</cx:f>
      </cx:numDim>
    </cx:data>
  </cx:chartData>
  <cx:chart>
    <cx:title pos="t" align="ctr" overlay="0">
      <cx:tx>
        <cx:txData>
          <cx:v>Q27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Q27</a:t>
          </a:r>
        </a:p>
      </cx:txPr>
    </cx:title>
    <cx:plotArea>
      <cx:plotAreaRegion>
        <cx:series layoutId="boxWhisker" uniqueId="{32720083-F71C-411C-9CE2-99789AC53A95}">
          <cx:tx>
            <cx:txData>
              <cx:f>_xlchart.v1.25</cx:f>
              <cx:v>Original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B578F5-47D1-462C-B946-242CE8FB6A40}">
          <cx:tx>
            <cx:txData>
              <cx:f>_xlchart.v1.27</cx:f>
              <cx:v>Anonym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</cx:chartData>
  <cx:chart>
    <cx:title pos="t" align="ctr" overlay="0">
      <cx:tx>
        <cx:txData>
          <cx:v>Q5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Q5</a:t>
          </a:r>
        </a:p>
      </cx:txPr>
    </cx:title>
    <cx:plotArea>
      <cx:plotAreaRegion>
        <cx:series layoutId="boxWhisker" uniqueId="{B7692C45-1A83-448C-9B6F-B20B6F4EDC02}">
          <cx:tx>
            <cx:txData>
              <cx:f>_xlchart.v1.12</cx:f>
              <cx:v>Oriignal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D66478-88FB-4100-A3A7-F481A3D1F79F}">
          <cx:tx>
            <cx:txData>
              <cx:f>_xlchart.v1.14</cx:f>
              <cx:v>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3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11" Type="http://schemas.openxmlformats.org/officeDocument/2006/relationships/chart" Target="../charts/chart2.xml"/><Relationship Id="rId5" Type="http://schemas.microsoft.com/office/2014/relationships/chartEx" Target="../charts/chartEx5.xml"/><Relationship Id="rId10" Type="http://schemas.microsoft.com/office/2014/relationships/chartEx" Target="../charts/chartEx9.xml"/><Relationship Id="rId4" Type="http://schemas.microsoft.com/office/2014/relationships/chartEx" Target="../charts/chartEx4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91440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Box_q0">
              <a:extLst>
                <a:ext uri="{FF2B5EF4-FFF2-40B4-BE49-F238E27FC236}">
                  <a16:creationId xmlns:a16="http://schemas.microsoft.com/office/drawing/2014/main" id="{D7C65974-E37D-4DF2-9208-24BD33DF0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</xdr:row>
      <xdr:rowOff>0</xdr:rowOff>
    </xdr:from>
    <xdr:to>
      <xdr:col>8</xdr:col>
      <xdr:colOff>91440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95AD07-D6EC-4701-98CA-0F2F5A9CB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3474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0</xdr:rowOff>
    </xdr:from>
    <xdr:to>
      <xdr:col>8</xdr:col>
      <xdr:colOff>95250</xdr:colOff>
      <xdr:row>50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2389C26-9DA3-4C60-A355-B7B324E72D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6583680"/>
              <a:ext cx="4575810" cy="2731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74706</xdr:colOff>
      <xdr:row>18</xdr:row>
      <xdr:rowOff>53788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CB1347-1D9C-41D9-8F01-B4D7BC0A5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548640"/>
              <a:ext cx="4555266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74706</xdr:colOff>
      <xdr:row>35</xdr:row>
      <xdr:rowOff>53788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3F80952-7F1F-4C6B-B753-A9E1AF8F01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3657600"/>
              <a:ext cx="4555266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37</xdr:row>
      <xdr:rowOff>0</xdr:rowOff>
    </xdr:from>
    <xdr:to>
      <xdr:col>19</xdr:col>
      <xdr:colOff>74706</xdr:colOff>
      <xdr:row>52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4C237F-81D7-4BDB-B5B6-18DEB68D2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80210</xdr:colOff>
      <xdr:row>76</xdr:row>
      <xdr:rowOff>36095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6746A94-BBBE-4A54-AD92-51826F2E97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1155680"/>
              <a:ext cx="4560770" cy="2779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83</xdr:row>
      <xdr:rowOff>0</xdr:rowOff>
    </xdr:from>
    <xdr:to>
      <xdr:col>8</xdr:col>
      <xdr:colOff>92808</xdr:colOff>
      <xdr:row>98</xdr:row>
      <xdr:rowOff>32239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Box_q29">
              <a:extLst>
                <a:ext uri="{FF2B5EF4-FFF2-40B4-BE49-F238E27FC236}">
                  <a16:creationId xmlns:a16="http://schemas.microsoft.com/office/drawing/2014/main" id="{DA48E946-8BCA-44CB-8620-66978F630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5179040"/>
              <a:ext cx="4573368" cy="2775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92808</xdr:colOff>
      <xdr:row>115</xdr:row>
      <xdr:rowOff>32239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Box_Q27">
              <a:extLst>
                <a:ext uri="{FF2B5EF4-FFF2-40B4-BE49-F238E27FC236}">
                  <a16:creationId xmlns:a16="http://schemas.microsoft.com/office/drawing/2014/main" id="{BD8AE02B-049C-4EA8-9F06-4C3EC717EC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8288000"/>
              <a:ext cx="4573368" cy="2775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126</xdr:row>
      <xdr:rowOff>0</xdr:rowOff>
    </xdr:from>
    <xdr:to>
      <xdr:col>8</xdr:col>
      <xdr:colOff>100853</xdr:colOff>
      <xdr:row>140</xdr:row>
      <xdr:rowOff>154641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B293635-5181-44B6-8DE6-4D2487B5CD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23042880"/>
              <a:ext cx="4581413" cy="27149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611746</xdr:colOff>
      <xdr:row>19</xdr:row>
      <xdr:rowOff>150254</xdr:rowOff>
    </xdr:from>
    <xdr:to>
      <xdr:col>27</xdr:col>
      <xdr:colOff>75126</xdr:colOff>
      <xdr:row>34</xdr:row>
      <xdr:rowOff>156693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3041BD-4E79-4A5E-A528-9CF27DB0A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9FBE03EC-66B2-4F89-B24B-C4FD2D91F5CE}" autoFormatId="16" applyNumberFormats="0" applyBorderFormats="0" applyFontFormats="0" applyPatternFormats="0" applyAlignmentFormats="0" applyWidthHeightFormats="0">
  <queryTableRefresh nextId="230">
    <queryTableFields count="22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145645A-E556-4E59-8A47-BCBD900BC585}" autoFormatId="16" applyNumberFormats="0" applyBorderFormats="0" applyFontFormats="0" applyPatternFormats="0" applyAlignmentFormats="0" applyWidthHeightFormats="0">
  <queryTableRefresh nextId="38" unboundColumnsRight="4">
    <queryTableFields count="3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8BD2B802-1498-4120-BD89-B8F82F06F05F}" autoFormatId="16" applyNumberFormats="0" applyBorderFormats="0" applyFontFormats="0" applyPatternFormats="0" applyAlignmentFormats="0" applyWidthHeightFormats="0">
  <queryTableRefresh nextId="10">
    <queryTableFields count="9">
      <queryTableField id="1" name="Queries" tableColumnId="1"/>
      <queryTableField id="2" name=" Returned rows" tableColumnId="2"/>
      <queryTableField id="3" name=" Average time(us)" tableColumnId="3"/>
      <queryTableField id="4" name=" Minimum time" tableColumnId="4"/>
      <queryTableField id="5" name=" 25thPercentile" tableColumnId="5"/>
      <queryTableField id="6" name=" Median" tableColumnId="6"/>
      <queryTableField id="7" name=" 75thPercentile(us)" tableColumnId="7"/>
      <queryTableField id="8" name=" 90thPercentile(us)" tableColumnId="8"/>
      <queryTableField id="9" name=" Maximum 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F7C8CA1B-98D4-4E4F-BB20-7A6462D5C87E}" autoFormatId="16" applyNumberFormats="0" applyBorderFormats="0" applyFontFormats="0" applyPatternFormats="0" applyAlignmentFormats="0" applyWidthHeightFormats="0">
  <queryTableRefresh nextId="10">
    <queryTableFields count="9">
      <queryTableField id="1" name="Queries" tableColumnId="1"/>
      <queryTableField id="2" name=" Returned rows" tableColumnId="2"/>
      <queryTableField id="3" name=" Average time(us)" tableColumnId="3"/>
      <queryTableField id="4" name=" Minimum time" tableColumnId="4"/>
      <queryTableField id="5" name=" 25thPercentile" tableColumnId="5"/>
      <queryTableField id="6" name=" Median" tableColumnId="6"/>
      <queryTableField id="7" name=" 75thPercentile(us)" tableColumnId="7"/>
      <queryTableField id="8" name=" 90thPercentile(us)" tableColumnId="8"/>
      <queryTableField id="9" name=" Maximum 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E08EAB77-2002-47D0-9117-75F13563EA5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ACF28718-2D60-4B57-A0F7-2CFB69625E3D}" autoFormatId="16" applyNumberFormats="0" applyBorderFormats="0" applyFontFormats="0" applyPatternFormats="0" applyAlignmentFormats="0" applyWidthHeightFormats="0">
  <queryTableRefresh nextId="10">
    <queryTableFields count="9">
      <queryTableField id="1" name="Queries" tableColumnId="1"/>
      <queryTableField id="2" name=" Returned rows" tableColumnId="2"/>
      <queryTableField id="3" name=" Average time(us)" tableColumnId="3"/>
      <queryTableField id="4" name=" Minimum time" tableColumnId="4"/>
      <queryTableField id="5" name=" 25thPercentile" tableColumnId="5"/>
      <queryTableField id="6" name=" Median" tableColumnId="6"/>
      <queryTableField id="7" name=" 75thPercentile(us)" tableColumnId="7"/>
      <queryTableField id="8" name=" 90thPercentile(us)" tableColumnId="8"/>
      <queryTableField id="9" name=" Maximum 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5CD064-13F7-4AF5-A940-84BC7DC80069}" name="latenciesSF1" displayName="latenciesSF1" ref="A1:HU7" tableType="queryTable" totalsRowShown="0">
  <autoFilter ref="A1:HU7" xr:uid="{025CD064-13F7-4AF5-A940-84BC7DC80069}"/>
  <tableColumns count="229">
    <tableColumn id="1" xr3:uid="{F8BB205F-4750-447A-82D5-8D2500ABE799}" uniqueName="1" name="Column1" queryTableFieldId="1"/>
    <tableColumn id="2" xr3:uid="{49E6D717-F4E4-4455-8323-C989A948CE95}" uniqueName="2" name="Column2" queryTableFieldId="2"/>
    <tableColumn id="3" xr3:uid="{D7CA48D9-5780-4D2F-AEEA-AE64D554F4DA}" uniqueName="3" name="Column3" queryTableFieldId="3"/>
    <tableColumn id="4" xr3:uid="{34583DFA-5566-4EC2-86CC-385E9C5C9F7B}" uniqueName="4" name="Column4" queryTableFieldId="4"/>
    <tableColumn id="5" xr3:uid="{5F5E94A7-58C3-4D0C-9737-A72EBACA8C1C}" uniqueName="5" name="Column5" queryTableFieldId="5"/>
    <tableColumn id="6" xr3:uid="{88D291AC-CD6F-4206-8188-C1445ECDF31E}" uniqueName="6" name="Column6" queryTableFieldId="6"/>
    <tableColumn id="7" xr3:uid="{9D36C162-C3AF-4A23-A435-95EE8ABF6AFD}" uniqueName="7" name="Column7" queryTableFieldId="7"/>
    <tableColumn id="8" xr3:uid="{5CC0DBF0-D3C5-4046-8E53-80A60AAC3A25}" uniqueName="8" name="Column8" queryTableFieldId="8"/>
    <tableColumn id="9" xr3:uid="{EEB53475-9F05-4221-AE45-7BB93A0FF817}" uniqueName="9" name="Column9" queryTableFieldId="9"/>
    <tableColumn id="10" xr3:uid="{23D11AED-54EA-407E-9863-789D402FDDD9}" uniqueName="10" name="Column10" queryTableFieldId="10"/>
    <tableColumn id="11" xr3:uid="{22EBCDEC-A2B1-42A8-8BC5-3323BD7C41DC}" uniqueName="11" name="Column11" queryTableFieldId="11"/>
    <tableColumn id="12" xr3:uid="{4E601E70-2D88-413A-A216-7F71CAC1088A}" uniqueName="12" name="Column12" queryTableFieldId="12"/>
    <tableColumn id="13" xr3:uid="{6E3294AC-2BBD-49CB-9FD3-85FBF9138956}" uniqueName="13" name="Column13" queryTableFieldId="13"/>
    <tableColumn id="14" xr3:uid="{3A258092-968C-49CE-BE67-7C5301B46EB2}" uniqueName="14" name="Column14" queryTableFieldId="14"/>
    <tableColumn id="15" xr3:uid="{4C27872B-D57D-4E7C-B9C1-F82DDB028BEE}" uniqueName="15" name="Column15" queryTableFieldId="15"/>
    <tableColumn id="16" xr3:uid="{F5413F50-FED6-4972-93C8-7A88E2E23B6F}" uniqueName="16" name="Column16" queryTableFieldId="16"/>
    <tableColumn id="17" xr3:uid="{AC8FBA0D-4439-46B8-9CA3-68068E100FBD}" uniqueName="17" name="Column17" queryTableFieldId="17"/>
    <tableColumn id="18" xr3:uid="{172ECD3C-C774-415C-84A3-C4813B38E12F}" uniqueName="18" name="Column18" queryTableFieldId="18"/>
    <tableColumn id="19" xr3:uid="{E8D6CDA7-1E76-4275-839E-BA858C212113}" uniqueName="19" name="Column19" queryTableFieldId="19"/>
    <tableColumn id="20" xr3:uid="{0C9AF53F-EEFD-4B17-B99F-47D847EC8600}" uniqueName="20" name="Column20" queryTableFieldId="20"/>
    <tableColumn id="21" xr3:uid="{DD7402E2-2D64-4A3B-98DE-0B83E179094C}" uniqueName="21" name="Column21" queryTableFieldId="21"/>
    <tableColumn id="22" xr3:uid="{C6A8A621-0A05-458D-8E91-6ACCC95A412D}" uniqueName="22" name="Column22" queryTableFieldId="22"/>
    <tableColumn id="23" xr3:uid="{4DD699B1-BC17-40A3-AB09-B8411EBB7D5A}" uniqueName="23" name="Column23" queryTableFieldId="23"/>
    <tableColumn id="24" xr3:uid="{7495F209-DAED-48F2-A101-2FBFCB467581}" uniqueName="24" name="Column24" queryTableFieldId="24"/>
    <tableColumn id="25" xr3:uid="{1104AFA5-B01D-4D91-8B88-8DA8303C6599}" uniqueName="25" name="Column25" queryTableFieldId="25"/>
    <tableColumn id="26" xr3:uid="{6D299733-9746-45EA-B882-79437350861F}" uniqueName="26" name="Column26" queryTableFieldId="26"/>
    <tableColumn id="27" xr3:uid="{3E20AE95-751D-4F84-AE28-1391095F238D}" uniqueName="27" name="Column27" queryTableFieldId="27"/>
    <tableColumn id="28" xr3:uid="{7ABFAA75-FE94-420F-A5FA-C5A3EBB49CFD}" uniqueName="28" name="Column28" queryTableFieldId="28"/>
    <tableColumn id="29" xr3:uid="{401081BD-0375-4E5D-A485-EEEA9EFAFCEF}" uniqueName="29" name="Column29" queryTableFieldId="29"/>
    <tableColumn id="30" xr3:uid="{D5B3D769-913C-44C9-A02B-C87D49BDEAEB}" uniqueName="30" name="Column30" queryTableFieldId="30"/>
    <tableColumn id="31" xr3:uid="{4A0B0DC9-9EC6-4BF9-BDA9-AE9DAD991E52}" uniqueName="31" name="Column31" queryTableFieldId="31"/>
    <tableColumn id="32" xr3:uid="{C90C6886-FDC8-4C4D-91EF-30C91F1EA64E}" uniqueName="32" name="Column32" queryTableFieldId="32"/>
    <tableColumn id="33" xr3:uid="{177F96EF-99A2-421F-9E71-978E00353148}" uniqueName="33" name="Column33" queryTableFieldId="33"/>
    <tableColumn id="34" xr3:uid="{618EE391-107C-422E-ACF4-8EFC7E0CAC07}" uniqueName="34" name="Column34" queryTableFieldId="34"/>
    <tableColumn id="35" xr3:uid="{0DE5CD01-8835-4E2C-9D50-E629786C8B8A}" uniqueName="35" name="Column35" queryTableFieldId="35"/>
    <tableColumn id="36" xr3:uid="{9B5906A8-F098-44C5-844D-10390370FAF1}" uniqueName="36" name="Column36" queryTableFieldId="36"/>
    <tableColumn id="37" xr3:uid="{3E676C3D-12F9-4DAB-8B9C-47BC494FC9A8}" uniqueName="37" name="Column37" queryTableFieldId="37"/>
    <tableColumn id="38" xr3:uid="{628578F1-AA4B-4610-90F8-4899A18E46BF}" uniqueName="38" name="Column38" queryTableFieldId="38"/>
    <tableColumn id="39" xr3:uid="{FD10D301-F23D-49D7-A3A8-6C89131E73E6}" uniqueName="39" name="Column39" queryTableFieldId="39"/>
    <tableColumn id="40" xr3:uid="{CFA84A68-BD49-4523-81D5-DD41EDEE1CDF}" uniqueName="40" name="Column40" queryTableFieldId="40"/>
    <tableColumn id="41" xr3:uid="{5E6EE606-555E-4493-AD3D-C158A04BDA2A}" uniqueName="41" name="Column41" queryTableFieldId="41"/>
    <tableColumn id="42" xr3:uid="{0126FAE4-AD8F-49C0-932C-14D9252CE0B1}" uniqueName="42" name="Column42" queryTableFieldId="42"/>
    <tableColumn id="43" xr3:uid="{0880E000-62BD-4D51-9A3A-85FA2335B503}" uniqueName="43" name="Column43" queryTableFieldId="43"/>
    <tableColumn id="44" xr3:uid="{AA6DAE74-0C89-46BE-A087-80D6C25D2D10}" uniqueName="44" name="Column44" queryTableFieldId="44"/>
    <tableColumn id="45" xr3:uid="{B8A615DD-0697-424F-8B2A-734227BF8137}" uniqueName="45" name="Column45" queryTableFieldId="45"/>
    <tableColumn id="46" xr3:uid="{CFB5F54C-3536-4F4A-9D1C-BD701C88BBEE}" uniqueName="46" name="Column46" queryTableFieldId="46"/>
    <tableColumn id="47" xr3:uid="{71581FEC-5A06-4E16-890A-1855F19D0082}" uniqueName="47" name="Column47" queryTableFieldId="47"/>
    <tableColumn id="48" xr3:uid="{EDA9F3DA-261C-47FC-8E14-BC59B63228A6}" uniqueName="48" name="Column48" queryTableFieldId="48"/>
    <tableColumn id="49" xr3:uid="{A837B0F7-CBF0-4DF2-9D8B-253F182C99FB}" uniqueName="49" name="Column49" queryTableFieldId="49"/>
    <tableColumn id="50" xr3:uid="{B5EFCFA5-EB16-4475-BE56-0041A0829AB6}" uniqueName="50" name="Column50" queryTableFieldId="50"/>
    <tableColumn id="51" xr3:uid="{295AC7AD-0A43-49B6-9828-A3EE1C5EC281}" uniqueName="51" name="Column51" queryTableFieldId="51"/>
    <tableColumn id="52" xr3:uid="{8FEDC70D-13B5-45FA-AC47-57D270A5A5A7}" uniqueName="52" name="Column52" queryTableFieldId="52"/>
    <tableColumn id="53" xr3:uid="{B14AD040-1768-4C71-A3A4-DA30879E2507}" uniqueName="53" name="Column53" queryTableFieldId="53"/>
    <tableColumn id="54" xr3:uid="{A5A125C8-FB80-4DAB-80F1-69632DE181B6}" uniqueName="54" name="Column54" queryTableFieldId="54"/>
    <tableColumn id="55" xr3:uid="{0301C3B2-918E-452C-97A8-D3D46ACAE14D}" uniqueName="55" name="Column55" queryTableFieldId="55"/>
    <tableColumn id="56" xr3:uid="{261E4207-5C1A-4ED8-9DBE-2BDF68303D38}" uniqueName="56" name="Column56" queryTableFieldId="56"/>
    <tableColumn id="57" xr3:uid="{86B7C5B4-F7E8-45D9-9ED9-465C4399355A}" uniqueName="57" name="Column57" queryTableFieldId="57"/>
    <tableColumn id="58" xr3:uid="{9BFE20C4-4F4F-49F9-8D21-632F7FE71039}" uniqueName="58" name="Column58" queryTableFieldId="58"/>
    <tableColumn id="59" xr3:uid="{C3AB3325-3655-4286-B8BB-1709CF212EA6}" uniqueName="59" name="Column59" queryTableFieldId="59"/>
    <tableColumn id="60" xr3:uid="{959A1779-9D04-43F0-93F8-035E2692FEB8}" uniqueName="60" name="Column60" queryTableFieldId="60"/>
    <tableColumn id="61" xr3:uid="{974672C3-9F97-46B9-A7F2-C57B6F432448}" uniqueName="61" name="Column61" queryTableFieldId="61"/>
    <tableColumn id="62" xr3:uid="{38BD2D98-8996-47AF-8E39-639771052F78}" uniqueName="62" name="Column62" queryTableFieldId="62"/>
    <tableColumn id="63" xr3:uid="{BC007460-5F65-47BC-9AA1-5AB3DDBC520C}" uniqueName="63" name="Column63" queryTableFieldId="63"/>
    <tableColumn id="64" xr3:uid="{BDA8B44F-02D6-408C-9E3A-33CDBF41A916}" uniqueName="64" name="Column64" queryTableFieldId="64"/>
    <tableColumn id="65" xr3:uid="{A3C2B454-E7F8-4A68-BDB0-2C52CA7CB479}" uniqueName="65" name="Column65" queryTableFieldId="65"/>
    <tableColumn id="66" xr3:uid="{909C0811-A17B-439A-B737-00ABFA5348DF}" uniqueName="66" name="Column66" queryTableFieldId="66"/>
    <tableColumn id="67" xr3:uid="{F2A5B621-A034-4129-A018-4E5A4FA138D0}" uniqueName="67" name="Column67" queryTableFieldId="67"/>
    <tableColumn id="68" xr3:uid="{115ED6C7-6B33-45F1-A9E8-E87A961BB393}" uniqueName="68" name="Column68" queryTableFieldId="68"/>
    <tableColumn id="69" xr3:uid="{3C08FF87-4960-4A0A-86F9-ED2D66A9DDB5}" uniqueName="69" name="Column69" queryTableFieldId="69"/>
    <tableColumn id="70" xr3:uid="{DE6911CE-2DCF-4DDA-9794-7B16FCABD0AE}" uniqueName="70" name="Column70" queryTableFieldId="70"/>
    <tableColumn id="71" xr3:uid="{64390751-ED60-4498-8AD9-C362E046E02A}" uniqueName="71" name="Column71" queryTableFieldId="71"/>
    <tableColumn id="72" xr3:uid="{5F03F050-3C39-436F-94F3-59D84592E7A0}" uniqueName="72" name="Column72" queryTableFieldId="72"/>
    <tableColumn id="73" xr3:uid="{44FFB707-DE44-4929-85E9-7869BEEAD5B7}" uniqueName="73" name="Column73" queryTableFieldId="73"/>
    <tableColumn id="74" xr3:uid="{CC069CA6-9CFB-45A9-BA78-17DE5C7524B4}" uniqueName="74" name="Column74" queryTableFieldId="74"/>
    <tableColumn id="75" xr3:uid="{D02B1623-CC35-4AB5-B75B-034ACD1F3C6F}" uniqueName="75" name="Column75" queryTableFieldId="75"/>
    <tableColumn id="76" xr3:uid="{E602589F-FFD7-4E2E-B935-CAF44B5CE12C}" uniqueName="76" name="Column76" queryTableFieldId="76"/>
    <tableColumn id="77" xr3:uid="{177B89AB-DC7F-4903-99CA-666B7FC1FCF5}" uniqueName="77" name="Column77" queryTableFieldId="77"/>
    <tableColumn id="78" xr3:uid="{73A5DDE7-BC38-4A15-932B-0B3A272D092D}" uniqueName="78" name="Column78" queryTableFieldId="78"/>
    <tableColumn id="79" xr3:uid="{07459EF5-2ECE-43DD-8413-6BD57D85B243}" uniqueName="79" name="Column79" queryTableFieldId="79"/>
    <tableColumn id="80" xr3:uid="{B529BD1E-29C6-4B68-84D9-72E23ECF89A8}" uniqueName="80" name="Column80" queryTableFieldId="80"/>
    <tableColumn id="81" xr3:uid="{5163BE47-9956-4166-907B-C458B801192C}" uniqueName="81" name="Column81" queryTableFieldId="81"/>
    <tableColumn id="82" xr3:uid="{3F73E20A-5F5D-4692-BDBE-C6C1E00E128B}" uniqueName="82" name="Column82" queryTableFieldId="82"/>
    <tableColumn id="83" xr3:uid="{5B679065-87C4-4D59-A0AE-0CC000BF6E13}" uniqueName="83" name="Column83" queryTableFieldId="83"/>
    <tableColumn id="84" xr3:uid="{5775213B-2BCC-4C1F-BED9-222FE61F2E43}" uniqueName="84" name="Column84" queryTableFieldId="84"/>
    <tableColumn id="85" xr3:uid="{6C20645E-B90C-4CBA-937B-C2F0AF2C4644}" uniqueName="85" name="Column85" queryTableFieldId="85"/>
    <tableColumn id="86" xr3:uid="{BED369BA-A50E-47E9-B862-4C4804D7E3E1}" uniqueName="86" name="Column86" queryTableFieldId="86"/>
    <tableColumn id="87" xr3:uid="{DC48E8CE-45D6-44EE-9A68-478944CDC062}" uniqueName="87" name="Column87" queryTableFieldId="87"/>
    <tableColumn id="88" xr3:uid="{F645389A-B0E4-4AF9-93F9-F302953A62B8}" uniqueName="88" name="Column88" queryTableFieldId="88"/>
    <tableColumn id="89" xr3:uid="{7153FEC5-6944-4584-A9FC-5E441D4CBB77}" uniqueName="89" name="Column89" queryTableFieldId="89"/>
    <tableColumn id="90" xr3:uid="{ACA47FD6-86EA-4799-8FDA-CC54428B48C5}" uniqueName="90" name="Column90" queryTableFieldId="90"/>
    <tableColumn id="91" xr3:uid="{86D268FF-B335-439D-9D78-0CB97402901A}" uniqueName="91" name="Column91" queryTableFieldId="91"/>
    <tableColumn id="92" xr3:uid="{0AEFB25F-7956-4549-BDEF-6664329F0E68}" uniqueName="92" name="Column92" queryTableFieldId="92"/>
    <tableColumn id="93" xr3:uid="{D12975B6-FAC3-4736-9044-C541A89125A5}" uniqueName="93" name="Column93" queryTableFieldId="93"/>
    <tableColumn id="94" xr3:uid="{0886A322-5502-4560-8145-770808F666A3}" uniqueName="94" name="Column94" queryTableFieldId="94"/>
    <tableColumn id="95" xr3:uid="{53E51077-0123-4EFC-9888-5AC20477CC4D}" uniqueName="95" name="Column95" queryTableFieldId="95"/>
    <tableColumn id="96" xr3:uid="{476D9E6C-B414-4B19-9D62-37D3813A25E9}" uniqueName="96" name="Column96" queryTableFieldId="96"/>
    <tableColumn id="97" xr3:uid="{58C9C3E7-2A3F-41FE-821D-9DC788B0EBCE}" uniqueName="97" name="Column97" queryTableFieldId="97"/>
    <tableColumn id="98" xr3:uid="{CC41710D-AE14-4984-9F8C-B8CC53FE088D}" uniqueName="98" name="Column98" queryTableFieldId="98"/>
    <tableColumn id="99" xr3:uid="{525E5CA2-03B7-4385-BB5B-B4ECF6208E65}" uniqueName="99" name="Column99" queryTableFieldId="99"/>
    <tableColumn id="100" xr3:uid="{D2DC986A-DE16-430A-9B59-B19A595A37AF}" uniqueName="100" name="Column100" queryTableFieldId="100"/>
    <tableColumn id="101" xr3:uid="{FFA726C6-168C-4ADD-9FD3-7F8B840C21B0}" uniqueName="101" name="Column101" queryTableFieldId="101"/>
    <tableColumn id="102" xr3:uid="{C04105F4-750E-4954-8053-B76F3D9AD4A5}" uniqueName="102" name="Column102" queryTableFieldId="102"/>
    <tableColumn id="103" xr3:uid="{97BA129B-6610-4EC8-AAC2-56A2C903CF27}" uniqueName="103" name="Column103" queryTableFieldId="103"/>
    <tableColumn id="104" xr3:uid="{77F6EC22-FCE7-407C-B828-AC54C63A898F}" uniqueName="104" name="Column104" queryTableFieldId="104"/>
    <tableColumn id="105" xr3:uid="{C55A1A0F-C71C-4D44-A3ED-1B58F528782F}" uniqueName="105" name="Column105" queryTableFieldId="105"/>
    <tableColumn id="106" xr3:uid="{97C87472-4E5A-4603-BCA8-FCB2615B25CC}" uniqueName="106" name="Column106" queryTableFieldId="106"/>
    <tableColumn id="107" xr3:uid="{C45662FC-AD7F-4D78-BA5C-74886CA17D49}" uniqueName="107" name="Column107" queryTableFieldId="107"/>
    <tableColumn id="108" xr3:uid="{38799642-4A89-4048-BB00-9AF126307955}" uniqueName="108" name="Column108" queryTableFieldId="108"/>
    <tableColumn id="109" xr3:uid="{B5152073-8634-41D3-982B-E1630E4DB4E6}" uniqueName="109" name="Column109" queryTableFieldId="109"/>
    <tableColumn id="110" xr3:uid="{C123AB60-B858-44CC-8187-428BAD3B3AA1}" uniqueName="110" name="Column110" queryTableFieldId="110"/>
    <tableColumn id="111" xr3:uid="{6D17522D-9918-405C-AD17-6527EAFFD708}" uniqueName="111" name="Column111" queryTableFieldId="111"/>
    <tableColumn id="112" xr3:uid="{16261756-EF65-447D-B44B-32019E10F81C}" uniqueName="112" name="Column112" queryTableFieldId="112"/>
    <tableColumn id="113" xr3:uid="{F272ECF4-7974-4115-A8CB-370B4D52D938}" uniqueName="113" name="Column113" queryTableFieldId="113"/>
    <tableColumn id="114" xr3:uid="{ABE8BE4C-6BDD-4707-9025-F9706FDCEF8C}" uniqueName="114" name="Column114" queryTableFieldId="114"/>
    <tableColumn id="115" xr3:uid="{5E532E27-4FEE-4F5B-ADDC-F75755BB9500}" uniqueName="115" name="Column115" queryTableFieldId="115"/>
    <tableColumn id="116" xr3:uid="{5319B260-0472-4A2D-AACA-4ABD50352171}" uniqueName="116" name="Column116" queryTableFieldId="116"/>
    <tableColumn id="117" xr3:uid="{D532CBD0-4701-418B-932E-30D8E800022F}" uniqueName="117" name="Column117" queryTableFieldId="117"/>
    <tableColumn id="118" xr3:uid="{C74CA133-E7A8-47D0-8B77-6BBC1F82336A}" uniqueName="118" name="Column118" queryTableFieldId="118"/>
    <tableColumn id="119" xr3:uid="{EAD3E2B5-AFBA-4104-884B-C827BEBCF1DD}" uniqueName="119" name="Column119" queryTableFieldId="119"/>
    <tableColumn id="120" xr3:uid="{B567299D-52D5-4083-AC82-70C80BB96DE6}" uniqueName="120" name="Column120" queryTableFieldId="120"/>
    <tableColumn id="121" xr3:uid="{5061DCB7-9840-4072-9596-004ED9D73306}" uniqueName="121" name="Column121" queryTableFieldId="121"/>
    <tableColumn id="122" xr3:uid="{64F1F3DA-CE48-4FEF-ACE9-26D0D4D5B098}" uniqueName="122" name="Column122" queryTableFieldId="122"/>
    <tableColumn id="123" xr3:uid="{EB65BC06-9826-44E7-A870-AF471229813D}" uniqueName="123" name="Column123" queryTableFieldId="123"/>
    <tableColumn id="124" xr3:uid="{5F877E4C-88A7-4FE1-B203-ED43E62370F8}" uniqueName="124" name="Column124" queryTableFieldId="124"/>
    <tableColumn id="125" xr3:uid="{D26380EB-5846-4DC0-94DF-D8D183458A85}" uniqueName="125" name="Column125" queryTableFieldId="125"/>
    <tableColumn id="126" xr3:uid="{AF041D48-3774-4E58-9848-47E970905BA2}" uniqueName="126" name="Column126" queryTableFieldId="126"/>
    <tableColumn id="127" xr3:uid="{145B1613-A970-4777-9AF5-A7CF26B783A6}" uniqueName="127" name="Column127" queryTableFieldId="127"/>
    <tableColumn id="128" xr3:uid="{AA2B724B-9192-4432-AAF7-D620D17767B4}" uniqueName="128" name="Column128" queryTableFieldId="128"/>
    <tableColumn id="129" xr3:uid="{5C527BA2-A5B7-4F7C-82E1-AFE7B937C915}" uniqueName="129" name="Column129" queryTableFieldId="129"/>
    <tableColumn id="130" xr3:uid="{9133EDBE-9FB6-48A8-B39B-73EF082F2520}" uniqueName="130" name="Column130" queryTableFieldId="130"/>
    <tableColumn id="131" xr3:uid="{B353903A-A882-4045-8A09-0ABE919CD09F}" uniqueName="131" name="Column131" queryTableFieldId="131"/>
    <tableColumn id="132" xr3:uid="{F2BC7FB6-68BA-4A46-8696-F2CE587F19F6}" uniqueName="132" name="Column132" queryTableFieldId="132"/>
    <tableColumn id="133" xr3:uid="{C3E3DAA9-E567-4901-8CA9-128C5B09E22B}" uniqueName="133" name="Column133" queryTableFieldId="133"/>
    <tableColumn id="134" xr3:uid="{2A595752-4033-42CB-9BA4-9A0E49036685}" uniqueName="134" name="Column134" queryTableFieldId="134"/>
    <tableColumn id="135" xr3:uid="{02A789CE-4811-4D19-93E5-BDA19B822079}" uniqueName="135" name="Column135" queryTableFieldId="135"/>
    <tableColumn id="136" xr3:uid="{08688E40-8099-445D-9F80-20E433726896}" uniqueName="136" name="Column136" queryTableFieldId="136"/>
    <tableColumn id="137" xr3:uid="{D88556E5-8F4D-41BC-B5E9-A315F2F8C30E}" uniqueName="137" name="Column137" queryTableFieldId="137"/>
    <tableColumn id="138" xr3:uid="{948A8BBD-18E8-4AC7-8064-B2918F51A1FF}" uniqueName="138" name="Column138" queryTableFieldId="138"/>
    <tableColumn id="139" xr3:uid="{FB5E817E-08E5-44F1-88EA-970AC9A3CEED}" uniqueName="139" name="Column139" queryTableFieldId="139"/>
    <tableColumn id="140" xr3:uid="{3A710EBE-4434-418C-A87D-A4C2B72DB526}" uniqueName="140" name="Column140" queryTableFieldId="140"/>
    <tableColumn id="141" xr3:uid="{0C60D9DB-83CA-4492-8889-B74247F03B41}" uniqueName="141" name="Column141" queryTableFieldId="141"/>
    <tableColumn id="142" xr3:uid="{99932E82-3BCA-4AC9-B5A6-4AFA62A55251}" uniqueName="142" name="Column142" queryTableFieldId="142"/>
    <tableColumn id="143" xr3:uid="{01394867-FA05-461F-ACF4-8193339F099B}" uniqueName="143" name="Column143" queryTableFieldId="143"/>
    <tableColumn id="144" xr3:uid="{6AFF958E-341F-4A37-8E89-86D8A522BFBC}" uniqueName="144" name="Column144" queryTableFieldId="144"/>
    <tableColumn id="145" xr3:uid="{295AEFBB-05E4-4082-89B0-DD8A6387DFCE}" uniqueName="145" name="Column145" queryTableFieldId="145"/>
    <tableColumn id="146" xr3:uid="{33A22551-A343-4A98-ABA9-0DD2DAE22AA6}" uniqueName="146" name="Column146" queryTableFieldId="146"/>
    <tableColumn id="147" xr3:uid="{AE3C9307-8705-4FDE-9713-E8BF0B0F5350}" uniqueName="147" name="Column147" queryTableFieldId="147"/>
    <tableColumn id="148" xr3:uid="{3FB1D2CC-5A88-4D73-96DB-78E3C5EFDBB6}" uniqueName="148" name="Column148" queryTableFieldId="148"/>
    <tableColumn id="149" xr3:uid="{779955E6-5066-4DED-9E9C-CFF2EBA2C643}" uniqueName="149" name="Column149" queryTableFieldId="149"/>
    <tableColumn id="150" xr3:uid="{1D868424-2E19-4A77-9181-F9C187CB6756}" uniqueName="150" name="Column150" queryTableFieldId="150"/>
    <tableColumn id="151" xr3:uid="{EE40AE63-532F-450D-9E6E-AD62B01380D7}" uniqueName="151" name="Column151" queryTableFieldId="151"/>
    <tableColumn id="152" xr3:uid="{3195EC3F-03D8-4FD8-8955-E2F0D9896987}" uniqueName="152" name="Column152" queryTableFieldId="152"/>
    <tableColumn id="153" xr3:uid="{0577E8D6-5109-4E66-A417-53F4BD81874B}" uniqueName="153" name="Column153" queryTableFieldId="153"/>
    <tableColumn id="154" xr3:uid="{DCB1FEE8-DEDC-4E58-A10A-612E9F054962}" uniqueName="154" name="Column154" queryTableFieldId="154"/>
    <tableColumn id="155" xr3:uid="{5DED14AD-5757-4CCA-BE08-26D074260075}" uniqueName="155" name="Column155" queryTableFieldId="155"/>
    <tableColumn id="156" xr3:uid="{CC888457-650C-49C3-A70E-E24AF83A0E08}" uniqueName="156" name="Column156" queryTableFieldId="156"/>
    <tableColumn id="157" xr3:uid="{4393387D-E685-4885-8187-BDC8159647E8}" uniqueName="157" name="Column157" queryTableFieldId="157"/>
    <tableColumn id="158" xr3:uid="{71B1283C-0A41-4333-AAA2-57B65A44DAC6}" uniqueName="158" name="Column158" queryTableFieldId="158"/>
    <tableColumn id="159" xr3:uid="{1A0EA17A-D2A3-4FB2-8DC8-1B3DA394CF97}" uniqueName="159" name="Column159" queryTableFieldId="159"/>
    <tableColumn id="160" xr3:uid="{FCD6B710-561F-4A03-B791-75FD17AD9897}" uniqueName="160" name="Column160" queryTableFieldId="160"/>
    <tableColumn id="161" xr3:uid="{343CB9BE-984F-4BC2-8015-0C4B04FAA369}" uniqueName="161" name="Column161" queryTableFieldId="161"/>
    <tableColumn id="162" xr3:uid="{0F7A8E2C-1A0A-4B64-9E36-8DBFDB82464A}" uniqueName="162" name="Column162" queryTableFieldId="162"/>
    <tableColumn id="163" xr3:uid="{B6DC4288-1CAE-4921-A4EA-DE1924E98CB3}" uniqueName="163" name="Column163" queryTableFieldId="163"/>
    <tableColumn id="164" xr3:uid="{814FFBE2-98F1-4E9E-9225-AE14592EC736}" uniqueName="164" name="Column164" queryTableFieldId="164"/>
    <tableColumn id="165" xr3:uid="{DC4EFE86-F534-4598-A83D-83E27921BF9B}" uniqueName="165" name="Column165" queryTableFieldId="165"/>
    <tableColumn id="166" xr3:uid="{93C6CBA7-7245-4F0E-9F93-A58943F6D598}" uniqueName="166" name="Column166" queryTableFieldId="166"/>
    <tableColumn id="167" xr3:uid="{282C5AC8-61B3-4C07-9431-A94AC157A115}" uniqueName="167" name="Column167" queryTableFieldId="167"/>
    <tableColumn id="168" xr3:uid="{03760F46-89C2-40BA-95F0-594C35F32976}" uniqueName="168" name="Column168" queryTableFieldId="168"/>
    <tableColumn id="169" xr3:uid="{68D111A1-FF32-48A4-B6B5-58C575F79A90}" uniqueName="169" name="Column169" queryTableFieldId="169"/>
    <tableColumn id="170" xr3:uid="{B6A723D8-8260-4BDC-8A1B-0E459055D79E}" uniqueName="170" name="Column170" queryTableFieldId="170"/>
    <tableColumn id="171" xr3:uid="{FD6C9821-9C8F-4691-A74F-67DBF90CDFA3}" uniqueName="171" name="Column171" queryTableFieldId="171"/>
    <tableColumn id="172" xr3:uid="{35DC6855-C488-4E37-B96B-947C6E5B83CE}" uniqueName="172" name="Column172" queryTableFieldId="172"/>
    <tableColumn id="173" xr3:uid="{556C59F9-EB76-4CCD-B428-17E65EF8199B}" uniqueName="173" name="Column173" queryTableFieldId="173"/>
    <tableColumn id="174" xr3:uid="{D3B7020A-C4AB-419C-964D-D532CADBB5D6}" uniqueName="174" name="Column174" queryTableFieldId="174"/>
    <tableColumn id="175" xr3:uid="{2259BA62-7FB2-4AEE-B67F-1923E8F6AE65}" uniqueName="175" name="Column175" queryTableFieldId="175"/>
    <tableColumn id="176" xr3:uid="{480C3606-EBC5-4036-8D0E-9ECA7C24C1A9}" uniqueName="176" name="Column176" queryTableFieldId="176"/>
    <tableColumn id="177" xr3:uid="{5035B221-C9C2-4273-AFC2-B5028AC78F17}" uniqueName="177" name="Column177" queryTableFieldId="177"/>
    <tableColumn id="178" xr3:uid="{1F0B3B5A-C4A2-4D26-AC65-BFCDF160A717}" uniqueName="178" name="Column178" queryTableFieldId="178"/>
    <tableColumn id="179" xr3:uid="{34D2C8B4-39F9-466E-9C11-EADC048E0567}" uniqueName="179" name="Column179" queryTableFieldId="179"/>
    <tableColumn id="180" xr3:uid="{D37DBE8D-617A-494A-9FE7-802DFE4B3912}" uniqueName="180" name="Column180" queryTableFieldId="180"/>
    <tableColumn id="181" xr3:uid="{59595134-D37F-4912-9D22-069FACBB6570}" uniqueName="181" name="Column181" queryTableFieldId="181"/>
    <tableColumn id="182" xr3:uid="{9031B7F3-D737-43D0-BDBC-BEB732C5A438}" uniqueName="182" name="Column182" queryTableFieldId="182"/>
    <tableColumn id="183" xr3:uid="{574A2E34-9031-425E-86FC-BCF035022738}" uniqueName="183" name="Column183" queryTableFieldId="183"/>
    <tableColumn id="184" xr3:uid="{0215BDF9-96C0-4B1F-A651-7BE3D3A099DD}" uniqueName="184" name="Column184" queryTableFieldId="184"/>
    <tableColumn id="185" xr3:uid="{9B34C12A-4F48-49E6-8F1A-00CD19CCB4AC}" uniqueName="185" name="Column185" queryTableFieldId="185"/>
    <tableColumn id="186" xr3:uid="{00087E46-3D5A-4A37-A148-A32C1F8E875B}" uniqueName="186" name="Column186" queryTableFieldId="186"/>
    <tableColumn id="187" xr3:uid="{2945DDB8-1770-4278-A1F2-70370750D6D2}" uniqueName="187" name="Column187" queryTableFieldId="187"/>
    <tableColumn id="188" xr3:uid="{7DE92A01-DD1B-43D8-BF34-4E3BF530745B}" uniqueName="188" name="Column188" queryTableFieldId="188"/>
    <tableColumn id="189" xr3:uid="{9ED09094-A753-47CC-B1ED-03549969ED9D}" uniqueName="189" name="Column189" queryTableFieldId="189"/>
    <tableColumn id="190" xr3:uid="{1098C92B-E143-44E2-90DF-74D522B22B29}" uniqueName="190" name="Column190" queryTableFieldId="190"/>
    <tableColumn id="191" xr3:uid="{D94C1DFA-B908-4878-A1E7-037B21188863}" uniqueName="191" name="Column191" queryTableFieldId="191"/>
    <tableColumn id="192" xr3:uid="{DFF81F22-0555-439C-BBA7-16FD4C9DF693}" uniqueName="192" name="Column192" queryTableFieldId="192"/>
    <tableColumn id="193" xr3:uid="{3A899680-61E4-434D-AF44-C8DFD12FADEA}" uniqueName="193" name="Column193" queryTableFieldId="193"/>
    <tableColumn id="194" xr3:uid="{BE3DB88C-9870-4E2A-8981-B59C893E65FF}" uniqueName="194" name="Column194" queryTableFieldId="194"/>
    <tableColumn id="195" xr3:uid="{CA338E23-4340-48D4-A362-B11888365265}" uniqueName="195" name="Column195" queryTableFieldId="195"/>
    <tableColumn id="196" xr3:uid="{28040AF3-DC08-4291-96A2-2E7FADD7E680}" uniqueName="196" name="Column196" queryTableFieldId="196"/>
    <tableColumn id="197" xr3:uid="{40242C7C-7CDD-4207-95C2-564F098A3651}" uniqueName="197" name="Column197" queryTableFieldId="197"/>
    <tableColumn id="198" xr3:uid="{8958ACB0-5A08-48A1-A2D2-4686E6938DED}" uniqueName="198" name="Column198" queryTableFieldId="198"/>
    <tableColumn id="199" xr3:uid="{C154FFB5-08AE-48FB-BA24-24E720D895CB}" uniqueName="199" name="Column199" queryTableFieldId="199"/>
    <tableColumn id="200" xr3:uid="{8B8E2B60-1F84-4954-9CBD-6186A9AF0473}" uniqueName="200" name="Column200" queryTableFieldId="200"/>
    <tableColumn id="201" xr3:uid="{81E1535B-FDFD-4FB8-86E9-749A5B710684}" uniqueName="201" name="Column201" queryTableFieldId="201"/>
    <tableColumn id="202" xr3:uid="{3887746B-918F-48B5-924C-9F50061C47EF}" uniqueName="202" name="Column202" queryTableFieldId="202"/>
    <tableColumn id="203" xr3:uid="{F7089925-17AC-4F2F-82F1-A28BF8497749}" uniqueName="203" name="Column203" queryTableFieldId="203"/>
    <tableColumn id="204" xr3:uid="{2369248C-3D23-452A-83D9-27A0481E07D7}" uniqueName="204" name="Column204" queryTableFieldId="204"/>
    <tableColumn id="205" xr3:uid="{CEF0DEA0-A8B0-4672-B8A3-9949DD85E199}" uniqueName="205" name="Column205" queryTableFieldId="205"/>
    <tableColumn id="206" xr3:uid="{8B0DBBE7-3959-4DEF-B0A5-BF36E9AC8E42}" uniqueName="206" name="Column206" queryTableFieldId="206"/>
    <tableColumn id="207" xr3:uid="{20591E72-0983-4E11-A0B8-0245EF12CD6A}" uniqueName="207" name="Column207" queryTableFieldId="207"/>
    <tableColumn id="208" xr3:uid="{AF370316-E3E7-46E6-AFEA-7F4A0EADF776}" uniqueName="208" name="Column208" queryTableFieldId="208"/>
    <tableColumn id="209" xr3:uid="{DBCB459B-5B58-465E-B03A-31605F4DEEF4}" uniqueName="209" name="Column209" queryTableFieldId="209"/>
    <tableColumn id="210" xr3:uid="{A7DEE8ED-6941-4455-B62C-4B2E3EE0C7D6}" uniqueName="210" name="Column210" queryTableFieldId="210"/>
    <tableColumn id="211" xr3:uid="{54BD00F5-94A4-485B-892A-85993B969EBE}" uniqueName="211" name="Column211" queryTableFieldId="211"/>
    <tableColumn id="212" xr3:uid="{E3975C8A-904B-4E1B-8F69-4F4F579910C5}" uniqueName="212" name="Column212" queryTableFieldId="212"/>
    <tableColumn id="213" xr3:uid="{D366E077-1E5A-44BA-BD19-5158814E2BD0}" uniqueName="213" name="Column213" queryTableFieldId="213"/>
    <tableColumn id="214" xr3:uid="{CFBEC672-FC15-4646-8BB3-C87F2CC52FF4}" uniqueName="214" name="Column214" queryTableFieldId="214"/>
    <tableColumn id="215" xr3:uid="{B6FE6853-589F-4A31-BCD4-F4FE3C7D344A}" uniqueName="215" name="Column215" queryTableFieldId="215"/>
    <tableColumn id="216" xr3:uid="{19191E22-067A-4B9D-A74E-D83FBDF6418C}" uniqueName="216" name="Column216" queryTableFieldId="216"/>
    <tableColumn id="217" xr3:uid="{3BB3A887-D219-4FDA-9DF3-9C554CA66C9B}" uniqueName="217" name="Column217" queryTableFieldId="217"/>
    <tableColumn id="218" xr3:uid="{05C829DF-246E-4299-9B9B-66A28CE30F1E}" uniqueName="218" name="Column218" queryTableFieldId="218"/>
    <tableColumn id="219" xr3:uid="{CDF335AF-FAB6-4823-9440-FFF6B871FFEE}" uniqueName="219" name="Column219" queryTableFieldId="219"/>
    <tableColumn id="220" xr3:uid="{B2E6950A-9046-4015-B713-DDA46653E9EF}" uniqueName="220" name="Column220" queryTableFieldId="220"/>
    <tableColumn id="221" xr3:uid="{7D4B9161-5C65-402D-8309-F66AFC0A642F}" uniqueName="221" name="Column221" queryTableFieldId="221"/>
    <tableColumn id="222" xr3:uid="{6909A20D-4E23-4F3B-9FE4-7C3DFEAF4819}" uniqueName="222" name="Column222" queryTableFieldId="222"/>
    <tableColumn id="223" xr3:uid="{E22E1AC4-8BC9-4B56-8CB3-E7B34100DDB3}" uniqueName="223" name="Column223" queryTableFieldId="223"/>
    <tableColumn id="224" xr3:uid="{A4F0F636-D1AF-4257-9A44-F929256B8157}" uniqueName="224" name="Column224" queryTableFieldId="224"/>
    <tableColumn id="225" xr3:uid="{EA90D094-55E8-4EB2-B7FD-9C6C93D6C69E}" uniqueName="225" name="Column225" queryTableFieldId="225"/>
    <tableColumn id="226" xr3:uid="{7F7A73FC-B15C-4B78-B8D4-32E1B9F2AB2E}" uniqueName="226" name="Column226" queryTableFieldId="226"/>
    <tableColumn id="227" xr3:uid="{D5E59B7A-9692-476F-9400-7B45A2FBD9B6}" uniqueName="227" name="Column227" queryTableFieldId="227"/>
    <tableColumn id="228" xr3:uid="{DA11D1A0-724C-45AF-8BFC-BC59ECCA8BF7}" uniqueName="228" name="Column228" queryTableFieldId="228"/>
    <tableColumn id="229" xr3:uid="{AE501019-4D7F-43F3-BCBE-CA732B4D9621}" uniqueName="229" name="Column229" queryTableFieldId="2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C47575-794B-4010-99F8-F117BC8A3113}" name="averagesPerDistr__4" displayName="averagesPerDistr__4" ref="A1:AK12" tableType="queryTable" totalsRowShown="0">
  <autoFilter ref="A1:AK12" xr:uid="{B0C47575-794B-4010-99F8-F117BC8A3113}"/>
  <tableColumns count="37">
    <tableColumn id="1" xr3:uid="{F6B78CF8-C7D9-47B6-8101-A37D4F873E03}" uniqueName="1" name="Column1" queryTableFieldId="1"/>
    <tableColumn id="2" xr3:uid="{7B57398C-9D32-4A50-8DDD-748AD18E1B6C}" uniqueName="2" name="Column2" queryTableFieldId="2"/>
    <tableColumn id="3" xr3:uid="{54AE9E0D-7927-4CF7-A498-BF324130C4CB}" uniqueName="3" name="Column3" queryTableFieldId="3"/>
    <tableColumn id="4" xr3:uid="{ACD34A43-3B21-4921-A902-61DDF535CFA8}" uniqueName="4" name="Column4" queryTableFieldId="4"/>
    <tableColumn id="5" xr3:uid="{F75C6407-3112-4263-BD36-832E64EDB87F}" uniqueName="5" name="Column5" queryTableFieldId="5"/>
    <tableColumn id="6" xr3:uid="{60482093-7479-42DB-8119-D8B9DE827472}" uniqueName="6" name="Column6" queryTableFieldId="6"/>
    <tableColumn id="7" xr3:uid="{CC5764B3-CCE1-45DD-AECE-2F4A17F1FE65}" uniqueName="7" name="Column7" queryTableFieldId="7"/>
    <tableColumn id="8" xr3:uid="{BDFC64B3-6963-4CA7-B37D-7C3D8024EBFE}" uniqueName="8" name="Column8" queryTableFieldId="8"/>
    <tableColumn id="9" xr3:uid="{AF3BC417-35EF-41BE-82C5-B27259671E1D}" uniqueName="9" name="Column9" queryTableFieldId="9"/>
    <tableColumn id="10" xr3:uid="{733A8B19-E417-4E94-9050-8B604DBD3E6B}" uniqueName="10" name="Column10" queryTableFieldId="10"/>
    <tableColumn id="11" xr3:uid="{2CA62A51-FFDB-4F27-95F2-C46DECEADDDD}" uniqueName="11" name="Column11" queryTableFieldId="11"/>
    <tableColumn id="12" xr3:uid="{14965B03-8078-4D26-B11C-EF4E7E763903}" uniqueName="12" name="Column12" queryTableFieldId="12"/>
    <tableColumn id="13" xr3:uid="{71AB6285-903E-45E3-8DB0-D10F70F7F264}" uniqueName="13" name="Column13" queryTableFieldId="13"/>
    <tableColumn id="14" xr3:uid="{8C98384C-DB1E-43C0-8626-0192B5EBBEF3}" uniqueName="14" name="Column14" queryTableFieldId="14"/>
    <tableColumn id="15" xr3:uid="{C2829046-F271-4B67-8AB8-34AA980C5EA7}" uniqueName="15" name="Column15" queryTableFieldId="15"/>
    <tableColumn id="16" xr3:uid="{4C9AF29A-0F7B-4323-BDB1-307C684B4911}" uniqueName="16" name="Column16" queryTableFieldId="16"/>
    <tableColumn id="17" xr3:uid="{7921B84C-6E50-42CB-B9A3-9A56C2B72A1F}" uniqueName="17" name="Column17" queryTableFieldId="17"/>
    <tableColumn id="18" xr3:uid="{31273643-1EC4-4FE3-A452-5ACDF077EED5}" uniqueName="18" name="Column18" queryTableFieldId="18"/>
    <tableColumn id="19" xr3:uid="{2E48E6F6-535E-4BE2-BB62-CD6169BE4162}" uniqueName="19" name="Column19" queryTableFieldId="19"/>
    <tableColumn id="20" xr3:uid="{D46B59E0-D854-4275-9CEF-3E9A1A0851D7}" uniqueName="20" name="Column20" queryTableFieldId="20"/>
    <tableColumn id="21" xr3:uid="{69684CB3-360C-4585-AD46-6D822E1A50C7}" uniqueName="21" name="Column21" queryTableFieldId="21"/>
    <tableColumn id="22" xr3:uid="{0E7A22B1-D1F9-4DF4-A81B-6EA25560C1A9}" uniqueName="22" name="Column22" queryTableFieldId="22"/>
    <tableColumn id="23" xr3:uid="{76C2CEC5-C1B3-4917-83CD-FE840D1CDF60}" uniqueName="23" name="Column23" queryTableFieldId="23"/>
    <tableColumn id="24" xr3:uid="{16A013BC-F92E-4447-9A2A-377AD53597B9}" uniqueName="24" name="Column24" queryTableFieldId="24"/>
    <tableColumn id="25" xr3:uid="{CD16918E-85EC-4A9E-8C8A-4CD7359DE84A}" uniqueName="25" name="Column25" queryTableFieldId="25"/>
    <tableColumn id="26" xr3:uid="{3BF26431-93BC-4C91-BDB6-746D1B1E437E}" uniqueName="26" name="Column26" queryTableFieldId="26"/>
    <tableColumn id="27" xr3:uid="{F0D9A83E-7731-4781-A178-91A5899BB2F4}" uniqueName="27" name="Column27" queryTableFieldId="27"/>
    <tableColumn id="28" xr3:uid="{959C83C7-733D-4E7F-ABFF-15598C889234}" uniqueName="28" name="Column28" queryTableFieldId="28"/>
    <tableColumn id="29" xr3:uid="{9F413D79-4EBF-4CDC-88AA-E27A41BF2AB5}" uniqueName="29" name="Column29" queryTableFieldId="29"/>
    <tableColumn id="30" xr3:uid="{B1FCE4B7-19BD-48CA-BB10-B83E4650C459}" uniqueName="30" name="Column30" queryTableFieldId="30"/>
    <tableColumn id="31" xr3:uid="{7C0200EC-A45E-4E83-B428-E74145964398}" uniqueName="31" name="Column31" queryTableFieldId="31"/>
    <tableColumn id="32" xr3:uid="{6281A670-2FA3-4330-B48F-DF25784CAE3C}" uniqueName="32" name="Column32" queryTableFieldId="32"/>
    <tableColumn id="33" xr3:uid="{BDA05D7B-AEFA-4252-9489-04F6DF13D163}" uniqueName="33" name="Column33" queryTableFieldId="33"/>
    <tableColumn id="34" xr3:uid="{CC12229D-8F9F-460E-B998-9424A649F539}" uniqueName="34" name="Column34" queryTableFieldId="34"/>
    <tableColumn id="35" xr3:uid="{AA0E328F-8AC6-479F-9A9E-B4CC76CF91B0}" uniqueName="35" name="Column35" queryTableFieldId="35"/>
    <tableColumn id="36" xr3:uid="{AFE372C4-1596-46DF-9768-07215D001399}" uniqueName="36" name="Column36" queryTableFieldId="36"/>
    <tableColumn id="37" xr3:uid="{087D1360-CA20-4513-ABBE-3CB7FB192201}" uniqueName="37" name="Column37" queryTableFieldId="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39224C-C1E0-4891-8C24-FB1B602EC1AE}" name="overview__3" displayName="overview__3" ref="A1:I230" tableType="queryTable" totalsRowShown="0">
  <autoFilter ref="A1:I230" xr:uid="{4639224C-C1E0-4891-8C24-FB1B602EC1AE}"/>
  <tableColumns count="9">
    <tableColumn id="1" xr3:uid="{EE587A76-6CC7-4D3D-99B7-5F1F87C6391B}" uniqueName="1" name="Queries" queryTableFieldId="1" dataDxfId="8"/>
    <tableColumn id="2" xr3:uid="{053B34C4-61D8-45C8-A1B3-26E1C1703A1B}" uniqueName="2" name=" Returned rows" queryTableFieldId="2"/>
    <tableColumn id="3" xr3:uid="{771E5583-8F05-44A9-B6F5-3F1284F07DCE}" uniqueName="3" name=" Average time(us)" queryTableFieldId="3"/>
    <tableColumn id="4" xr3:uid="{07A2167A-20ED-4AD0-9BD6-1CAFDFE7E1F1}" uniqueName="4" name=" Minimum time" queryTableFieldId="4"/>
    <tableColumn id="5" xr3:uid="{A993700E-2C2F-4486-95F5-2C0CEA5AE545}" uniqueName="5" name=" 25thPercentile" queryTableFieldId="5"/>
    <tableColumn id="6" xr3:uid="{113FFF4E-8267-4740-8FE0-6F1AC57CC40D}" uniqueName="6" name=" Median" queryTableFieldId="6"/>
    <tableColumn id="7" xr3:uid="{C0EA8073-76A8-4A38-883B-B0283D95B0EE}" uniqueName="7" name=" 75thPercentile(us)" queryTableFieldId="7"/>
    <tableColumn id="8" xr3:uid="{55554CA9-17A7-4CE3-BB83-8852311CA5B6}" uniqueName="8" name=" 90thPercentile(us)" queryTableFieldId="8"/>
    <tableColumn id="9" xr3:uid="{E67663AC-DC1B-4572-9A3A-B878AF0C393B}" uniqueName="9" name=" Maximum 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61E2BA-9188-47B7-A071-46DA8D3BC551}" name="overviewSF1__2" displayName="overviewSF1__2" ref="A1:I230" tableType="queryTable" totalsRowShown="0">
  <autoFilter ref="A1:I230" xr:uid="{8661E2BA-9188-47B7-A071-46DA8D3BC551}"/>
  <tableColumns count="9">
    <tableColumn id="1" xr3:uid="{9523D86A-34C6-41C3-8A25-251C91AAA7DB}" uniqueName="1" name="Queries" queryTableFieldId="1" dataDxfId="7"/>
    <tableColumn id="2" xr3:uid="{05674D5B-421F-4AC6-A99D-053A4AF305DA}" uniqueName="2" name=" Returned rows" queryTableFieldId="2"/>
    <tableColumn id="3" xr3:uid="{62B75403-DC9D-4196-A895-A271287C77D5}" uniqueName="3" name=" Average time(us)" queryTableFieldId="3"/>
    <tableColumn id="4" xr3:uid="{E0E2352C-111C-4091-AC55-3F78BE94421E}" uniqueName="4" name=" Minimum time" queryTableFieldId="4"/>
    <tableColumn id="5" xr3:uid="{B60A9248-2B4F-4A9E-B9CC-FD2FFDC64432}" uniqueName="5" name=" 25thPercentile" queryTableFieldId="5"/>
    <tableColumn id="6" xr3:uid="{6120CCB1-BA47-4700-BC5B-1A4B44769863}" uniqueName="6" name=" Median" queryTableFieldId="6"/>
    <tableColumn id="7" xr3:uid="{192B9523-8E7D-4D6C-8483-EF69C79CA850}" uniqueName="7" name=" 75thPercentile(us)" queryTableFieldId="7"/>
    <tableColumn id="8" xr3:uid="{945A8B60-FB9D-43C1-AB13-21889581213E}" uniqueName="8" name=" 90thPercentile(us)" queryTableFieldId="8"/>
    <tableColumn id="9" xr3:uid="{5CCE7688-84CF-4AFB-920C-36CAB7790BDC}" uniqueName="9" name=" Maximum 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94D745-79A2-41F9-BE97-A845989F3C1F}" name="stats__2" displayName="stats__2" ref="A12:B23" tableType="queryTable" totalsRowShown="0">
  <autoFilter ref="A12:B23" xr:uid="{3B94D745-79A2-41F9-BE97-A845989F3C1F}"/>
  <tableColumns count="2">
    <tableColumn id="1" xr3:uid="{CEF83476-D228-46ED-A6D3-1E2A91B064B3}" uniqueName="1" name="Column1" queryTableFieldId="1" dataDxfId="6"/>
    <tableColumn id="2" xr3:uid="{D9A3D844-5F36-4ECD-A9D9-66697DE67A70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460BA1B-895A-4C1E-A30E-1BEAE0D874B0}" name="overview__6" displayName="overview__6" ref="A1:I230" tableType="queryTable" totalsRowShown="0">
  <autoFilter ref="A1:I230" xr:uid="{5460BA1B-895A-4C1E-A30E-1BEAE0D874B0}"/>
  <tableColumns count="9">
    <tableColumn id="1" xr3:uid="{56EB0FF1-AABA-4CC8-9D70-6B97CA4557D0}" uniqueName="1" name="Queries" queryTableFieldId="1" dataDxfId="5"/>
    <tableColumn id="2" xr3:uid="{46DD1F2E-5777-455F-AAF1-4586DBBF4073}" uniqueName="2" name=" Returned rows" queryTableFieldId="2"/>
    <tableColumn id="3" xr3:uid="{D4538623-E9CA-4D47-A13F-1CEBB9045AD5}" uniqueName="3" name=" Average time(us)" queryTableFieldId="3"/>
    <tableColumn id="4" xr3:uid="{E5E5D993-BED2-4C5B-9F87-12FFB2D69F4F}" uniqueName="4" name=" Minimum time" queryTableFieldId="4"/>
    <tableColumn id="5" xr3:uid="{F3CFAC41-3BD7-4021-A699-CD628D5207EC}" uniqueName="5" name=" 25thPercentile" queryTableFieldId="5"/>
    <tableColumn id="6" xr3:uid="{AAC529A7-B913-422D-90A4-595259B2473D}" uniqueName="6" name=" Median" queryTableFieldId="6"/>
    <tableColumn id="7" xr3:uid="{74B41228-07AB-4A6F-80F0-86FC55A7B9D1}" uniqueName="7" name=" 75thPercentile(us)" queryTableFieldId="7"/>
    <tableColumn id="8" xr3:uid="{7C919011-A561-45D5-AAE2-7A462434F6ED}" uniqueName="8" name=" 90thPercentile(us)" queryTableFieldId="8"/>
    <tableColumn id="9" xr3:uid="{338E467B-6E5C-4370-9FAC-3BF18735B9B9}" uniqueName="9" name=" Maximum 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7457-0DDB-4D97-9E46-D56682109A79}">
  <sheetPr codeName="Sheet17"/>
  <dimension ref="A1:HU7"/>
  <sheetViews>
    <sheetView topLeftCell="GF1" zoomScale="41" workbookViewId="0">
      <selection activeCell="GS2" sqref="GS2"/>
    </sheetView>
  </sheetViews>
  <sheetFormatPr defaultRowHeight="14.4" x14ac:dyDescent="0.55000000000000004"/>
  <cols>
    <col min="1" max="1" width="40.83984375" bestFit="1" customWidth="1"/>
    <col min="2" max="2" width="39.47265625" bestFit="1" customWidth="1"/>
    <col min="3" max="3" width="41.9453125" bestFit="1" customWidth="1"/>
    <col min="4" max="4" width="41.47265625" bestFit="1" customWidth="1"/>
    <col min="5" max="5" width="42.68359375" bestFit="1" customWidth="1"/>
    <col min="6" max="10" width="32.578125" bestFit="1" customWidth="1"/>
    <col min="11" max="11" width="33.62890625" bestFit="1" customWidth="1"/>
    <col min="12" max="15" width="34.62890625" bestFit="1" customWidth="1"/>
    <col min="16" max="18" width="38.68359375" bestFit="1" customWidth="1"/>
    <col min="19" max="19" width="39.68359375" bestFit="1" customWidth="1"/>
    <col min="20" max="20" width="38.68359375" bestFit="1" customWidth="1"/>
    <col min="21" max="21" width="39.68359375" bestFit="1" customWidth="1"/>
    <col min="22" max="23" width="38.68359375" bestFit="1" customWidth="1"/>
    <col min="24" max="25" width="39.68359375" bestFit="1" customWidth="1"/>
    <col min="26" max="28" width="38.68359375" bestFit="1" customWidth="1"/>
    <col min="29" max="29" width="39.68359375" bestFit="1" customWidth="1"/>
    <col min="30" max="30" width="38.68359375" bestFit="1" customWidth="1"/>
    <col min="31" max="31" width="39.68359375" bestFit="1" customWidth="1"/>
    <col min="32" max="33" width="38.68359375" bestFit="1" customWidth="1"/>
    <col min="34" max="35" width="39.68359375" bestFit="1" customWidth="1"/>
    <col min="36" max="41" width="34.62890625" bestFit="1" customWidth="1"/>
    <col min="42" max="45" width="35.62890625" bestFit="1" customWidth="1"/>
    <col min="46" max="46" width="37.26171875" bestFit="1" customWidth="1"/>
    <col min="47" max="47" width="37.68359375" bestFit="1" customWidth="1"/>
    <col min="48" max="48" width="36.62890625" bestFit="1" customWidth="1"/>
    <col min="49" max="49" width="37.26171875" bestFit="1" customWidth="1"/>
    <col min="50" max="50" width="37.68359375" bestFit="1" customWidth="1"/>
    <col min="51" max="51" width="36.62890625" bestFit="1" customWidth="1"/>
    <col min="52" max="52" width="37.68359375" bestFit="1" customWidth="1"/>
    <col min="53" max="53" width="37.26171875" bestFit="1" customWidth="1"/>
    <col min="54" max="54" width="37.68359375" bestFit="1" customWidth="1"/>
    <col min="55" max="55" width="36.62890625" bestFit="1" customWidth="1"/>
    <col min="56" max="57" width="34.62890625" bestFit="1" customWidth="1"/>
    <col min="58" max="61" width="35.62890625" bestFit="1" customWidth="1"/>
    <col min="62" max="62" width="36.62890625" bestFit="1" customWidth="1"/>
    <col min="63" max="63" width="34.62890625" bestFit="1" customWidth="1"/>
    <col min="64" max="65" width="36.1015625" bestFit="1" customWidth="1"/>
    <col min="66" max="66" width="37.15625" bestFit="1" customWidth="1"/>
    <col min="67" max="68" width="34.62890625" bestFit="1" customWidth="1"/>
    <col min="69" max="69" width="35.62890625" bestFit="1" customWidth="1"/>
    <col min="70" max="71" width="34.62890625" bestFit="1" customWidth="1"/>
    <col min="72" max="75" width="35.62890625" bestFit="1" customWidth="1"/>
    <col min="76" max="76" width="36.62890625" bestFit="1" customWidth="1"/>
    <col min="77" max="78" width="33.62890625" bestFit="1" customWidth="1"/>
    <col min="79" max="80" width="34.62890625" bestFit="1" customWidth="1"/>
    <col min="81" max="83" width="35.62890625" bestFit="1" customWidth="1"/>
    <col min="84" max="84" width="36.62890625" bestFit="1" customWidth="1"/>
    <col min="85" max="85" width="37.68359375" bestFit="1" customWidth="1"/>
    <col min="86" max="86" width="31.26171875" bestFit="1" customWidth="1"/>
    <col min="87" max="88" width="33.62890625" bestFit="1" customWidth="1"/>
    <col min="89" max="90" width="34.62890625" bestFit="1" customWidth="1"/>
    <col min="91" max="93" width="35.62890625" bestFit="1" customWidth="1"/>
    <col min="94" max="94" width="36.62890625" bestFit="1" customWidth="1"/>
    <col min="95" max="95" width="37.68359375" bestFit="1" customWidth="1"/>
    <col min="96" max="97" width="34.62890625" bestFit="1" customWidth="1"/>
    <col min="98" max="99" width="35.62890625" bestFit="1" customWidth="1"/>
    <col min="100" max="100" width="36.62890625" bestFit="1" customWidth="1"/>
    <col min="101" max="102" width="37.68359375" bestFit="1" customWidth="1"/>
    <col min="103" max="103" width="38.68359375" bestFit="1" customWidth="1"/>
    <col min="104" max="104" width="39.68359375" bestFit="1" customWidth="1"/>
    <col min="105" max="105" width="33.05078125" bestFit="1" customWidth="1"/>
    <col min="106" max="106" width="34.05078125" bestFit="1" customWidth="1"/>
    <col min="107" max="107" width="33.05078125" bestFit="1" customWidth="1"/>
    <col min="108" max="108" width="47.9453125" bestFit="1" customWidth="1"/>
    <col min="109" max="109" width="50" bestFit="1" customWidth="1"/>
    <col min="110" max="110" width="42.89453125" bestFit="1" customWidth="1"/>
    <col min="111" max="111" width="38.68359375" bestFit="1" customWidth="1"/>
    <col min="112" max="112" width="42" bestFit="1" customWidth="1"/>
    <col min="113" max="113" width="43.7890625" bestFit="1" customWidth="1"/>
    <col min="114" max="114" width="42.62890625" bestFit="1" customWidth="1"/>
    <col min="115" max="115" width="30.9453125" bestFit="1" customWidth="1"/>
    <col min="116" max="116" width="29.578125" bestFit="1" customWidth="1"/>
    <col min="117" max="117" width="32" bestFit="1" customWidth="1"/>
    <col min="118" max="118" width="31.5234375" bestFit="1" customWidth="1"/>
    <col min="119" max="119" width="32.734375" bestFit="1" customWidth="1"/>
    <col min="120" max="124" width="22.68359375" bestFit="1" customWidth="1"/>
    <col min="125" max="125" width="23.68359375" bestFit="1" customWidth="1"/>
    <col min="126" max="129" width="24.68359375" bestFit="1" customWidth="1"/>
    <col min="130" max="132" width="28.734375" bestFit="1" customWidth="1"/>
    <col min="133" max="133" width="29.7890625" bestFit="1" customWidth="1"/>
    <col min="134" max="134" width="28.734375" bestFit="1" customWidth="1"/>
    <col min="135" max="135" width="29.7890625" bestFit="1" customWidth="1"/>
    <col min="136" max="137" width="28.734375" bestFit="1" customWidth="1"/>
    <col min="138" max="139" width="29.7890625" bestFit="1" customWidth="1"/>
    <col min="140" max="142" width="28.734375" bestFit="1" customWidth="1"/>
    <col min="143" max="143" width="29.7890625" bestFit="1" customWidth="1"/>
    <col min="144" max="144" width="28.734375" bestFit="1" customWidth="1"/>
    <col min="145" max="145" width="29.7890625" bestFit="1" customWidth="1"/>
    <col min="146" max="147" width="28.734375" bestFit="1" customWidth="1"/>
    <col min="148" max="149" width="29.7890625" bestFit="1" customWidth="1"/>
    <col min="150" max="155" width="24.68359375" bestFit="1" customWidth="1"/>
    <col min="156" max="159" width="25.734375" bestFit="1" customWidth="1"/>
    <col min="160" max="160" width="27.3125" bestFit="1" customWidth="1"/>
    <col min="161" max="161" width="27.734375" bestFit="1" customWidth="1"/>
    <col min="162" max="162" width="26.734375" bestFit="1" customWidth="1"/>
    <col min="163" max="163" width="27.3125" bestFit="1" customWidth="1"/>
    <col min="164" max="164" width="27.734375" bestFit="1" customWidth="1"/>
    <col min="165" max="165" width="26.734375" bestFit="1" customWidth="1"/>
    <col min="166" max="166" width="27.734375" bestFit="1" customWidth="1"/>
    <col min="167" max="167" width="27.3125" bestFit="1" customWidth="1"/>
    <col min="168" max="168" width="27.734375" bestFit="1" customWidth="1"/>
    <col min="169" max="169" width="26.734375" bestFit="1" customWidth="1"/>
    <col min="170" max="171" width="24.68359375" bestFit="1" customWidth="1"/>
    <col min="172" max="175" width="25.734375" bestFit="1" customWidth="1"/>
    <col min="176" max="176" width="26.734375" bestFit="1" customWidth="1"/>
    <col min="177" max="177" width="24.68359375" bestFit="1" customWidth="1"/>
    <col min="178" max="179" width="26.20703125" bestFit="1" customWidth="1"/>
    <col min="180" max="180" width="27.20703125" bestFit="1" customWidth="1"/>
    <col min="181" max="182" width="24.68359375" bestFit="1" customWidth="1"/>
    <col min="183" max="183" width="25.734375" bestFit="1" customWidth="1"/>
    <col min="184" max="185" width="24.68359375" bestFit="1" customWidth="1"/>
    <col min="186" max="189" width="25.734375" bestFit="1" customWidth="1"/>
    <col min="190" max="190" width="26.734375" bestFit="1" customWidth="1"/>
    <col min="191" max="192" width="23.68359375" bestFit="1" customWidth="1"/>
    <col min="193" max="194" width="24.68359375" bestFit="1" customWidth="1"/>
    <col min="195" max="197" width="25.734375" bestFit="1" customWidth="1"/>
    <col min="198" max="198" width="26.734375" bestFit="1" customWidth="1"/>
    <col min="199" max="199" width="27.734375" bestFit="1" customWidth="1"/>
    <col min="200" max="200" width="21.3671875" bestFit="1" customWidth="1"/>
    <col min="201" max="202" width="23.68359375" bestFit="1" customWidth="1"/>
    <col min="203" max="204" width="24.68359375" bestFit="1" customWidth="1"/>
    <col min="205" max="207" width="25.734375" bestFit="1" customWidth="1"/>
    <col min="208" max="208" width="26.734375" bestFit="1" customWidth="1"/>
    <col min="209" max="209" width="27.734375" bestFit="1" customWidth="1"/>
    <col min="210" max="211" width="24.68359375" bestFit="1" customWidth="1"/>
    <col min="212" max="213" width="25.734375" bestFit="1" customWidth="1"/>
    <col min="214" max="214" width="26.734375" bestFit="1" customWidth="1"/>
    <col min="215" max="216" width="27.734375" bestFit="1" customWidth="1"/>
    <col min="217" max="217" width="28.734375" bestFit="1" customWidth="1"/>
    <col min="218" max="218" width="29.7890625" bestFit="1" customWidth="1"/>
    <col min="219" max="219" width="23.1015625" bestFit="1" customWidth="1"/>
    <col min="220" max="220" width="24.1015625" bestFit="1" customWidth="1"/>
    <col min="221" max="221" width="23.1015625" bestFit="1" customWidth="1"/>
    <col min="222" max="222" width="38.05078125" bestFit="1" customWidth="1"/>
    <col min="223" max="223" width="40.05078125" bestFit="1" customWidth="1"/>
    <col min="224" max="224" width="33" bestFit="1" customWidth="1"/>
    <col min="225" max="225" width="28.734375" bestFit="1" customWidth="1"/>
    <col min="226" max="226" width="32.05078125" bestFit="1" customWidth="1"/>
    <col min="227" max="227" width="33.89453125" bestFit="1" customWidth="1"/>
    <col min="228" max="228" width="32.68359375" bestFit="1" customWidth="1"/>
    <col min="229" max="229" width="12.15625" bestFit="1" customWidth="1"/>
  </cols>
  <sheetData>
    <row r="1" spans="1:229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124</v>
      </c>
      <c r="R1" t="s">
        <v>125</v>
      </c>
      <c r="S1" t="s">
        <v>126</v>
      </c>
      <c r="T1" t="s">
        <v>257</v>
      </c>
      <c r="U1" t="s">
        <v>258</v>
      </c>
      <c r="V1" t="s">
        <v>259</v>
      </c>
      <c r="W1" t="s">
        <v>260</v>
      </c>
      <c r="X1" t="s">
        <v>261</v>
      </c>
      <c r="Y1" t="s">
        <v>262</v>
      </c>
      <c r="Z1" t="s">
        <v>263</v>
      </c>
      <c r="AA1" t="s">
        <v>264</v>
      </c>
      <c r="AB1" t="s">
        <v>265</v>
      </c>
      <c r="AC1" t="s">
        <v>266</v>
      </c>
      <c r="AD1" t="s">
        <v>267</v>
      </c>
      <c r="AE1" t="s">
        <v>268</v>
      </c>
      <c r="AF1" t="s">
        <v>269</v>
      </c>
      <c r="AG1" t="s">
        <v>270</v>
      </c>
      <c r="AH1" t="s">
        <v>346</v>
      </c>
      <c r="AI1" t="s">
        <v>347</v>
      </c>
      <c r="AJ1" t="s">
        <v>348</v>
      </c>
      <c r="AK1" t="s">
        <v>349</v>
      </c>
      <c r="AL1" t="s">
        <v>360</v>
      </c>
      <c r="AM1" t="s">
        <v>361</v>
      </c>
      <c r="AN1" t="s">
        <v>362</v>
      </c>
      <c r="AO1" t="s">
        <v>363</v>
      </c>
      <c r="AP1" t="s">
        <v>364</v>
      </c>
      <c r="AQ1" t="s">
        <v>365</v>
      </c>
      <c r="AR1" t="s">
        <v>366</v>
      </c>
      <c r="AS1" t="s">
        <v>367</v>
      </c>
      <c r="AT1" t="s">
        <v>368</v>
      </c>
      <c r="AU1" t="s">
        <v>369</v>
      </c>
      <c r="AV1" t="s">
        <v>370</v>
      </c>
      <c r="AW1" t="s">
        <v>371</v>
      </c>
      <c r="AX1" t="s">
        <v>372</v>
      </c>
      <c r="AY1" t="s">
        <v>373</v>
      </c>
      <c r="AZ1" t="s">
        <v>374</v>
      </c>
      <c r="BA1" t="s">
        <v>375</v>
      </c>
      <c r="BB1" t="s">
        <v>376</v>
      </c>
      <c r="BC1" t="s">
        <v>377</v>
      </c>
      <c r="BD1" t="s">
        <v>378</v>
      </c>
      <c r="BE1" t="s">
        <v>379</v>
      </c>
      <c r="BF1" t="s">
        <v>380</v>
      </c>
      <c r="BG1" t="s">
        <v>381</v>
      </c>
      <c r="BH1" t="s">
        <v>382</v>
      </c>
      <c r="BI1" t="s">
        <v>383</v>
      </c>
      <c r="BJ1" t="s">
        <v>384</v>
      </c>
      <c r="BK1" t="s">
        <v>385</v>
      </c>
      <c r="BL1" t="s">
        <v>386</v>
      </c>
      <c r="BM1" t="s">
        <v>387</v>
      </c>
      <c r="BN1" t="s">
        <v>388</v>
      </c>
      <c r="BO1" t="s">
        <v>389</v>
      </c>
      <c r="BP1" t="s">
        <v>390</v>
      </c>
      <c r="BQ1" t="s">
        <v>391</v>
      </c>
      <c r="BR1" t="s">
        <v>392</v>
      </c>
      <c r="BS1" t="s">
        <v>393</v>
      </c>
      <c r="BT1" t="s">
        <v>394</v>
      </c>
      <c r="BU1" t="s">
        <v>395</v>
      </c>
      <c r="BV1" t="s">
        <v>396</v>
      </c>
      <c r="BW1" t="s">
        <v>397</v>
      </c>
      <c r="BX1" t="s">
        <v>398</v>
      </c>
      <c r="BY1" t="s">
        <v>399</v>
      </c>
      <c r="BZ1" t="s">
        <v>400</v>
      </c>
      <c r="CA1" t="s">
        <v>401</v>
      </c>
      <c r="CB1" t="s">
        <v>402</v>
      </c>
      <c r="CC1" t="s">
        <v>403</v>
      </c>
      <c r="CD1" t="s">
        <v>404</v>
      </c>
      <c r="CE1" t="s">
        <v>405</v>
      </c>
      <c r="CF1" t="s">
        <v>406</v>
      </c>
      <c r="CG1" t="s">
        <v>407</v>
      </c>
      <c r="CH1" t="s">
        <v>408</v>
      </c>
      <c r="CI1" t="s">
        <v>409</v>
      </c>
      <c r="CJ1" t="s">
        <v>410</v>
      </c>
      <c r="CK1" t="s">
        <v>411</v>
      </c>
      <c r="CL1" t="s">
        <v>412</v>
      </c>
      <c r="CM1" t="s">
        <v>413</v>
      </c>
      <c r="CN1" t="s">
        <v>414</v>
      </c>
      <c r="CO1" t="s">
        <v>415</v>
      </c>
      <c r="CP1" t="s">
        <v>416</v>
      </c>
      <c r="CQ1" t="s">
        <v>417</v>
      </c>
      <c r="CR1" t="s">
        <v>418</v>
      </c>
      <c r="CS1" t="s">
        <v>419</v>
      </c>
      <c r="CT1" t="s">
        <v>420</v>
      </c>
      <c r="CU1" t="s">
        <v>421</v>
      </c>
      <c r="CV1" t="s">
        <v>422</v>
      </c>
      <c r="CW1" t="s">
        <v>423</v>
      </c>
      <c r="CX1" t="s">
        <v>424</v>
      </c>
      <c r="CY1" t="s">
        <v>425</v>
      </c>
      <c r="CZ1" t="s">
        <v>426</v>
      </c>
      <c r="DA1" t="s">
        <v>427</v>
      </c>
      <c r="DB1" t="s">
        <v>428</v>
      </c>
      <c r="DC1" t="s">
        <v>429</v>
      </c>
      <c r="DD1" t="s">
        <v>430</v>
      </c>
      <c r="DE1" t="s">
        <v>431</v>
      </c>
      <c r="DF1" t="s">
        <v>432</v>
      </c>
      <c r="DG1" t="s">
        <v>433</v>
      </c>
      <c r="DH1" t="s">
        <v>434</v>
      </c>
      <c r="DI1" t="s">
        <v>435</v>
      </c>
      <c r="DJ1" t="s">
        <v>436</v>
      </c>
      <c r="DK1" t="s">
        <v>437</v>
      </c>
      <c r="DL1" t="s">
        <v>438</v>
      </c>
      <c r="DM1" t="s">
        <v>439</v>
      </c>
      <c r="DN1" t="s">
        <v>440</v>
      </c>
      <c r="DO1" t="s">
        <v>441</v>
      </c>
      <c r="DP1" t="s">
        <v>442</v>
      </c>
      <c r="DQ1" t="s">
        <v>443</v>
      </c>
      <c r="DR1" t="s">
        <v>444</v>
      </c>
      <c r="DS1" t="s">
        <v>445</v>
      </c>
      <c r="DT1" t="s">
        <v>446</v>
      </c>
      <c r="DU1" t="s">
        <v>447</v>
      </c>
      <c r="DV1" t="s">
        <v>448</v>
      </c>
      <c r="DW1" t="s">
        <v>449</v>
      </c>
      <c r="DX1" t="s">
        <v>450</v>
      </c>
      <c r="DY1" t="s">
        <v>451</v>
      </c>
      <c r="DZ1" t="s">
        <v>452</v>
      </c>
      <c r="EA1" t="s">
        <v>453</v>
      </c>
      <c r="EB1" t="s">
        <v>454</v>
      </c>
      <c r="EC1" t="s">
        <v>455</v>
      </c>
      <c r="ED1" t="s">
        <v>456</v>
      </c>
      <c r="EE1" t="s">
        <v>457</v>
      </c>
      <c r="EF1" t="s">
        <v>458</v>
      </c>
      <c r="EG1" t="s">
        <v>459</v>
      </c>
      <c r="EH1" t="s">
        <v>460</v>
      </c>
      <c r="EI1" t="s">
        <v>461</v>
      </c>
      <c r="EJ1" t="s">
        <v>462</v>
      </c>
      <c r="EK1" t="s">
        <v>463</v>
      </c>
      <c r="EL1" t="s">
        <v>464</v>
      </c>
      <c r="EM1" t="s">
        <v>465</v>
      </c>
      <c r="EN1" t="s">
        <v>466</v>
      </c>
      <c r="EO1" t="s">
        <v>467</v>
      </c>
      <c r="EP1" t="s">
        <v>468</v>
      </c>
      <c r="EQ1" t="s">
        <v>469</v>
      </c>
      <c r="ER1" t="s">
        <v>470</v>
      </c>
      <c r="ES1" t="s">
        <v>471</v>
      </c>
      <c r="ET1" t="s">
        <v>472</v>
      </c>
      <c r="EU1" t="s">
        <v>473</v>
      </c>
      <c r="EV1" t="s">
        <v>474</v>
      </c>
      <c r="EW1" t="s">
        <v>475</v>
      </c>
      <c r="EX1" t="s">
        <v>476</v>
      </c>
      <c r="EY1" t="s">
        <v>477</v>
      </c>
      <c r="EZ1" t="s">
        <v>478</v>
      </c>
      <c r="FA1" t="s">
        <v>479</v>
      </c>
      <c r="FB1" t="s">
        <v>480</v>
      </c>
      <c r="FC1" t="s">
        <v>481</v>
      </c>
      <c r="FD1" t="s">
        <v>482</v>
      </c>
      <c r="FE1" t="s">
        <v>483</v>
      </c>
      <c r="FF1" t="s">
        <v>484</v>
      </c>
      <c r="FG1" t="s">
        <v>485</v>
      </c>
      <c r="FH1" t="s">
        <v>486</v>
      </c>
      <c r="FI1" t="s">
        <v>487</v>
      </c>
      <c r="FJ1" t="s">
        <v>488</v>
      </c>
      <c r="FK1" t="s">
        <v>489</v>
      </c>
      <c r="FL1" t="s">
        <v>490</v>
      </c>
      <c r="FM1" t="s">
        <v>491</v>
      </c>
      <c r="FN1" t="s">
        <v>492</v>
      </c>
      <c r="FO1" t="s">
        <v>493</v>
      </c>
      <c r="FP1" t="s">
        <v>494</v>
      </c>
      <c r="FQ1" t="s">
        <v>495</v>
      </c>
      <c r="FR1" t="s">
        <v>496</v>
      </c>
      <c r="FS1" t="s">
        <v>497</v>
      </c>
      <c r="FT1" t="s">
        <v>498</v>
      </c>
      <c r="FU1" t="s">
        <v>499</v>
      </c>
      <c r="FV1" t="s">
        <v>500</v>
      </c>
      <c r="FW1" t="s">
        <v>501</v>
      </c>
      <c r="FX1" t="s">
        <v>502</v>
      </c>
      <c r="FY1" t="s">
        <v>503</v>
      </c>
      <c r="FZ1" t="s">
        <v>504</v>
      </c>
      <c r="GA1" t="s">
        <v>505</v>
      </c>
      <c r="GB1" t="s">
        <v>506</v>
      </c>
      <c r="GC1" t="s">
        <v>507</v>
      </c>
      <c r="GD1" t="s">
        <v>508</v>
      </c>
      <c r="GE1" t="s">
        <v>509</v>
      </c>
      <c r="GF1" t="s">
        <v>510</v>
      </c>
      <c r="GG1" t="s">
        <v>511</v>
      </c>
      <c r="GH1" t="s">
        <v>512</v>
      </c>
      <c r="GI1" t="s">
        <v>513</v>
      </c>
      <c r="GJ1" t="s">
        <v>514</v>
      </c>
      <c r="GK1" t="s">
        <v>515</v>
      </c>
      <c r="GL1" t="s">
        <v>516</v>
      </c>
      <c r="GM1" t="s">
        <v>517</v>
      </c>
      <c r="GN1" t="s">
        <v>518</v>
      </c>
      <c r="GO1" t="s">
        <v>519</v>
      </c>
      <c r="GP1" t="s">
        <v>520</v>
      </c>
      <c r="GQ1" t="s">
        <v>521</v>
      </c>
      <c r="GR1" t="s">
        <v>522</v>
      </c>
      <c r="GS1" t="s">
        <v>523</v>
      </c>
      <c r="GT1" t="s">
        <v>524</v>
      </c>
      <c r="GU1" t="s">
        <v>525</v>
      </c>
      <c r="GV1" t="s">
        <v>526</v>
      </c>
      <c r="GW1" t="s">
        <v>527</v>
      </c>
      <c r="GX1" t="s">
        <v>528</v>
      </c>
      <c r="GY1" t="s">
        <v>529</v>
      </c>
      <c r="GZ1" t="s">
        <v>530</v>
      </c>
      <c r="HA1" t="s">
        <v>531</v>
      </c>
      <c r="HB1" t="s">
        <v>532</v>
      </c>
      <c r="HC1" t="s">
        <v>533</v>
      </c>
      <c r="HD1" t="s">
        <v>534</v>
      </c>
      <c r="HE1" t="s">
        <v>535</v>
      </c>
      <c r="HF1" t="s">
        <v>536</v>
      </c>
      <c r="HG1" t="s">
        <v>537</v>
      </c>
      <c r="HH1" t="s">
        <v>538</v>
      </c>
      <c r="HI1" t="s">
        <v>539</v>
      </c>
      <c r="HJ1" t="s">
        <v>540</v>
      </c>
      <c r="HK1" t="s">
        <v>541</v>
      </c>
      <c r="HL1" t="s">
        <v>542</v>
      </c>
      <c r="HM1" t="s">
        <v>543</v>
      </c>
      <c r="HN1" t="s">
        <v>544</v>
      </c>
      <c r="HO1" t="s">
        <v>545</v>
      </c>
      <c r="HP1" t="s">
        <v>546</v>
      </c>
      <c r="HQ1" t="s">
        <v>547</v>
      </c>
      <c r="HR1" t="s">
        <v>548</v>
      </c>
      <c r="HS1" t="s">
        <v>549</v>
      </c>
      <c r="HT1" t="s">
        <v>550</v>
      </c>
      <c r="HU1" t="s">
        <v>551</v>
      </c>
    </row>
    <row r="2" spans="1:229" x14ac:dyDescent="0.55000000000000004">
      <c r="A2" t="s">
        <v>141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  <c r="M2" t="s">
        <v>153</v>
      </c>
      <c r="N2" t="s">
        <v>154</v>
      </c>
      <c r="O2" t="s">
        <v>155</v>
      </c>
      <c r="P2" t="s">
        <v>286</v>
      </c>
      <c r="Q2" t="s">
        <v>287</v>
      </c>
      <c r="R2" t="s">
        <v>288</v>
      </c>
      <c r="S2" t="s">
        <v>289</v>
      </c>
      <c r="T2" t="s">
        <v>290</v>
      </c>
      <c r="U2" t="s">
        <v>291</v>
      </c>
      <c r="V2" t="s">
        <v>292</v>
      </c>
      <c r="W2" t="s">
        <v>293</v>
      </c>
      <c r="X2" t="s">
        <v>294</v>
      </c>
      <c r="Y2" t="s">
        <v>295</v>
      </c>
      <c r="Z2" t="s">
        <v>296</v>
      </c>
      <c r="AA2" t="s">
        <v>297</v>
      </c>
      <c r="AB2" t="s">
        <v>298</v>
      </c>
      <c r="AC2" t="s">
        <v>299</v>
      </c>
      <c r="AD2" t="s">
        <v>300</v>
      </c>
      <c r="AE2" t="s">
        <v>301</v>
      </c>
      <c r="AF2" t="s">
        <v>302</v>
      </c>
      <c r="AG2" t="s">
        <v>303</v>
      </c>
      <c r="AH2" t="s">
        <v>304</v>
      </c>
      <c r="AI2" t="s">
        <v>305</v>
      </c>
      <c r="AJ2" t="s">
        <v>156</v>
      </c>
      <c r="AK2" t="s">
        <v>157</v>
      </c>
      <c r="AL2" t="s">
        <v>158</v>
      </c>
      <c r="AM2" t="s">
        <v>159</v>
      </c>
      <c r="AN2" t="s">
        <v>160</v>
      </c>
      <c r="AO2" t="s">
        <v>161</v>
      </c>
      <c r="AP2" t="s">
        <v>162</v>
      </c>
      <c r="AQ2" t="s">
        <v>163</v>
      </c>
      <c r="AR2" t="s">
        <v>164</v>
      </c>
      <c r="AS2" t="s">
        <v>165</v>
      </c>
      <c r="AT2" t="s">
        <v>306</v>
      </c>
      <c r="AU2" t="s">
        <v>307</v>
      </c>
      <c r="AV2" t="s">
        <v>308</v>
      </c>
      <c r="AW2" t="s">
        <v>309</v>
      </c>
      <c r="AX2" t="s">
        <v>310</v>
      </c>
      <c r="AY2" t="s">
        <v>311</v>
      </c>
      <c r="AZ2" t="s">
        <v>312</v>
      </c>
      <c r="BA2" t="s">
        <v>313</v>
      </c>
      <c r="BB2" t="s">
        <v>314</v>
      </c>
      <c r="BC2" t="s">
        <v>315</v>
      </c>
      <c r="BD2" t="s">
        <v>166</v>
      </c>
      <c r="BE2" t="s">
        <v>167</v>
      </c>
      <c r="BF2" t="s">
        <v>168</v>
      </c>
      <c r="BG2" t="s">
        <v>169</v>
      </c>
      <c r="BH2" t="s">
        <v>170</v>
      </c>
      <c r="BI2" t="s">
        <v>171</v>
      </c>
      <c r="BJ2" t="s">
        <v>172</v>
      </c>
      <c r="BK2" t="s">
        <v>173</v>
      </c>
      <c r="BL2" t="s">
        <v>174</v>
      </c>
      <c r="BM2" t="s">
        <v>175</v>
      </c>
      <c r="BN2" t="s">
        <v>176</v>
      </c>
      <c r="BO2" t="s">
        <v>177</v>
      </c>
      <c r="BP2" t="s">
        <v>178</v>
      </c>
      <c r="BQ2" t="s">
        <v>179</v>
      </c>
      <c r="BR2" t="s">
        <v>180</v>
      </c>
      <c r="BS2" t="s">
        <v>181</v>
      </c>
      <c r="BT2" t="s">
        <v>182</v>
      </c>
      <c r="BU2" t="s">
        <v>183</v>
      </c>
      <c r="BV2" t="s">
        <v>184</v>
      </c>
      <c r="BW2" t="s">
        <v>185</v>
      </c>
      <c r="BX2" t="s">
        <v>186</v>
      </c>
      <c r="BY2" t="s">
        <v>187</v>
      </c>
      <c r="BZ2" t="s">
        <v>188</v>
      </c>
      <c r="CA2" t="s">
        <v>189</v>
      </c>
      <c r="CB2" t="s">
        <v>190</v>
      </c>
      <c r="CC2" t="s">
        <v>191</v>
      </c>
      <c r="CD2" t="s">
        <v>192</v>
      </c>
      <c r="CE2" t="s">
        <v>193</v>
      </c>
      <c r="CF2" t="s">
        <v>194</v>
      </c>
      <c r="CG2" t="s">
        <v>195</v>
      </c>
      <c r="CH2" t="s">
        <v>196</v>
      </c>
      <c r="CI2" t="s">
        <v>197</v>
      </c>
      <c r="CJ2" t="s">
        <v>198</v>
      </c>
      <c r="CK2" t="s">
        <v>199</v>
      </c>
      <c r="CL2" t="s">
        <v>200</v>
      </c>
      <c r="CM2" t="s">
        <v>201</v>
      </c>
      <c r="CN2" t="s">
        <v>202</v>
      </c>
      <c r="CO2" t="s">
        <v>203</v>
      </c>
      <c r="CP2" t="s">
        <v>204</v>
      </c>
      <c r="CQ2" t="s">
        <v>205</v>
      </c>
      <c r="CR2" t="s">
        <v>206</v>
      </c>
      <c r="CS2" t="s">
        <v>207</v>
      </c>
      <c r="CT2" t="s">
        <v>208</v>
      </c>
      <c r="CU2" t="s">
        <v>209</v>
      </c>
      <c r="CV2" t="s">
        <v>210</v>
      </c>
      <c r="CW2" t="s">
        <v>211</v>
      </c>
      <c r="CX2" t="s">
        <v>212</v>
      </c>
      <c r="CY2" t="s">
        <v>213</v>
      </c>
      <c r="CZ2" t="s">
        <v>214</v>
      </c>
      <c r="DA2" t="s">
        <v>215</v>
      </c>
      <c r="DB2" t="s">
        <v>216</v>
      </c>
      <c r="DC2" t="s">
        <v>217</v>
      </c>
      <c r="DD2" t="s">
        <v>218</v>
      </c>
      <c r="DE2" t="s">
        <v>219</v>
      </c>
      <c r="DF2" t="s">
        <v>220</v>
      </c>
      <c r="DG2" t="s">
        <v>221</v>
      </c>
      <c r="DH2" t="s">
        <v>222</v>
      </c>
      <c r="DI2" t="s">
        <v>223</v>
      </c>
      <c r="DJ2" t="s">
        <v>224</v>
      </c>
      <c r="DK2" t="s">
        <v>9</v>
      </c>
      <c r="DL2" t="s">
        <v>10</v>
      </c>
      <c r="DM2" t="s">
        <v>11</v>
      </c>
      <c r="DN2" t="s">
        <v>12</v>
      </c>
      <c r="DO2" t="s">
        <v>13</v>
      </c>
      <c r="DP2" t="s">
        <v>45</v>
      </c>
      <c r="DQ2" t="s">
        <v>46</v>
      </c>
      <c r="DR2" t="s">
        <v>47</v>
      </c>
      <c r="DS2" t="s">
        <v>48</v>
      </c>
      <c r="DT2" t="s">
        <v>49</v>
      </c>
      <c r="DU2" t="s">
        <v>50</v>
      </c>
      <c r="DV2" t="s">
        <v>51</v>
      </c>
      <c r="DW2" t="s">
        <v>52</v>
      </c>
      <c r="DX2" t="s">
        <v>53</v>
      </c>
      <c r="DY2" t="s">
        <v>54</v>
      </c>
      <c r="DZ2" t="s">
        <v>316</v>
      </c>
      <c r="EA2" t="s">
        <v>317</v>
      </c>
      <c r="EB2" t="s">
        <v>318</v>
      </c>
      <c r="EC2" t="s">
        <v>319</v>
      </c>
      <c r="ED2" t="s">
        <v>320</v>
      </c>
      <c r="EE2" t="s">
        <v>321</v>
      </c>
      <c r="EF2" t="s">
        <v>322</v>
      </c>
      <c r="EG2" t="s">
        <v>323</v>
      </c>
      <c r="EH2" t="s">
        <v>324</v>
      </c>
      <c r="EI2" t="s">
        <v>325</v>
      </c>
      <c r="EJ2" t="s">
        <v>326</v>
      </c>
      <c r="EK2" t="s">
        <v>327</v>
      </c>
      <c r="EL2" t="s">
        <v>328</v>
      </c>
      <c r="EM2" t="s">
        <v>329</v>
      </c>
      <c r="EN2" t="s">
        <v>330</v>
      </c>
      <c r="EO2" t="s">
        <v>331</v>
      </c>
      <c r="EP2" t="s">
        <v>332</v>
      </c>
      <c r="EQ2" t="s">
        <v>333</v>
      </c>
      <c r="ER2" t="s">
        <v>334</v>
      </c>
      <c r="ES2" t="s">
        <v>335</v>
      </c>
      <c r="ET2" t="s">
        <v>55</v>
      </c>
      <c r="EU2" t="s">
        <v>56</v>
      </c>
      <c r="EV2" t="s">
        <v>57</v>
      </c>
      <c r="EW2" t="s">
        <v>58</v>
      </c>
      <c r="EX2" t="s">
        <v>59</v>
      </c>
      <c r="EY2" t="s">
        <v>60</v>
      </c>
      <c r="EZ2" t="s">
        <v>61</v>
      </c>
      <c r="FA2" t="s">
        <v>62</v>
      </c>
      <c r="FB2" t="s">
        <v>63</v>
      </c>
      <c r="FC2" t="s">
        <v>64</v>
      </c>
      <c r="FD2" t="s">
        <v>336</v>
      </c>
      <c r="FE2" t="s">
        <v>337</v>
      </c>
      <c r="FF2" t="s">
        <v>338</v>
      </c>
      <c r="FG2" t="s">
        <v>339</v>
      </c>
      <c r="FH2" t="s">
        <v>340</v>
      </c>
      <c r="FI2" t="s">
        <v>341</v>
      </c>
      <c r="FJ2" t="s">
        <v>342</v>
      </c>
      <c r="FK2" t="s">
        <v>343</v>
      </c>
      <c r="FL2" t="s">
        <v>344</v>
      </c>
      <c r="FM2" t="s">
        <v>345</v>
      </c>
      <c r="FN2" t="s">
        <v>65</v>
      </c>
      <c r="FO2" t="s">
        <v>66</v>
      </c>
      <c r="FP2" t="s">
        <v>67</v>
      </c>
      <c r="FQ2" t="s">
        <v>68</v>
      </c>
      <c r="FR2" t="s">
        <v>69</v>
      </c>
      <c r="FS2" t="s">
        <v>70</v>
      </c>
      <c r="FT2" t="s">
        <v>71</v>
      </c>
      <c r="FU2" t="s">
        <v>72</v>
      </c>
      <c r="FV2" t="s">
        <v>73</v>
      </c>
      <c r="FW2" t="s">
        <v>74</v>
      </c>
      <c r="FX2" t="s">
        <v>75</v>
      </c>
      <c r="FY2" t="s">
        <v>76</v>
      </c>
      <c r="FZ2" t="s">
        <v>77</v>
      </c>
      <c r="GA2" t="s">
        <v>78</v>
      </c>
      <c r="GB2" t="s">
        <v>79</v>
      </c>
      <c r="GC2" t="s">
        <v>80</v>
      </c>
      <c r="GD2" t="s">
        <v>81</v>
      </c>
      <c r="GE2" t="s">
        <v>82</v>
      </c>
      <c r="GF2" t="s">
        <v>83</v>
      </c>
      <c r="GG2" t="s">
        <v>84</v>
      </c>
      <c r="GH2" t="s">
        <v>85</v>
      </c>
      <c r="GI2" t="s">
        <v>86</v>
      </c>
      <c r="GJ2" t="s">
        <v>87</v>
      </c>
      <c r="GK2" t="s">
        <v>88</v>
      </c>
      <c r="GL2" t="s">
        <v>89</v>
      </c>
      <c r="GM2" t="s">
        <v>90</v>
      </c>
      <c r="GN2" t="s">
        <v>91</v>
      </c>
      <c r="GO2" t="s">
        <v>92</v>
      </c>
      <c r="GP2" t="s">
        <v>93</v>
      </c>
      <c r="GQ2" t="s">
        <v>94</v>
      </c>
      <c r="GR2" t="s">
        <v>95</v>
      </c>
      <c r="GS2" t="s">
        <v>96</v>
      </c>
      <c r="GT2" t="s">
        <v>97</v>
      </c>
      <c r="GU2" t="s">
        <v>98</v>
      </c>
      <c r="GV2" t="s">
        <v>99</v>
      </c>
      <c r="GW2" t="s">
        <v>100</v>
      </c>
      <c r="GX2" t="s">
        <v>101</v>
      </c>
      <c r="GY2" t="s">
        <v>102</v>
      </c>
      <c r="GZ2" t="s">
        <v>103</v>
      </c>
      <c r="HA2" t="s">
        <v>104</v>
      </c>
      <c r="HB2" t="s">
        <v>105</v>
      </c>
      <c r="HC2" t="s">
        <v>106</v>
      </c>
      <c r="HD2" t="s">
        <v>107</v>
      </c>
      <c r="HE2" t="s">
        <v>108</v>
      </c>
      <c r="HF2" t="s">
        <v>109</v>
      </c>
      <c r="HG2" t="s">
        <v>110</v>
      </c>
      <c r="HH2" t="s">
        <v>111</v>
      </c>
      <c r="HI2" t="s">
        <v>112</v>
      </c>
      <c r="HJ2" t="s">
        <v>113</v>
      </c>
      <c r="HK2" t="s">
        <v>114</v>
      </c>
      <c r="HL2" t="s">
        <v>115</v>
      </c>
      <c r="HM2" t="s">
        <v>116</v>
      </c>
      <c r="HN2" t="s">
        <v>117</v>
      </c>
      <c r="HO2" t="s">
        <v>118</v>
      </c>
      <c r="HP2" t="s">
        <v>119</v>
      </c>
      <c r="HQ2" t="s">
        <v>120</v>
      </c>
      <c r="HR2" t="s">
        <v>121</v>
      </c>
      <c r="HS2" t="s">
        <v>122</v>
      </c>
      <c r="HT2" t="s">
        <v>123</v>
      </c>
      <c r="HU2" t="s">
        <v>14</v>
      </c>
    </row>
    <row r="3" spans="1:229" x14ac:dyDescent="0.55000000000000004">
      <c r="A3">
        <v>44632</v>
      </c>
      <c r="B3">
        <v>36563</v>
      </c>
      <c r="C3">
        <v>35379</v>
      </c>
      <c r="D3">
        <v>34780</v>
      </c>
      <c r="E3">
        <v>34459</v>
      </c>
      <c r="F3">
        <v>105971</v>
      </c>
      <c r="G3">
        <v>106339</v>
      </c>
      <c r="H3">
        <v>106340</v>
      </c>
      <c r="I3">
        <v>105584</v>
      </c>
      <c r="J3">
        <v>108534</v>
      </c>
      <c r="K3">
        <v>105966</v>
      </c>
      <c r="L3">
        <v>105476</v>
      </c>
      <c r="M3">
        <v>105974</v>
      </c>
      <c r="N3">
        <v>107032</v>
      </c>
      <c r="O3">
        <v>106764</v>
      </c>
      <c r="P3">
        <v>13055</v>
      </c>
      <c r="Q3">
        <v>12887</v>
      </c>
      <c r="R3">
        <v>13374</v>
      </c>
      <c r="S3">
        <v>12951</v>
      </c>
      <c r="T3">
        <v>13375</v>
      </c>
      <c r="U3">
        <v>13112</v>
      </c>
      <c r="V3">
        <v>12934</v>
      </c>
      <c r="W3">
        <v>12830</v>
      </c>
      <c r="X3">
        <v>12935</v>
      </c>
      <c r="Y3">
        <v>12920</v>
      </c>
      <c r="Z3">
        <v>106379</v>
      </c>
      <c r="AA3">
        <v>106563</v>
      </c>
      <c r="AB3">
        <v>106180</v>
      </c>
      <c r="AC3">
        <v>108034</v>
      </c>
      <c r="AD3">
        <v>107731</v>
      </c>
      <c r="AE3">
        <v>107331</v>
      </c>
      <c r="AF3">
        <v>106734</v>
      </c>
      <c r="AG3">
        <v>107645</v>
      </c>
      <c r="AH3">
        <v>116511</v>
      </c>
      <c r="AI3">
        <v>106428</v>
      </c>
      <c r="AJ3">
        <v>12956</v>
      </c>
      <c r="AK3">
        <v>12928</v>
      </c>
      <c r="AL3">
        <v>12880</v>
      </c>
      <c r="AM3">
        <v>13179</v>
      </c>
      <c r="AN3">
        <v>12799</v>
      </c>
      <c r="AO3">
        <v>13041</v>
      </c>
      <c r="AP3">
        <v>12893</v>
      </c>
      <c r="AQ3">
        <v>13082</v>
      </c>
      <c r="AR3">
        <v>13057</v>
      </c>
      <c r="AS3">
        <v>13321</v>
      </c>
      <c r="AT3">
        <v>13438</v>
      </c>
      <c r="AU3">
        <v>13054</v>
      </c>
      <c r="AV3">
        <v>12931</v>
      </c>
      <c r="AW3">
        <v>12948</v>
      </c>
      <c r="AX3">
        <v>13229</v>
      </c>
      <c r="AY3">
        <v>13123</v>
      </c>
      <c r="AZ3">
        <v>13047</v>
      </c>
      <c r="BA3">
        <v>12962</v>
      </c>
      <c r="BB3">
        <v>13071</v>
      </c>
      <c r="BC3">
        <v>12903</v>
      </c>
      <c r="BD3">
        <v>45213</v>
      </c>
      <c r="BE3">
        <v>44955</v>
      </c>
      <c r="BF3">
        <v>44842</v>
      </c>
      <c r="BG3">
        <v>46531</v>
      </c>
      <c r="BH3">
        <v>64344</v>
      </c>
      <c r="BI3">
        <v>64129</v>
      </c>
      <c r="BJ3">
        <v>99572</v>
      </c>
      <c r="BK3">
        <v>30817</v>
      </c>
      <c r="BL3">
        <v>103977</v>
      </c>
      <c r="BM3">
        <v>136975</v>
      </c>
      <c r="BN3">
        <v>117755</v>
      </c>
      <c r="BO3">
        <v>136070</v>
      </c>
      <c r="BP3">
        <v>106675</v>
      </c>
      <c r="BQ3">
        <v>138543</v>
      </c>
      <c r="BR3">
        <v>41745</v>
      </c>
      <c r="BS3">
        <v>37927</v>
      </c>
      <c r="BT3">
        <v>36499</v>
      </c>
      <c r="BU3">
        <v>44467</v>
      </c>
      <c r="BV3">
        <v>66373</v>
      </c>
      <c r="BW3">
        <v>67409</v>
      </c>
      <c r="BX3">
        <v>104441</v>
      </c>
      <c r="BY3">
        <v>33811</v>
      </c>
      <c r="BZ3">
        <v>33223</v>
      </c>
      <c r="CA3">
        <v>33089</v>
      </c>
      <c r="CB3">
        <v>33161</v>
      </c>
      <c r="CC3">
        <v>33387</v>
      </c>
      <c r="CD3">
        <v>33482</v>
      </c>
      <c r="CE3">
        <v>33506</v>
      </c>
      <c r="CF3">
        <v>33289</v>
      </c>
      <c r="CG3">
        <v>33833</v>
      </c>
      <c r="CH3">
        <v>24073</v>
      </c>
      <c r="CI3">
        <v>21062</v>
      </c>
      <c r="CJ3">
        <v>22078</v>
      </c>
      <c r="CK3">
        <v>21012</v>
      </c>
      <c r="CL3">
        <v>20961</v>
      </c>
      <c r="CM3">
        <v>20861</v>
      </c>
      <c r="CN3">
        <v>20833</v>
      </c>
      <c r="CO3">
        <v>21658</v>
      </c>
      <c r="CP3">
        <v>21065</v>
      </c>
      <c r="CQ3">
        <v>21003</v>
      </c>
      <c r="CR3">
        <v>24048</v>
      </c>
      <c r="CS3">
        <v>24435</v>
      </c>
      <c r="CT3">
        <v>24376</v>
      </c>
      <c r="CU3">
        <v>24350</v>
      </c>
      <c r="CV3">
        <v>24162</v>
      </c>
      <c r="CW3">
        <v>25268</v>
      </c>
      <c r="CX3">
        <v>23939</v>
      </c>
      <c r="CY3">
        <v>24330</v>
      </c>
      <c r="CZ3">
        <v>24354</v>
      </c>
      <c r="DA3">
        <v>17962</v>
      </c>
      <c r="DB3">
        <v>16577</v>
      </c>
      <c r="DC3">
        <v>27638</v>
      </c>
      <c r="DD3">
        <v>26818</v>
      </c>
      <c r="DE3">
        <v>13327</v>
      </c>
      <c r="DF3">
        <v>13351</v>
      </c>
      <c r="DG3">
        <v>52718</v>
      </c>
      <c r="DH3">
        <v>42068</v>
      </c>
      <c r="DI3">
        <v>39517</v>
      </c>
      <c r="DJ3">
        <v>46383</v>
      </c>
      <c r="DK3">
        <v>35137</v>
      </c>
      <c r="DL3">
        <v>34876</v>
      </c>
      <c r="DM3">
        <v>34896</v>
      </c>
      <c r="DN3">
        <v>34161</v>
      </c>
      <c r="DO3">
        <v>34294</v>
      </c>
      <c r="DP3">
        <v>17202</v>
      </c>
      <c r="DQ3">
        <v>17424</v>
      </c>
      <c r="DR3">
        <v>17990</v>
      </c>
      <c r="DS3">
        <v>17688</v>
      </c>
      <c r="DT3">
        <v>17572</v>
      </c>
      <c r="DU3">
        <v>17617</v>
      </c>
      <c r="DV3">
        <v>18279</v>
      </c>
      <c r="DW3">
        <v>17933</v>
      </c>
      <c r="DX3">
        <v>28093</v>
      </c>
      <c r="DY3">
        <v>17116</v>
      </c>
      <c r="DZ3">
        <v>13113</v>
      </c>
      <c r="EA3">
        <v>12921</v>
      </c>
      <c r="EB3">
        <v>13011</v>
      </c>
      <c r="EC3">
        <v>13066</v>
      </c>
      <c r="ED3">
        <v>12734</v>
      </c>
      <c r="EE3">
        <v>12924</v>
      </c>
      <c r="EF3">
        <v>15046</v>
      </c>
      <c r="EG3">
        <v>12838</v>
      </c>
      <c r="EH3">
        <v>12936</v>
      </c>
      <c r="EI3">
        <v>14719</v>
      </c>
      <c r="EJ3">
        <v>77420</v>
      </c>
      <c r="EK3">
        <v>34379</v>
      </c>
      <c r="EL3">
        <v>65984</v>
      </c>
      <c r="EM3">
        <v>84370</v>
      </c>
      <c r="EN3">
        <v>61842</v>
      </c>
      <c r="EO3">
        <v>89106</v>
      </c>
      <c r="EP3">
        <v>34522</v>
      </c>
      <c r="EQ3">
        <v>61761</v>
      </c>
      <c r="ER3">
        <v>83890</v>
      </c>
      <c r="ES3">
        <v>103226</v>
      </c>
      <c r="ET3">
        <v>17146</v>
      </c>
      <c r="EU3">
        <v>26052</v>
      </c>
      <c r="EV3">
        <v>24759</v>
      </c>
      <c r="EW3">
        <v>29097</v>
      </c>
      <c r="EX3">
        <v>36561</v>
      </c>
      <c r="EY3">
        <v>59163</v>
      </c>
      <c r="EZ3">
        <v>58752</v>
      </c>
      <c r="FA3">
        <v>68830</v>
      </c>
      <c r="FB3">
        <v>86367</v>
      </c>
      <c r="FC3">
        <v>97263</v>
      </c>
      <c r="FD3">
        <v>25137</v>
      </c>
      <c r="FE3">
        <v>72145</v>
      </c>
      <c r="FF3">
        <v>32448</v>
      </c>
      <c r="FG3">
        <v>18471</v>
      </c>
      <c r="FH3">
        <v>48666</v>
      </c>
      <c r="FI3">
        <v>27900</v>
      </c>
      <c r="FJ3">
        <v>39548</v>
      </c>
      <c r="FK3">
        <v>17105</v>
      </c>
      <c r="FL3">
        <v>48032</v>
      </c>
      <c r="FM3">
        <v>25778</v>
      </c>
      <c r="FN3">
        <v>64321</v>
      </c>
      <c r="FO3">
        <v>70127</v>
      </c>
      <c r="FP3">
        <v>72346</v>
      </c>
      <c r="FQ3">
        <v>80936</v>
      </c>
      <c r="FR3">
        <v>88926</v>
      </c>
      <c r="FS3">
        <v>106645</v>
      </c>
      <c r="FT3">
        <v>108290</v>
      </c>
      <c r="FU3">
        <v>65576</v>
      </c>
      <c r="FV3">
        <v>117163</v>
      </c>
      <c r="FW3">
        <v>120941</v>
      </c>
      <c r="FX3">
        <v>121321</v>
      </c>
      <c r="FY3">
        <v>109418</v>
      </c>
      <c r="FZ3">
        <v>108672</v>
      </c>
      <c r="GA3">
        <v>109268</v>
      </c>
      <c r="GB3">
        <v>24729</v>
      </c>
      <c r="GC3">
        <v>38210</v>
      </c>
      <c r="GD3">
        <v>41696</v>
      </c>
      <c r="GE3">
        <v>59325</v>
      </c>
      <c r="GF3">
        <v>99362</v>
      </c>
      <c r="GG3">
        <v>176666</v>
      </c>
      <c r="GH3">
        <v>113615</v>
      </c>
      <c r="GI3">
        <v>39533</v>
      </c>
      <c r="GJ3">
        <v>34699</v>
      </c>
      <c r="GK3">
        <v>34113</v>
      </c>
      <c r="GL3">
        <v>34707</v>
      </c>
      <c r="GM3">
        <v>33103</v>
      </c>
      <c r="GN3">
        <v>33545</v>
      </c>
      <c r="GO3">
        <v>32999</v>
      </c>
      <c r="GP3">
        <v>32971</v>
      </c>
      <c r="GQ3">
        <v>33453</v>
      </c>
      <c r="GR3">
        <v>25526</v>
      </c>
      <c r="GS3">
        <v>50028</v>
      </c>
      <c r="GT3">
        <v>24212</v>
      </c>
      <c r="GU3">
        <v>22650</v>
      </c>
      <c r="GV3">
        <v>23356</v>
      </c>
      <c r="GW3">
        <v>21608</v>
      </c>
      <c r="GX3">
        <v>21506</v>
      </c>
      <c r="GY3">
        <v>21813</v>
      </c>
      <c r="GZ3">
        <v>21540</v>
      </c>
      <c r="HA3">
        <v>21670</v>
      </c>
      <c r="HB3">
        <v>84337</v>
      </c>
      <c r="HC3">
        <v>40087</v>
      </c>
      <c r="HD3">
        <v>33990</v>
      </c>
      <c r="HE3">
        <v>26753</v>
      </c>
      <c r="HF3">
        <v>25525</v>
      </c>
      <c r="HG3">
        <v>27096</v>
      </c>
      <c r="HH3">
        <v>24592</v>
      </c>
      <c r="HI3">
        <v>24400</v>
      </c>
      <c r="HJ3">
        <v>24498</v>
      </c>
      <c r="HK3">
        <v>56044</v>
      </c>
      <c r="HL3">
        <v>16250</v>
      </c>
      <c r="HM3">
        <v>25068</v>
      </c>
      <c r="HN3">
        <v>14687</v>
      </c>
      <c r="HO3">
        <v>14337</v>
      </c>
      <c r="HP3">
        <v>14514</v>
      </c>
      <c r="HQ3">
        <v>52079</v>
      </c>
      <c r="HR3">
        <v>40267</v>
      </c>
      <c r="HS3">
        <v>39557</v>
      </c>
      <c r="HT3">
        <v>45733</v>
      </c>
    </row>
    <row r="4" spans="1:229" x14ac:dyDescent="0.55000000000000004">
      <c r="A4">
        <v>35907</v>
      </c>
      <c r="B4">
        <v>34982</v>
      </c>
      <c r="C4">
        <v>34884</v>
      </c>
      <c r="D4">
        <v>35686</v>
      </c>
      <c r="E4">
        <v>34176</v>
      </c>
      <c r="F4">
        <v>106187</v>
      </c>
      <c r="G4">
        <v>107021</v>
      </c>
      <c r="H4">
        <v>106377</v>
      </c>
      <c r="I4">
        <v>105567</v>
      </c>
      <c r="J4">
        <v>105737</v>
      </c>
      <c r="K4">
        <v>105805</v>
      </c>
      <c r="L4">
        <v>116716</v>
      </c>
      <c r="M4">
        <v>105593</v>
      </c>
      <c r="N4">
        <v>105051</v>
      </c>
      <c r="O4">
        <v>106647</v>
      </c>
      <c r="P4">
        <v>12780</v>
      </c>
      <c r="Q4">
        <v>12644</v>
      </c>
      <c r="R4">
        <v>12704</v>
      </c>
      <c r="S4">
        <v>12688</v>
      </c>
      <c r="T4">
        <v>13042</v>
      </c>
      <c r="U4">
        <v>13027</v>
      </c>
      <c r="V4">
        <v>13473</v>
      </c>
      <c r="W4">
        <v>12745</v>
      </c>
      <c r="X4">
        <v>12665</v>
      </c>
      <c r="Y4">
        <v>12704</v>
      </c>
      <c r="Z4">
        <v>106962</v>
      </c>
      <c r="AA4">
        <v>106269</v>
      </c>
      <c r="AB4">
        <v>104720</v>
      </c>
      <c r="AC4">
        <v>106523</v>
      </c>
      <c r="AD4">
        <v>106210</v>
      </c>
      <c r="AE4">
        <v>105301</v>
      </c>
      <c r="AF4">
        <v>106296</v>
      </c>
      <c r="AG4">
        <v>110679</v>
      </c>
      <c r="AH4">
        <v>127353</v>
      </c>
      <c r="AI4">
        <v>104789</v>
      </c>
      <c r="AJ4">
        <v>12767</v>
      </c>
      <c r="AK4">
        <v>21966</v>
      </c>
      <c r="AL4">
        <v>12644</v>
      </c>
      <c r="AM4">
        <v>13012</v>
      </c>
      <c r="AN4">
        <v>12619</v>
      </c>
      <c r="AO4">
        <v>13307</v>
      </c>
      <c r="AP4">
        <v>12742</v>
      </c>
      <c r="AQ4">
        <v>12826</v>
      </c>
      <c r="AR4">
        <v>12735</v>
      </c>
      <c r="AS4">
        <v>12975</v>
      </c>
      <c r="AT4">
        <v>13174</v>
      </c>
      <c r="AU4">
        <v>12749</v>
      </c>
      <c r="AV4">
        <v>12663</v>
      </c>
      <c r="AW4">
        <v>12904</v>
      </c>
      <c r="AX4">
        <v>12919</v>
      </c>
      <c r="AY4">
        <v>12694</v>
      </c>
      <c r="AZ4">
        <v>13088</v>
      </c>
      <c r="BA4">
        <v>12785</v>
      </c>
      <c r="BB4">
        <v>12800</v>
      </c>
      <c r="BC4">
        <v>12631</v>
      </c>
      <c r="BD4">
        <v>45501</v>
      </c>
      <c r="BE4">
        <v>44716</v>
      </c>
      <c r="BF4">
        <v>62995</v>
      </c>
      <c r="BG4">
        <v>45461</v>
      </c>
      <c r="BH4">
        <v>64221</v>
      </c>
      <c r="BI4">
        <v>63919</v>
      </c>
      <c r="BJ4">
        <v>99509</v>
      </c>
      <c r="BK4">
        <v>30750</v>
      </c>
      <c r="BL4">
        <v>101860</v>
      </c>
      <c r="BM4">
        <v>113670</v>
      </c>
      <c r="BN4">
        <v>117529</v>
      </c>
      <c r="BO4">
        <v>104671</v>
      </c>
      <c r="BP4">
        <v>105916</v>
      </c>
      <c r="BQ4">
        <v>135768</v>
      </c>
      <c r="BR4">
        <v>44798</v>
      </c>
      <c r="BS4">
        <v>36258</v>
      </c>
      <c r="BT4">
        <v>35983</v>
      </c>
      <c r="BU4">
        <v>44450</v>
      </c>
      <c r="BV4">
        <v>66342</v>
      </c>
      <c r="BW4">
        <v>65548</v>
      </c>
      <c r="BX4">
        <v>104814</v>
      </c>
      <c r="BY4">
        <v>33263</v>
      </c>
      <c r="BZ4">
        <v>32923</v>
      </c>
      <c r="CA4">
        <v>32917</v>
      </c>
      <c r="CB4">
        <v>33184</v>
      </c>
      <c r="CC4">
        <v>33032</v>
      </c>
      <c r="CD4">
        <v>33099</v>
      </c>
      <c r="CE4">
        <v>32895</v>
      </c>
      <c r="CF4">
        <v>33380</v>
      </c>
      <c r="CG4">
        <v>33141</v>
      </c>
      <c r="CH4">
        <v>23674</v>
      </c>
      <c r="CI4">
        <v>20898</v>
      </c>
      <c r="CJ4">
        <v>21115</v>
      </c>
      <c r="CK4">
        <v>20599</v>
      </c>
      <c r="CL4">
        <v>20592</v>
      </c>
      <c r="CM4">
        <v>20552</v>
      </c>
      <c r="CN4">
        <v>20575</v>
      </c>
      <c r="CO4">
        <v>20689</v>
      </c>
      <c r="CP4">
        <v>20669</v>
      </c>
      <c r="CQ4">
        <v>20449</v>
      </c>
      <c r="CR4">
        <v>23901</v>
      </c>
      <c r="CS4">
        <v>23707</v>
      </c>
      <c r="CT4">
        <v>23930</v>
      </c>
      <c r="CU4">
        <v>23570</v>
      </c>
      <c r="CV4">
        <v>23630</v>
      </c>
      <c r="CW4">
        <v>23506</v>
      </c>
      <c r="CX4">
        <v>24458</v>
      </c>
      <c r="CY4">
        <v>23515</v>
      </c>
      <c r="CZ4">
        <v>23878</v>
      </c>
      <c r="DA4">
        <v>16002</v>
      </c>
      <c r="DB4">
        <v>16211</v>
      </c>
      <c r="DC4">
        <v>26893</v>
      </c>
      <c r="DD4">
        <v>13834</v>
      </c>
      <c r="DE4">
        <v>13220</v>
      </c>
      <c r="DF4">
        <v>13244</v>
      </c>
      <c r="DG4">
        <v>52387</v>
      </c>
      <c r="DH4">
        <v>39753</v>
      </c>
      <c r="DI4">
        <v>39145</v>
      </c>
      <c r="DJ4">
        <v>45763</v>
      </c>
      <c r="DK4">
        <v>35145</v>
      </c>
      <c r="DL4">
        <v>34511</v>
      </c>
      <c r="DM4">
        <v>34554</v>
      </c>
      <c r="DN4">
        <v>33869</v>
      </c>
      <c r="DO4">
        <v>34197</v>
      </c>
      <c r="DP4">
        <v>16738</v>
      </c>
      <c r="DQ4">
        <v>17312</v>
      </c>
      <c r="DR4">
        <v>17633</v>
      </c>
      <c r="DS4">
        <v>17475</v>
      </c>
      <c r="DT4">
        <v>17378</v>
      </c>
      <c r="DU4">
        <v>17356</v>
      </c>
      <c r="DV4">
        <v>17630</v>
      </c>
      <c r="DW4">
        <v>17424</v>
      </c>
      <c r="DX4">
        <v>17336</v>
      </c>
      <c r="DY4">
        <v>16915</v>
      </c>
      <c r="DZ4">
        <v>12814</v>
      </c>
      <c r="EA4">
        <v>12732</v>
      </c>
      <c r="EB4">
        <v>12715</v>
      </c>
      <c r="EC4">
        <v>12635</v>
      </c>
      <c r="ED4">
        <v>12686</v>
      </c>
      <c r="EE4">
        <v>12891</v>
      </c>
      <c r="EF4">
        <v>12836</v>
      </c>
      <c r="EG4">
        <v>14556</v>
      </c>
      <c r="EH4">
        <v>12843</v>
      </c>
      <c r="EI4">
        <v>13556</v>
      </c>
      <c r="EJ4">
        <v>73234</v>
      </c>
      <c r="EK4">
        <v>34374</v>
      </c>
      <c r="EL4">
        <v>65831</v>
      </c>
      <c r="EM4">
        <v>84399</v>
      </c>
      <c r="EN4">
        <v>61693</v>
      </c>
      <c r="EO4">
        <v>101222</v>
      </c>
      <c r="EP4">
        <v>35011</v>
      </c>
      <c r="EQ4">
        <v>60986</v>
      </c>
      <c r="ER4">
        <v>86427</v>
      </c>
      <c r="ES4">
        <v>103572</v>
      </c>
      <c r="ET4">
        <v>16798</v>
      </c>
      <c r="EU4">
        <v>26101</v>
      </c>
      <c r="EV4">
        <v>24331</v>
      </c>
      <c r="EW4">
        <v>28311</v>
      </c>
      <c r="EX4">
        <v>46941</v>
      </c>
      <c r="EY4">
        <v>59027</v>
      </c>
      <c r="EZ4">
        <v>58835</v>
      </c>
      <c r="FA4">
        <v>68838</v>
      </c>
      <c r="FB4">
        <v>86054</v>
      </c>
      <c r="FC4">
        <v>97057</v>
      </c>
      <c r="FD4">
        <v>25000</v>
      </c>
      <c r="FE4">
        <v>70425</v>
      </c>
      <c r="FF4">
        <v>29464</v>
      </c>
      <c r="FG4">
        <v>18242</v>
      </c>
      <c r="FH4">
        <v>48782</v>
      </c>
      <c r="FI4">
        <v>25862</v>
      </c>
      <c r="FJ4">
        <v>39505</v>
      </c>
      <c r="FK4">
        <v>15388</v>
      </c>
      <c r="FL4">
        <v>47447</v>
      </c>
      <c r="FM4">
        <v>23962</v>
      </c>
      <c r="FN4">
        <v>64572</v>
      </c>
      <c r="FO4">
        <v>68047</v>
      </c>
      <c r="FP4">
        <v>83303</v>
      </c>
      <c r="FQ4">
        <v>80130</v>
      </c>
      <c r="FR4">
        <v>88207</v>
      </c>
      <c r="FS4">
        <v>107266</v>
      </c>
      <c r="FT4">
        <v>107926</v>
      </c>
      <c r="FU4">
        <v>63899</v>
      </c>
      <c r="FV4">
        <v>116989</v>
      </c>
      <c r="FW4">
        <v>120004</v>
      </c>
      <c r="FX4">
        <v>121039</v>
      </c>
      <c r="FY4">
        <v>108902</v>
      </c>
      <c r="FZ4">
        <v>108492</v>
      </c>
      <c r="GA4">
        <v>108178</v>
      </c>
      <c r="GB4">
        <v>24266</v>
      </c>
      <c r="GC4">
        <v>38097</v>
      </c>
      <c r="GD4">
        <v>41563</v>
      </c>
      <c r="GE4">
        <v>59038</v>
      </c>
      <c r="GF4">
        <v>89057</v>
      </c>
      <c r="GG4">
        <v>120821</v>
      </c>
      <c r="GH4">
        <v>113434</v>
      </c>
      <c r="GI4">
        <v>39108</v>
      </c>
      <c r="GJ4">
        <v>34273</v>
      </c>
      <c r="GK4">
        <v>33959</v>
      </c>
      <c r="GL4">
        <v>32925</v>
      </c>
      <c r="GM4">
        <v>32926</v>
      </c>
      <c r="GN4">
        <v>32637</v>
      </c>
      <c r="GO4">
        <v>32649</v>
      </c>
      <c r="GP4">
        <v>33015</v>
      </c>
      <c r="GQ4">
        <v>33257</v>
      </c>
      <c r="GR4">
        <v>23524</v>
      </c>
      <c r="GS4">
        <v>49484</v>
      </c>
      <c r="GT4">
        <v>23909</v>
      </c>
      <c r="GU4">
        <v>22364</v>
      </c>
      <c r="GV4">
        <v>21787</v>
      </c>
      <c r="GW4">
        <v>21275</v>
      </c>
      <c r="GX4">
        <v>21364</v>
      </c>
      <c r="GY4">
        <v>21561</v>
      </c>
      <c r="GZ4">
        <v>21175</v>
      </c>
      <c r="HA4">
        <v>21515</v>
      </c>
      <c r="HB4">
        <v>80323</v>
      </c>
      <c r="HC4">
        <v>39271</v>
      </c>
      <c r="HD4">
        <v>33478</v>
      </c>
      <c r="HE4">
        <v>26314</v>
      </c>
      <c r="HF4">
        <v>25597</v>
      </c>
      <c r="HG4">
        <v>25076</v>
      </c>
      <c r="HH4">
        <v>24466</v>
      </c>
      <c r="HI4">
        <v>24214</v>
      </c>
      <c r="HJ4">
        <v>26374</v>
      </c>
      <c r="HK4">
        <v>55347</v>
      </c>
      <c r="HL4">
        <v>16817</v>
      </c>
      <c r="HM4">
        <v>24830</v>
      </c>
      <c r="HN4">
        <v>14268</v>
      </c>
      <c r="HO4">
        <v>14049</v>
      </c>
      <c r="HP4">
        <v>14320</v>
      </c>
      <c r="HQ4">
        <v>51344</v>
      </c>
      <c r="HR4">
        <v>39539</v>
      </c>
      <c r="HS4">
        <v>39258</v>
      </c>
      <c r="HT4">
        <v>46552</v>
      </c>
    </row>
    <row r="5" spans="1:229" x14ac:dyDescent="0.55000000000000004">
      <c r="A5">
        <v>35901</v>
      </c>
      <c r="B5">
        <v>35089</v>
      </c>
      <c r="C5">
        <v>34883</v>
      </c>
      <c r="D5">
        <v>34416</v>
      </c>
      <c r="E5">
        <v>34145</v>
      </c>
      <c r="F5">
        <v>105905</v>
      </c>
      <c r="G5">
        <v>105620</v>
      </c>
      <c r="H5">
        <v>106299</v>
      </c>
      <c r="I5">
        <v>106625</v>
      </c>
      <c r="J5">
        <v>106358</v>
      </c>
      <c r="K5">
        <v>105585</v>
      </c>
      <c r="L5">
        <v>105658</v>
      </c>
      <c r="M5">
        <v>105158</v>
      </c>
      <c r="N5">
        <v>105929</v>
      </c>
      <c r="O5">
        <v>106052</v>
      </c>
      <c r="P5">
        <v>12754</v>
      </c>
      <c r="Q5">
        <v>12571</v>
      </c>
      <c r="R5">
        <v>13994</v>
      </c>
      <c r="S5">
        <v>12992</v>
      </c>
      <c r="T5">
        <v>12979</v>
      </c>
      <c r="U5">
        <v>12792</v>
      </c>
      <c r="V5">
        <v>12837</v>
      </c>
      <c r="W5">
        <v>12548</v>
      </c>
      <c r="X5">
        <v>12738</v>
      </c>
      <c r="Y5">
        <v>12567</v>
      </c>
      <c r="Z5">
        <v>107124</v>
      </c>
      <c r="AA5">
        <v>132022</v>
      </c>
      <c r="AB5">
        <v>105160</v>
      </c>
      <c r="AC5">
        <v>106596</v>
      </c>
      <c r="AD5">
        <v>106550</v>
      </c>
      <c r="AE5">
        <v>105537</v>
      </c>
      <c r="AF5">
        <v>106129</v>
      </c>
      <c r="AG5">
        <v>114568</v>
      </c>
      <c r="AH5">
        <v>105923</v>
      </c>
      <c r="AI5">
        <v>104926</v>
      </c>
      <c r="AJ5">
        <v>12745</v>
      </c>
      <c r="AK5">
        <v>12632</v>
      </c>
      <c r="AL5">
        <v>12702</v>
      </c>
      <c r="AM5">
        <v>12666</v>
      </c>
      <c r="AN5">
        <v>12821</v>
      </c>
      <c r="AO5">
        <v>12732</v>
      </c>
      <c r="AP5">
        <v>12878</v>
      </c>
      <c r="AQ5">
        <v>12749</v>
      </c>
      <c r="AR5">
        <v>12578</v>
      </c>
      <c r="AS5">
        <v>12835</v>
      </c>
      <c r="AT5">
        <v>13061</v>
      </c>
      <c r="AU5">
        <v>12659</v>
      </c>
      <c r="AV5">
        <v>12626</v>
      </c>
      <c r="AW5">
        <v>12769</v>
      </c>
      <c r="AX5">
        <v>12820</v>
      </c>
      <c r="AY5">
        <v>12861</v>
      </c>
      <c r="AZ5">
        <v>12711</v>
      </c>
      <c r="BA5">
        <v>12690</v>
      </c>
      <c r="BB5">
        <v>13303</v>
      </c>
      <c r="BC5">
        <v>12549</v>
      </c>
      <c r="BD5">
        <v>45042</v>
      </c>
      <c r="BE5">
        <v>44593</v>
      </c>
      <c r="BF5">
        <v>63547</v>
      </c>
      <c r="BG5">
        <v>44306</v>
      </c>
      <c r="BH5">
        <v>63723</v>
      </c>
      <c r="BI5">
        <v>63789</v>
      </c>
      <c r="BJ5">
        <v>99189</v>
      </c>
      <c r="BK5">
        <v>30600</v>
      </c>
      <c r="BL5">
        <v>101883</v>
      </c>
      <c r="BM5">
        <v>113606</v>
      </c>
      <c r="BN5">
        <v>117283</v>
      </c>
      <c r="BO5">
        <v>111143</v>
      </c>
      <c r="BP5">
        <v>116154</v>
      </c>
      <c r="BQ5">
        <v>105383</v>
      </c>
      <c r="BR5">
        <v>41810</v>
      </c>
      <c r="BS5">
        <v>36118</v>
      </c>
      <c r="BT5">
        <v>35927</v>
      </c>
      <c r="BU5">
        <v>35994</v>
      </c>
      <c r="BV5">
        <v>66011</v>
      </c>
      <c r="BW5">
        <v>65560</v>
      </c>
      <c r="BX5">
        <v>104134</v>
      </c>
      <c r="BY5">
        <v>33344</v>
      </c>
      <c r="BZ5">
        <v>33036</v>
      </c>
      <c r="CA5">
        <v>32864</v>
      </c>
      <c r="CB5">
        <v>32990</v>
      </c>
      <c r="CC5">
        <v>32852</v>
      </c>
      <c r="CD5">
        <v>33273</v>
      </c>
      <c r="CE5">
        <v>33009</v>
      </c>
      <c r="CF5">
        <v>33072</v>
      </c>
      <c r="CG5">
        <v>32830</v>
      </c>
      <c r="CH5">
        <v>23666</v>
      </c>
      <c r="CI5">
        <v>20722</v>
      </c>
      <c r="CJ5">
        <v>21010</v>
      </c>
      <c r="CK5">
        <v>20486</v>
      </c>
      <c r="CL5">
        <v>20702</v>
      </c>
      <c r="CM5">
        <v>20710</v>
      </c>
      <c r="CN5">
        <v>20555</v>
      </c>
      <c r="CO5">
        <v>20747</v>
      </c>
      <c r="CP5">
        <v>20752</v>
      </c>
      <c r="CQ5">
        <v>20524</v>
      </c>
      <c r="CR5">
        <v>23819</v>
      </c>
      <c r="CS5">
        <v>23572</v>
      </c>
      <c r="CT5">
        <v>23849</v>
      </c>
      <c r="CU5">
        <v>23427</v>
      </c>
      <c r="CV5">
        <v>23695</v>
      </c>
      <c r="CW5">
        <v>23564</v>
      </c>
      <c r="CX5">
        <v>23852</v>
      </c>
      <c r="CY5">
        <v>23528</v>
      </c>
      <c r="CZ5">
        <v>23808</v>
      </c>
      <c r="DA5">
        <v>15813</v>
      </c>
      <c r="DB5">
        <v>16222</v>
      </c>
      <c r="DC5">
        <v>27088</v>
      </c>
      <c r="DD5">
        <v>13887</v>
      </c>
      <c r="DE5">
        <v>13110</v>
      </c>
      <c r="DF5">
        <v>13258</v>
      </c>
      <c r="DG5">
        <v>52265</v>
      </c>
      <c r="DH5">
        <v>39662</v>
      </c>
      <c r="DI5">
        <v>50901</v>
      </c>
      <c r="DJ5">
        <v>52934</v>
      </c>
      <c r="DK5">
        <v>34958</v>
      </c>
      <c r="DL5">
        <v>34398</v>
      </c>
      <c r="DM5">
        <v>34444</v>
      </c>
      <c r="DN5">
        <v>33773</v>
      </c>
      <c r="DO5">
        <v>34079</v>
      </c>
      <c r="DP5">
        <v>16572</v>
      </c>
      <c r="DQ5">
        <v>18263</v>
      </c>
      <c r="DR5">
        <v>17543</v>
      </c>
      <c r="DS5">
        <v>17362</v>
      </c>
      <c r="DT5">
        <v>17044</v>
      </c>
      <c r="DU5">
        <v>17249</v>
      </c>
      <c r="DV5">
        <v>17446</v>
      </c>
      <c r="DW5">
        <v>17406</v>
      </c>
      <c r="DX5">
        <v>27051</v>
      </c>
      <c r="DY5">
        <v>16910</v>
      </c>
      <c r="DZ5">
        <v>12767</v>
      </c>
      <c r="EA5">
        <v>13006</v>
      </c>
      <c r="EB5">
        <v>12579</v>
      </c>
      <c r="EC5">
        <v>12546</v>
      </c>
      <c r="ED5">
        <v>12564</v>
      </c>
      <c r="EE5">
        <v>14549</v>
      </c>
      <c r="EF5">
        <v>12861</v>
      </c>
      <c r="EG5">
        <v>16173</v>
      </c>
      <c r="EH5">
        <v>13143</v>
      </c>
      <c r="EI5">
        <v>13022</v>
      </c>
      <c r="EJ5">
        <v>72376</v>
      </c>
      <c r="EK5">
        <v>34138</v>
      </c>
      <c r="EL5">
        <v>64817</v>
      </c>
      <c r="EM5">
        <v>85871</v>
      </c>
      <c r="EN5">
        <v>61848</v>
      </c>
      <c r="EO5">
        <v>99916</v>
      </c>
      <c r="EP5">
        <v>35265</v>
      </c>
      <c r="EQ5">
        <v>60996</v>
      </c>
      <c r="ER5">
        <v>83581</v>
      </c>
      <c r="ES5">
        <v>103834</v>
      </c>
      <c r="ET5">
        <v>16694</v>
      </c>
      <c r="EU5">
        <v>26271</v>
      </c>
      <c r="EV5">
        <v>24346</v>
      </c>
      <c r="EW5">
        <v>28825</v>
      </c>
      <c r="EX5">
        <v>45778</v>
      </c>
      <c r="EY5">
        <v>59750</v>
      </c>
      <c r="EZ5">
        <v>58357</v>
      </c>
      <c r="FA5">
        <v>68828</v>
      </c>
      <c r="FB5">
        <v>86341</v>
      </c>
      <c r="FC5">
        <v>97918</v>
      </c>
      <c r="FD5">
        <v>24046</v>
      </c>
      <c r="FE5">
        <v>71229</v>
      </c>
      <c r="FF5">
        <v>29396</v>
      </c>
      <c r="FG5">
        <v>18034</v>
      </c>
      <c r="FH5">
        <v>48501</v>
      </c>
      <c r="FI5">
        <v>26137</v>
      </c>
      <c r="FJ5">
        <v>39787</v>
      </c>
      <c r="FK5">
        <v>15287</v>
      </c>
      <c r="FL5">
        <v>47633</v>
      </c>
      <c r="FM5">
        <v>23624</v>
      </c>
      <c r="FN5">
        <v>64968</v>
      </c>
      <c r="FO5">
        <v>74548</v>
      </c>
      <c r="FP5">
        <v>72540</v>
      </c>
      <c r="FQ5">
        <v>80469</v>
      </c>
      <c r="FR5">
        <v>87280</v>
      </c>
      <c r="FS5">
        <v>106783</v>
      </c>
      <c r="FT5">
        <v>108425</v>
      </c>
      <c r="FU5">
        <v>63441</v>
      </c>
      <c r="FV5">
        <v>144626</v>
      </c>
      <c r="FW5">
        <v>119730</v>
      </c>
      <c r="FX5">
        <v>120729</v>
      </c>
      <c r="FY5">
        <v>108683</v>
      </c>
      <c r="FZ5">
        <v>108211</v>
      </c>
      <c r="GA5">
        <v>108119</v>
      </c>
      <c r="GB5">
        <v>24266</v>
      </c>
      <c r="GC5">
        <v>37946</v>
      </c>
      <c r="GD5">
        <v>41600</v>
      </c>
      <c r="GE5">
        <v>58752</v>
      </c>
      <c r="GF5">
        <v>76542</v>
      </c>
      <c r="GG5">
        <v>112025</v>
      </c>
      <c r="GH5">
        <v>113106</v>
      </c>
      <c r="GI5">
        <v>39159</v>
      </c>
      <c r="GJ5">
        <v>34407</v>
      </c>
      <c r="GK5">
        <v>33954</v>
      </c>
      <c r="GL5">
        <v>32928</v>
      </c>
      <c r="GM5">
        <v>32866</v>
      </c>
      <c r="GN5">
        <v>32693</v>
      </c>
      <c r="GO5">
        <v>33302</v>
      </c>
      <c r="GP5">
        <v>33137</v>
      </c>
      <c r="GQ5">
        <v>33443</v>
      </c>
      <c r="GR5">
        <v>23660</v>
      </c>
      <c r="GS5">
        <v>49311</v>
      </c>
      <c r="GT5">
        <v>23505</v>
      </c>
      <c r="GU5">
        <v>22186</v>
      </c>
      <c r="GV5">
        <v>21198</v>
      </c>
      <c r="GW5">
        <v>21205</v>
      </c>
      <c r="GX5">
        <v>21340</v>
      </c>
      <c r="GY5">
        <v>21390</v>
      </c>
      <c r="GZ5">
        <v>21361</v>
      </c>
      <c r="HA5">
        <v>21270</v>
      </c>
      <c r="HB5">
        <v>78554</v>
      </c>
      <c r="HC5">
        <v>39329</v>
      </c>
      <c r="HD5">
        <v>33529</v>
      </c>
      <c r="HE5">
        <v>26231</v>
      </c>
      <c r="HF5">
        <v>25492</v>
      </c>
      <c r="HG5">
        <v>24789</v>
      </c>
      <c r="HH5">
        <v>24261</v>
      </c>
      <c r="HI5">
        <v>24111</v>
      </c>
      <c r="HJ5">
        <v>24231</v>
      </c>
      <c r="HK5">
        <v>54975</v>
      </c>
      <c r="HL5">
        <v>15923</v>
      </c>
      <c r="HM5">
        <v>24479</v>
      </c>
      <c r="HN5">
        <v>14233</v>
      </c>
      <c r="HO5">
        <v>13956</v>
      </c>
      <c r="HP5">
        <v>14379</v>
      </c>
      <c r="HQ5">
        <v>51539</v>
      </c>
      <c r="HR5">
        <v>39591</v>
      </c>
      <c r="HS5">
        <v>39102</v>
      </c>
      <c r="HT5">
        <v>45190</v>
      </c>
    </row>
    <row r="6" spans="1:229" x14ac:dyDescent="0.55000000000000004">
      <c r="A6">
        <v>35151</v>
      </c>
      <c r="B6">
        <v>35076</v>
      </c>
      <c r="C6">
        <v>34934</v>
      </c>
      <c r="D6">
        <v>35759</v>
      </c>
      <c r="E6">
        <v>34422</v>
      </c>
      <c r="F6">
        <v>105756</v>
      </c>
      <c r="G6">
        <v>106260</v>
      </c>
      <c r="H6">
        <v>106001</v>
      </c>
      <c r="I6">
        <v>108215</v>
      </c>
      <c r="J6">
        <v>105355</v>
      </c>
      <c r="K6">
        <v>107661</v>
      </c>
      <c r="L6">
        <v>106531</v>
      </c>
      <c r="M6">
        <v>105903</v>
      </c>
      <c r="N6">
        <v>104833</v>
      </c>
      <c r="O6">
        <v>144583</v>
      </c>
      <c r="P6">
        <v>13291</v>
      </c>
      <c r="Q6">
        <v>12649</v>
      </c>
      <c r="R6">
        <v>12808</v>
      </c>
      <c r="S6">
        <v>13185</v>
      </c>
      <c r="T6">
        <v>13386</v>
      </c>
      <c r="U6">
        <v>12852</v>
      </c>
      <c r="V6">
        <v>12622</v>
      </c>
      <c r="W6">
        <v>12560</v>
      </c>
      <c r="X6">
        <v>12753</v>
      </c>
      <c r="Y6">
        <v>12639</v>
      </c>
      <c r="Z6">
        <v>107095</v>
      </c>
      <c r="AA6">
        <v>107304</v>
      </c>
      <c r="AB6">
        <v>105623</v>
      </c>
      <c r="AC6">
        <v>106468</v>
      </c>
      <c r="AD6">
        <v>105814</v>
      </c>
      <c r="AE6">
        <v>105900</v>
      </c>
      <c r="AF6">
        <v>106102</v>
      </c>
      <c r="AG6">
        <v>106857</v>
      </c>
      <c r="AH6">
        <v>105064</v>
      </c>
      <c r="AI6">
        <v>105570</v>
      </c>
      <c r="AJ6">
        <v>12593</v>
      </c>
      <c r="AK6">
        <v>21899</v>
      </c>
      <c r="AL6">
        <v>12721</v>
      </c>
      <c r="AM6">
        <v>12656</v>
      </c>
      <c r="AN6">
        <v>12595</v>
      </c>
      <c r="AO6">
        <v>12711</v>
      </c>
      <c r="AP6">
        <v>12652</v>
      </c>
      <c r="AQ6">
        <v>12516</v>
      </c>
      <c r="AR6">
        <v>12559</v>
      </c>
      <c r="AS6">
        <v>13028</v>
      </c>
      <c r="AT6">
        <v>12968</v>
      </c>
      <c r="AU6">
        <v>12628</v>
      </c>
      <c r="AV6">
        <v>12537</v>
      </c>
      <c r="AW6">
        <v>12729</v>
      </c>
      <c r="AX6">
        <v>22203</v>
      </c>
      <c r="AY6">
        <v>12690</v>
      </c>
      <c r="AZ6">
        <v>12655</v>
      </c>
      <c r="BA6">
        <v>12872</v>
      </c>
      <c r="BB6">
        <v>22052</v>
      </c>
      <c r="BC6">
        <v>12528</v>
      </c>
      <c r="BD6">
        <v>44968</v>
      </c>
      <c r="BE6">
        <v>44569</v>
      </c>
      <c r="BF6">
        <v>63738</v>
      </c>
      <c r="BG6">
        <v>44988</v>
      </c>
      <c r="BH6">
        <v>64062</v>
      </c>
      <c r="BI6">
        <v>63609</v>
      </c>
      <c r="BJ6">
        <v>99228</v>
      </c>
      <c r="BK6">
        <v>30494</v>
      </c>
      <c r="BL6">
        <v>101835</v>
      </c>
      <c r="BM6">
        <v>113072</v>
      </c>
      <c r="BN6">
        <v>117044</v>
      </c>
      <c r="BO6">
        <v>105128</v>
      </c>
      <c r="BP6">
        <v>106066</v>
      </c>
      <c r="BQ6">
        <v>117510</v>
      </c>
      <c r="BR6">
        <v>44701</v>
      </c>
      <c r="BS6">
        <v>35913</v>
      </c>
      <c r="BT6">
        <v>35935</v>
      </c>
      <c r="BU6">
        <v>35834</v>
      </c>
      <c r="BV6">
        <v>66011</v>
      </c>
      <c r="BW6">
        <v>65659</v>
      </c>
      <c r="BX6">
        <v>105098</v>
      </c>
      <c r="BY6">
        <v>33071</v>
      </c>
      <c r="BZ6">
        <v>33016</v>
      </c>
      <c r="CA6">
        <v>32808</v>
      </c>
      <c r="CB6">
        <v>33184</v>
      </c>
      <c r="CC6">
        <v>32872</v>
      </c>
      <c r="CD6">
        <v>33625</v>
      </c>
      <c r="CE6">
        <v>32853</v>
      </c>
      <c r="CF6">
        <v>33197</v>
      </c>
      <c r="CG6">
        <v>32974</v>
      </c>
      <c r="CH6">
        <v>23735</v>
      </c>
      <c r="CI6">
        <v>20643</v>
      </c>
      <c r="CJ6">
        <v>20857</v>
      </c>
      <c r="CK6">
        <v>20493</v>
      </c>
      <c r="CL6">
        <v>20595</v>
      </c>
      <c r="CM6">
        <v>20355</v>
      </c>
      <c r="CN6">
        <v>20403</v>
      </c>
      <c r="CO6">
        <v>20673</v>
      </c>
      <c r="CP6">
        <v>20673</v>
      </c>
      <c r="CQ6">
        <v>20418</v>
      </c>
      <c r="CR6">
        <v>23620</v>
      </c>
      <c r="CS6">
        <v>23626</v>
      </c>
      <c r="CT6">
        <v>24342</v>
      </c>
      <c r="CU6">
        <v>23366</v>
      </c>
      <c r="CV6">
        <v>23680</v>
      </c>
      <c r="CW6">
        <v>23530</v>
      </c>
      <c r="CX6">
        <v>23984</v>
      </c>
      <c r="CY6">
        <v>23423</v>
      </c>
      <c r="CZ6">
        <v>23756</v>
      </c>
      <c r="DA6">
        <v>16715</v>
      </c>
      <c r="DB6">
        <v>16072</v>
      </c>
      <c r="DC6">
        <v>27279</v>
      </c>
      <c r="DD6">
        <v>13187</v>
      </c>
      <c r="DE6">
        <v>13104</v>
      </c>
      <c r="DF6">
        <v>13115</v>
      </c>
      <c r="DG6">
        <v>52194</v>
      </c>
      <c r="DH6">
        <v>39739</v>
      </c>
      <c r="DI6">
        <v>45991</v>
      </c>
      <c r="DJ6">
        <v>49402</v>
      </c>
      <c r="DK6">
        <v>34527</v>
      </c>
      <c r="DL6">
        <v>39258</v>
      </c>
      <c r="DM6">
        <v>34587</v>
      </c>
      <c r="DN6">
        <v>33769</v>
      </c>
      <c r="DO6">
        <v>33953</v>
      </c>
      <c r="DP6">
        <v>16894</v>
      </c>
      <c r="DQ6">
        <v>17937</v>
      </c>
      <c r="DR6">
        <v>17299</v>
      </c>
      <c r="DS6">
        <v>17275</v>
      </c>
      <c r="DT6">
        <v>26696</v>
      </c>
      <c r="DU6">
        <v>17202</v>
      </c>
      <c r="DV6">
        <v>17317</v>
      </c>
      <c r="DW6">
        <v>17424</v>
      </c>
      <c r="DX6">
        <v>17055</v>
      </c>
      <c r="DY6">
        <v>16863</v>
      </c>
      <c r="DZ6">
        <v>12691</v>
      </c>
      <c r="EA6">
        <v>12604</v>
      </c>
      <c r="EB6">
        <v>12645</v>
      </c>
      <c r="EC6">
        <v>12607</v>
      </c>
      <c r="ED6">
        <v>12548</v>
      </c>
      <c r="EE6">
        <v>13301</v>
      </c>
      <c r="EF6">
        <v>12682</v>
      </c>
      <c r="EG6">
        <v>13679</v>
      </c>
      <c r="EH6">
        <v>12863</v>
      </c>
      <c r="EI6">
        <v>13079</v>
      </c>
      <c r="EJ6">
        <v>72307</v>
      </c>
      <c r="EK6">
        <v>33953</v>
      </c>
      <c r="EL6">
        <v>64606</v>
      </c>
      <c r="EM6">
        <v>84592</v>
      </c>
      <c r="EN6">
        <v>61864</v>
      </c>
      <c r="EO6">
        <v>89204</v>
      </c>
      <c r="EP6">
        <v>31903</v>
      </c>
      <c r="EQ6">
        <v>61335</v>
      </c>
      <c r="ER6">
        <v>83619</v>
      </c>
      <c r="ES6">
        <v>103659</v>
      </c>
      <c r="ET6">
        <v>16642</v>
      </c>
      <c r="EU6">
        <v>24403</v>
      </c>
      <c r="EV6">
        <v>24259</v>
      </c>
      <c r="EW6">
        <v>28382</v>
      </c>
      <c r="EX6">
        <v>36526</v>
      </c>
      <c r="EY6">
        <v>59334</v>
      </c>
      <c r="EZ6">
        <v>58972</v>
      </c>
      <c r="FA6">
        <v>69340</v>
      </c>
      <c r="FB6">
        <v>86678</v>
      </c>
      <c r="FC6">
        <v>97458</v>
      </c>
      <c r="FD6">
        <v>19922</v>
      </c>
      <c r="FE6">
        <v>71828</v>
      </c>
      <c r="FF6">
        <v>29253</v>
      </c>
      <c r="FG6">
        <v>18057</v>
      </c>
      <c r="FH6">
        <v>48742</v>
      </c>
      <c r="FI6">
        <v>26046</v>
      </c>
      <c r="FJ6">
        <v>39765</v>
      </c>
      <c r="FK6">
        <v>15957</v>
      </c>
      <c r="FL6">
        <v>47445</v>
      </c>
      <c r="FM6">
        <v>23625</v>
      </c>
      <c r="FN6">
        <v>64899</v>
      </c>
      <c r="FO6">
        <v>68085</v>
      </c>
      <c r="FP6">
        <v>72212</v>
      </c>
      <c r="FQ6">
        <v>80507</v>
      </c>
      <c r="FR6">
        <v>88188</v>
      </c>
      <c r="FS6">
        <v>106474</v>
      </c>
      <c r="FT6">
        <v>108230</v>
      </c>
      <c r="FU6">
        <v>63644</v>
      </c>
      <c r="FV6">
        <v>118356</v>
      </c>
      <c r="FW6">
        <v>120863</v>
      </c>
      <c r="FX6">
        <v>120977</v>
      </c>
      <c r="FY6">
        <v>109690</v>
      </c>
      <c r="FZ6">
        <v>108156</v>
      </c>
      <c r="GA6">
        <v>108302</v>
      </c>
      <c r="GB6">
        <v>24480</v>
      </c>
      <c r="GC6">
        <v>38010</v>
      </c>
      <c r="GD6">
        <v>41469</v>
      </c>
      <c r="GE6">
        <v>58896</v>
      </c>
      <c r="GF6">
        <v>76651</v>
      </c>
      <c r="GG6">
        <v>112276</v>
      </c>
      <c r="GH6">
        <v>112505</v>
      </c>
      <c r="GI6">
        <v>39042</v>
      </c>
      <c r="GJ6">
        <v>34415</v>
      </c>
      <c r="GK6">
        <v>33927</v>
      </c>
      <c r="GL6">
        <v>33042</v>
      </c>
      <c r="GM6">
        <v>32873</v>
      </c>
      <c r="GN6">
        <v>32692</v>
      </c>
      <c r="GO6">
        <v>32619</v>
      </c>
      <c r="GP6">
        <v>32668</v>
      </c>
      <c r="GQ6">
        <v>33070</v>
      </c>
      <c r="GR6">
        <v>23598</v>
      </c>
      <c r="GS6">
        <v>49327</v>
      </c>
      <c r="GT6">
        <v>23502</v>
      </c>
      <c r="GU6">
        <v>22378</v>
      </c>
      <c r="GV6">
        <v>25254</v>
      </c>
      <c r="GW6">
        <v>21229</v>
      </c>
      <c r="GX6">
        <v>21306</v>
      </c>
      <c r="GY6">
        <v>21060</v>
      </c>
      <c r="GZ6">
        <v>21697</v>
      </c>
      <c r="HA6">
        <v>21252</v>
      </c>
      <c r="HB6">
        <v>77799</v>
      </c>
      <c r="HC6">
        <v>39343</v>
      </c>
      <c r="HD6">
        <v>33563</v>
      </c>
      <c r="HE6">
        <v>26286</v>
      </c>
      <c r="HF6">
        <v>25575</v>
      </c>
      <c r="HG6">
        <v>24671</v>
      </c>
      <c r="HH6">
        <v>24258</v>
      </c>
      <c r="HI6">
        <v>24070</v>
      </c>
      <c r="HJ6">
        <v>24112</v>
      </c>
      <c r="HK6">
        <v>54873</v>
      </c>
      <c r="HL6">
        <v>15953</v>
      </c>
      <c r="HM6">
        <v>24490</v>
      </c>
      <c r="HN6">
        <v>14163</v>
      </c>
      <c r="HO6">
        <v>13871</v>
      </c>
      <c r="HP6">
        <v>14427</v>
      </c>
      <c r="HQ6">
        <v>51103</v>
      </c>
      <c r="HR6">
        <v>39504</v>
      </c>
      <c r="HS6">
        <v>39224</v>
      </c>
      <c r="HT6">
        <v>45850</v>
      </c>
    </row>
    <row r="7" spans="1:229" x14ac:dyDescent="0.55000000000000004">
      <c r="A7">
        <v>35422</v>
      </c>
      <c r="B7">
        <v>34936</v>
      </c>
      <c r="C7">
        <v>34884</v>
      </c>
      <c r="D7">
        <v>36512</v>
      </c>
      <c r="E7">
        <v>34963</v>
      </c>
      <c r="F7">
        <v>106613</v>
      </c>
      <c r="G7">
        <v>106374</v>
      </c>
      <c r="H7">
        <v>106440</v>
      </c>
      <c r="I7">
        <v>105559</v>
      </c>
      <c r="J7">
        <v>105736</v>
      </c>
      <c r="K7">
        <v>106114</v>
      </c>
      <c r="L7">
        <v>105923</v>
      </c>
      <c r="M7">
        <v>106572</v>
      </c>
      <c r="N7">
        <v>104822</v>
      </c>
      <c r="O7">
        <v>105843</v>
      </c>
      <c r="P7">
        <v>12751</v>
      </c>
      <c r="Q7">
        <v>13350</v>
      </c>
      <c r="R7">
        <v>14840</v>
      </c>
      <c r="S7">
        <v>13266</v>
      </c>
      <c r="T7">
        <v>13176</v>
      </c>
      <c r="U7">
        <v>12768</v>
      </c>
      <c r="V7">
        <v>12809</v>
      </c>
      <c r="W7">
        <v>12523</v>
      </c>
      <c r="X7">
        <v>12622</v>
      </c>
      <c r="Y7">
        <v>12622</v>
      </c>
      <c r="Z7">
        <v>105691</v>
      </c>
      <c r="AA7">
        <v>106808</v>
      </c>
      <c r="AB7">
        <v>105655</v>
      </c>
      <c r="AC7">
        <v>107981</v>
      </c>
      <c r="AD7">
        <v>105720</v>
      </c>
      <c r="AE7">
        <v>105814</v>
      </c>
      <c r="AF7">
        <v>105636</v>
      </c>
      <c r="AG7">
        <v>128269</v>
      </c>
      <c r="AH7">
        <v>105743</v>
      </c>
      <c r="AI7">
        <v>104207</v>
      </c>
      <c r="AJ7">
        <v>12720</v>
      </c>
      <c r="AK7">
        <v>12387</v>
      </c>
      <c r="AL7">
        <v>12572</v>
      </c>
      <c r="AM7">
        <v>12562</v>
      </c>
      <c r="AN7">
        <v>12811</v>
      </c>
      <c r="AO7">
        <v>12561</v>
      </c>
      <c r="AP7">
        <v>12884</v>
      </c>
      <c r="AQ7">
        <v>12510</v>
      </c>
      <c r="AR7">
        <v>12559</v>
      </c>
      <c r="AS7">
        <v>13026</v>
      </c>
      <c r="AT7">
        <v>12893</v>
      </c>
      <c r="AU7">
        <v>12582</v>
      </c>
      <c r="AV7">
        <v>12734</v>
      </c>
      <c r="AW7">
        <v>12677</v>
      </c>
      <c r="AX7">
        <v>12767</v>
      </c>
      <c r="AY7">
        <v>12661</v>
      </c>
      <c r="AZ7">
        <v>12669</v>
      </c>
      <c r="BA7">
        <v>12668</v>
      </c>
      <c r="BB7">
        <v>12837</v>
      </c>
      <c r="BC7">
        <v>12712</v>
      </c>
      <c r="BD7">
        <v>44548</v>
      </c>
      <c r="BE7">
        <v>44234</v>
      </c>
      <c r="BF7">
        <v>55908</v>
      </c>
      <c r="BG7">
        <v>44792</v>
      </c>
      <c r="BH7">
        <v>63824</v>
      </c>
      <c r="BI7">
        <v>63636</v>
      </c>
      <c r="BJ7">
        <v>98755</v>
      </c>
      <c r="BK7">
        <v>30517</v>
      </c>
      <c r="BL7">
        <v>103500</v>
      </c>
      <c r="BM7">
        <v>113670</v>
      </c>
      <c r="BN7">
        <v>116741</v>
      </c>
      <c r="BO7">
        <v>105590</v>
      </c>
      <c r="BP7">
        <v>105548</v>
      </c>
      <c r="BQ7">
        <v>112360</v>
      </c>
      <c r="BR7">
        <v>44944</v>
      </c>
      <c r="BS7">
        <v>36087</v>
      </c>
      <c r="BT7">
        <v>35800</v>
      </c>
      <c r="BU7">
        <v>35822</v>
      </c>
      <c r="BV7">
        <v>66804</v>
      </c>
      <c r="BW7">
        <v>65463</v>
      </c>
      <c r="BX7">
        <v>105274</v>
      </c>
      <c r="BY7">
        <v>32847</v>
      </c>
      <c r="BZ7">
        <v>32896</v>
      </c>
      <c r="CA7">
        <v>32889</v>
      </c>
      <c r="CB7">
        <v>32906</v>
      </c>
      <c r="CC7">
        <v>32832</v>
      </c>
      <c r="CD7">
        <v>33259</v>
      </c>
      <c r="CE7">
        <v>32994</v>
      </c>
      <c r="CF7">
        <v>33288</v>
      </c>
      <c r="CG7">
        <v>32917</v>
      </c>
      <c r="CH7">
        <v>23615</v>
      </c>
      <c r="CI7">
        <v>20644</v>
      </c>
      <c r="CJ7">
        <v>20827</v>
      </c>
      <c r="CK7">
        <v>20410</v>
      </c>
      <c r="CL7">
        <v>20637</v>
      </c>
      <c r="CM7">
        <v>20537</v>
      </c>
      <c r="CN7">
        <v>20435</v>
      </c>
      <c r="CO7">
        <v>20528</v>
      </c>
      <c r="CP7">
        <v>20735</v>
      </c>
      <c r="CQ7">
        <v>20518</v>
      </c>
      <c r="CR7">
        <v>23654</v>
      </c>
      <c r="CS7">
        <v>23780</v>
      </c>
      <c r="CT7">
        <v>24068</v>
      </c>
      <c r="CU7">
        <v>23461</v>
      </c>
      <c r="CV7">
        <v>23734</v>
      </c>
      <c r="CW7">
        <v>23569</v>
      </c>
      <c r="CX7">
        <v>23753</v>
      </c>
      <c r="CY7">
        <v>23479</v>
      </c>
      <c r="CZ7">
        <v>23932</v>
      </c>
      <c r="DA7">
        <v>16532</v>
      </c>
      <c r="DB7">
        <v>16076</v>
      </c>
      <c r="DC7">
        <v>26763</v>
      </c>
      <c r="DD7">
        <v>13084</v>
      </c>
      <c r="DE7">
        <v>13280</v>
      </c>
      <c r="DF7">
        <v>13043</v>
      </c>
      <c r="DG7">
        <v>52146</v>
      </c>
      <c r="DH7">
        <v>50645</v>
      </c>
      <c r="DI7">
        <v>39348</v>
      </c>
      <c r="DJ7">
        <v>45597</v>
      </c>
      <c r="DK7">
        <v>34816</v>
      </c>
      <c r="DL7">
        <v>46739</v>
      </c>
      <c r="DM7">
        <v>34672</v>
      </c>
      <c r="DN7">
        <v>33943</v>
      </c>
      <c r="DO7">
        <v>34183</v>
      </c>
      <c r="DP7">
        <v>16660</v>
      </c>
      <c r="DQ7">
        <v>17572</v>
      </c>
      <c r="DR7">
        <v>17388</v>
      </c>
      <c r="DS7">
        <v>17381</v>
      </c>
      <c r="DT7">
        <v>16942</v>
      </c>
      <c r="DU7">
        <v>17262</v>
      </c>
      <c r="DV7">
        <v>17422</v>
      </c>
      <c r="DW7">
        <v>17310</v>
      </c>
      <c r="DX7">
        <v>26747</v>
      </c>
      <c r="DY7">
        <v>16821</v>
      </c>
      <c r="DZ7">
        <v>12661</v>
      </c>
      <c r="EA7">
        <v>12628</v>
      </c>
      <c r="EB7">
        <v>12489</v>
      </c>
      <c r="EC7">
        <v>12546</v>
      </c>
      <c r="ED7">
        <v>12548</v>
      </c>
      <c r="EE7">
        <v>13889</v>
      </c>
      <c r="EF7">
        <v>12655</v>
      </c>
      <c r="EG7">
        <v>12674</v>
      </c>
      <c r="EH7">
        <v>12909</v>
      </c>
      <c r="EI7">
        <v>13234</v>
      </c>
      <c r="EJ7">
        <v>72454</v>
      </c>
      <c r="EK7">
        <v>33816</v>
      </c>
      <c r="EL7">
        <v>65306</v>
      </c>
      <c r="EM7">
        <v>83998</v>
      </c>
      <c r="EN7">
        <v>61473</v>
      </c>
      <c r="EO7">
        <v>89748</v>
      </c>
      <c r="EP7">
        <v>25918</v>
      </c>
      <c r="EQ7">
        <v>60834</v>
      </c>
      <c r="ER7">
        <v>82990</v>
      </c>
      <c r="ES7">
        <v>104575</v>
      </c>
      <c r="ET7">
        <v>18789</v>
      </c>
      <c r="EU7">
        <v>25010</v>
      </c>
      <c r="EV7">
        <v>24367</v>
      </c>
      <c r="EW7">
        <v>28918</v>
      </c>
      <c r="EX7">
        <v>45920</v>
      </c>
      <c r="EY7">
        <v>59088</v>
      </c>
      <c r="EZ7">
        <v>58072</v>
      </c>
      <c r="FA7">
        <v>69191</v>
      </c>
      <c r="FB7">
        <v>87397</v>
      </c>
      <c r="FC7">
        <v>96840</v>
      </c>
      <c r="FD7">
        <v>20555</v>
      </c>
      <c r="FE7">
        <v>71111</v>
      </c>
      <c r="FF7">
        <v>29228</v>
      </c>
      <c r="FG7">
        <v>18231</v>
      </c>
      <c r="FH7">
        <v>49136</v>
      </c>
      <c r="FI7">
        <v>26139</v>
      </c>
      <c r="FJ7">
        <v>39807</v>
      </c>
      <c r="FK7">
        <v>17304</v>
      </c>
      <c r="FL7">
        <v>47191</v>
      </c>
      <c r="FM7">
        <v>23589</v>
      </c>
      <c r="FN7">
        <v>64417</v>
      </c>
      <c r="FO7">
        <v>67893</v>
      </c>
      <c r="FP7">
        <v>72320</v>
      </c>
      <c r="FQ7">
        <v>80457</v>
      </c>
      <c r="FR7">
        <v>88762</v>
      </c>
      <c r="FS7">
        <v>108955</v>
      </c>
      <c r="FT7">
        <v>108055</v>
      </c>
      <c r="FU7">
        <v>63715</v>
      </c>
      <c r="FV7">
        <v>117870</v>
      </c>
      <c r="FW7">
        <v>120257</v>
      </c>
      <c r="FX7">
        <v>120752</v>
      </c>
      <c r="FY7">
        <v>108545</v>
      </c>
      <c r="FZ7">
        <v>107657</v>
      </c>
      <c r="GA7">
        <v>107362</v>
      </c>
      <c r="GB7">
        <v>24253</v>
      </c>
      <c r="GC7">
        <v>37953</v>
      </c>
      <c r="GD7">
        <v>41315</v>
      </c>
      <c r="GE7">
        <v>59325</v>
      </c>
      <c r="GF7">
        <v>76033</v>
      </c>
      <c r="GG7">
        <v>112437</v>
      </c>
      <c r="GH7">
        <v>117127</v>
      </c>
      <c r="GI7">
        <v>39059</v>
      </c>
      <c r="GJ7">
        <v>34623</v>
      </c>
      <c r="GK7">
        <v>33912</v>
      </c>
      <c r="GL7">
        <v>32867</v>
      </c>
      <c r="GM7">
        <v>32845</v>
      </c>
      <c r="GN7">
        <v>32623</v>
      </c>
      <c r="GO7">
        <v>32596</v>
      </c>
      <c r="GP7">
        <v>32742</v>
      </c>
      <c r="GQ7">
        <v>33289</v>
      </c>
      <c r="GR7">
        <v>23462</v>
      </c>
      <c r="GS7">
        <v>49331</v>
      </c>
      <c r="GT7">
        <v>23545</v>
      </c>
      <c r="GU7">
        <v>22623</v>
      </c>
      <c r="GV7">
        <v>21469</v>
      </c>
      <c r="GW7">
        <v>21206</v>
      </c>
      <c r="GX7">
        <v>21261</v>
      </c>
      <c r="GY7">
        <v>21185</v>
      </c>
      <c r="GZ7">
        <v>21506</v>
      </c>
      <c r="HA7">
        <v>21239</v>
      </c>
      <c r="HB7">
        <v>77994</v>
      </c>
      <c r="HC7">
        <v>39203</v>
      </c>
      <c r="HD7">
        <v>33562</v>
      </c>
      <c r="HE7">
        <v>26349</v>
      </c>
      <c r="HF7">
        <v>25470</v>
      </c>
      <c r="HG7">
        <v>24583</v>
      </c>
      <c r="HH7">
        <v>24372</v>
      </c>
      <c r="HI7">
        <v>24048</v>
      </c>
      <c r="HJ7">
        <v>24096</v>
      </c>
      <c r="HK7">
        <v>54637</v>
      </c>
      <c r="HL7">
        <v>28629</v>
      </c>
      <c r="HM7">
        <v>24803</v>
      </c>
      <c r="HN7">
        <v>14249</v>
      </c>
      <c r="HO7">
        <v>14017</v>
      </c>
      <c r="HP7">
        <v>14368</v>
      </c>
      <c r="HQ7">
        <v>51195</v>
      </c>
      <c r="HR7">
        <v>39554</v>
      </c>
      <c r="HS7">
        <v>39168</v>
      </c>
      <c r="HT7">
        <v>45534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1920-8BD2-40FB-BE37-1AC244186BCD}">
  <sheetPr codeName="Sheet18"/>
  <dimension ref="B2:Y53"/>
  <sheetViews>
    <sheetView zoomScale="50" workbookViewId="0">
      <selection activeCell="W2" sqref="W2:Y42"/>
    </sheetView>
  </sheetViews>
  <sheetFormatPr defaultRowHeight="14.4" x14ac:dyDescent="0.55000000000000004"/>
  <cols>
    <col min="2" max="2" width="9.89453125" bestFit="1" customWidth="1"/>
  </cols>
  <sheetData>
    <row r="2" spans="2:25" x14ac:dyDescent="0.55000000000000004">
      <c r="B2" t="s">
        <v>561</v>
      </c>
      <c r="C2" t="s">
        <v>553</v>
      </c>
      <c r="D2" t="s">
        <v>554</v>
      </c>
      <c r="F2" t="s">
        <v>552</v>
      </c>
      <c r="G2" t="s">
        <v>255</v>
      </c>
      <c r="H2" t="s">
        <v>560</v>
      </c>
      <c r="J2" t="s">
        <v>573</v>
      </c>
      <c r="K2" t="s">
        <v>553</v>
      </c>
      <c r="L2" t="s">
        <v>560</v>
      </c>
      <c r="N2" t="s">
        <v>574</v>
      </c>
      <c r="O2" t="s">
        <v>255</v>
      </c>
      <c r="P2" t="s">
        <v>560</v>
      </c>
      <c r="R2" t="s">
        <v>579</v>
      </c>
      <c r="S2" t="s">
        <v>553</v>
      </c>
      <c r="T2" t="s">
        <v>560</v>
      </c>
      <c r="W2" t="s">
        <v>581</v>
      </c>
      <c r="X2" t="s">
        <v>585</v>
      </c>
      <c r="Y2" t="s">
        <v>554</v>
      </c>
    </row>
    <row r="3" spans="2:25" x14ac:dyDescent="0.55000000000000004">
      <c r="B3" t="s">
        <v>555</v>
      </c>
      <c r="C3">
        <f>latenciesSF1!DK3</f>
        <v>35137</v>
      </c>
      <c r="D3">
        <f>latenciesSF1!A3</f>
        <v>44632</v>
      </c>
      <c r="F3" t="s">
        <v>562</v>
      </c>
      <c r="G3">
        <f>latenciesSF1!DP3</f>
        <v>17202</v>
      </c>
      <c r="H3">
        <f>latenciesSF1!F3</f>
        <v>105971</v>
      </c>
      <c r="J3" t="s">
        <v>562</v>
      </c>
      <c r="K3">
        <f>latenciesSF1!ET3</f>
        <v>17146</v>
      </c>
      <c r="L3">
        <f>latenciesSF1!AJ3</f>
        <v>12956</v>
      </c>
      <c r="N3" t="s">
        <v>562</v>
      </c>
      <c r="O3">
        <f>latenciesSF1!GB3</f>
        <v>24729</v>
      </c>
      <c r="P3">
        <f>latenciesSF1!BR3</f>
        <v>41745</v>
      </c>
      <c r="R3" t="s">
        <v>562</v>
      </c>
      <c r="S3">
        <f>latenciesSF1!FN3</f>
        <v>64321</v>
      </c>
      <c r="T3">
        <f>latenciesSF1!BD3</f>
        <v>45213</v>
      </c>
      <c r="W3" t="s">
        <v>562</v>
      </c>
      <c r="X3">
        <f>latenciesSF1!GS3</f>
        <v>50028</v>
      </c>
      <c r="Y3">
        <f>latenciesSF1!CI3</f>
        <v>21062</v>
      </c>
    </row>
    <row r="4" spans="2:25" x14ac:dyDescent="0.55000000000000004">
      <c r="B4" t="s">
        <v>555</v>
      </c>
      <c r="C4">
        <f>latenciesSF1!DK4</f>
        <v>35145</v>
      </c>
      <c r="D4">
        <f>latenciesSF1!A4</f>
        <v>35907</v>
      </c>
      <c r="F4" t="s">
        <v>562</v>
      </c>
      <c r="G4">
        <f>latenciesSF1!DP4</f>
        <v>16738</v>
      </c>
      <c r="H4">
        <f>latenciesSF1!F4</f>
        <v>106187</v>
      </c>
      <c r="J4" t="s">
        <v>562</v>
      </c>
      <c r="K4">
        <f>latenciesSF1!ET4</f>
        <v>16798</v>
      </c>
      <c r="L4">
        <f>latenciesSF1!AJ4</f>
        <v>12767</v>
      </c>
      <c r="N4" t="s">
        <v>562</v>
      </c>
      <c r="O4">
        <f>latenciesSF1!GB4</f>
        <v>24266</v>
      </c>
      <c r="P4">
        <f>latenciesSF1!BR4</f>
        <v>44798</v>
      </c>
      <c r="R4" t="s">
        <v>562</v>
      </c>
      <c r="S4">
        <f>latenciesSF1!FN4</f>
        <v>64572</v>
      </c>
      <c r="T4">
        <f>latenciesSF1!BD4</f>
        <v>45501</v>
      </c>
      <c r="W4" t="s">
        <v>562</v>
      </c>
      <c r="X4">
        <f>latenciesSF1!GS4</f>
        <v>49484</v>
      </c>
      <c r="Y4">
        <f>latenciesSF1!CI4</f>
        <v>20898</v>
      </c>
    </row>
    <row r="5" spans="2:25" x14ac:dyDescent="0.55000000000000004">
      <c r="B5" t="s">
        <v>555</v>
      </c>
      <c r="C5">
        <f>latenciesSF1!DK5</f>
        <v>34958</v>
      </c>
      <c r="D5">
        <f>latenciesSF1!A5</f>
        <v>35901</v>
      </c>
      <c r="F5" t="s">
        <v>562</v>
      </c>
      <c r="G5">
        <f>latenciesSF1!DP5</f>
        <v>16572</v>
      </c>
      <c r="H5">
        <f>latenciesSF1!F5</f>
        <v>105905</v>
      </c>
      <c r="J5" t="s">
        <v>562</v>
      </c>
      <c r="K5">
        <f>latenciesSF1!ET5</f>
        <v>16694</v>
      </c>
      <c r="L5">
        <f>latenciesSF1!AJ5</f>
        <v>12745</v>
      </c>
      <c r="N5" t="s">
        <v>562</v>
      </c>
      <c r="O5">
        <f>latenciesSF1!GB5</f>
        <v>24266</v>
      </c>
      <c r="P5">
        <f>latenciesSF1!BR5</f>
        <v>41810</v>
      </c>
      <c r="R5" t="s">
        <v>562</v>
      </c>
      <c r="S5">
        <f>latenciesSF1!FN5</f>
        <v>64968</v>
      </c>
      <c r="T5">
        <f>latenciesSF1!BD5</f>
        <v>45042</v>
      </c>
      <c r="W5" t="s">
        <v>562</v>
      </c>
      <c r="X5">
        <f>latenciesSF1!GS5</f>
        <v>49311</v>
      </c>
      <c r="Y5">
        <f>latenciesSF1!CI5</f>
        <v>20722</v>
      </c>
    </row>
    <row r="6" spans="2:25" x14ac:dyDescent="0.55000000000000004">
      <c r="B6" t="s">
        <v>555</v>
      </c>
      <c r="C6">
        <f>latenciesSF1!DK6</f>
        <v>34527</v>
      </c>
      <c r="D6">
        <f>latenciesSF1!A6</f>
        <v>35151</v>
      </c>
      <c r="F6" t="s">
        <v>562</v>
      </c>
      <c r="G6">
        <f>latenciesSF1!DP6</f>
        <v>16894</v>
      </c>
      <c r="H6">
        <f>latenciesSF1!F6</f>
        <v>105756</v>
      </c>
      <c r="J6" t="s">
        <v>562</v>
      </c>
      <c r="K6">
        <f>latenciesSF1!ET6</f>
        <v>16642</v>
      </c>
      <c r="L6">
        <f>latenciesSF1!AJ6</f>
        <v>12593</v>
      </c>
      <c r="N6" t="s">
        <v>562</v>
      </c>
      <c r="O6">
        <f>latenciesSF1!GB6</f>
        <v>24480</v>
      </c>
      <c r="P6">
        <f>latenciesSF1!BR6</f>
        <v>44701</v>
      </c>
      <c r="R6" t="s">
        <v>562</v>
      </c>
      <c r="S6">
        <f>latenciesSF1!FN6</f>
        <v>64899</v>
      </c>
      <c r="T6">
        <f>latenciesSF1!BD6</f>
        <v>44968</v>
      </c>
      <c r="W6" t="s">
        <v>562</v>
      </c>
      <c r="X6">
        <f>latenciesSF1!GS6</f>
        <v>49327</v>
      </c>
      <c r="Y6">
        <f>latenciesSF1!CI6</f>
        <v>20643</v>
      </c>
    </row>
    <row r="7" spans="2:25" x14ac:dyDescent="0.55000000000000004">
      <c r="B7" t="s">
        <v>555</v>
      </c>
      <c r="C7">
        <f>latenciesSF1!DK7</f>
        <v>34816</v>
      </c>
      <c r="D7">
        <f>latenciesSF1!A7</f>
        <v>35422</v>
      </c>
      <c r="F7" t="s">
        <v>562</v>
      </c>
      <c r="G7">
        <f>latenciesSF1!DP7</f>
        <v>16660</v>
      </c>
      <c r="H7">
        <f>latenciesSF1!F7</f>
        <v>106613</v>
      </c>
      <c r="J7" t="s">
        <v>562</v>
      </c>
      <c r="K7">
        <f>latenciesSF1!ET7</f>
        <v>18789</v>
      </c>
      <c r="L7">
        <f>latenciesSF1!AJ7</f>
        <v>12720</v>
      </c>
      <c r="N7" t="s">
        <v>562</v>
      </c>
      <c r="O7">
        <f>latenciesSF1!GB7</f>
        <v>24253</v>
      </c>
      <c r="P7">
        <f>latenciesSF1!BR7</f>
        <v>44944</v>
      </c>
      <c r="R7" t="s">
        <v>562</v>
      </c>
      <c r="S7">
        <f>latenciesSF1!FN7</f>
        <v>64417</v>
      </c>
      <c r="T7">
        <f>latenciesSF1!BD7</f>
        <v>44548</v>
      </c>
      <c r="W7" t="s">
        <v>562</v>
      </c>
      <c r="X7">
        <f>latenciesSF1!GS7</f>
        <v>49331</v>
      </c>
      <c r="Y7">
        <f>latenciesSF1!CI7</f>
        <v>20644</v>
      </c>
    </row>
    <row r="8" spans="2:25" x14ac:dyDescent="0.55000000000000004">
      <c r="B8" t="s">
        <v>556</v>
      </c>
      <c r="C8">
        <f>latenciesSF1!DL3</f>
        <v>34876</v>
      </c>
      <c r="D8">
        <f>latenciesSF1!B3</f>
        <v>36563</v>
      </c>
      <c r="F8" t="s">
        <v>563</v>
      </c>
      <c r="G8">
        <f>latenciesSF1!DQ3</f>
        <v>17424</v>
      </c>
      <c r="H8">
        <f>latenciesSF1!G3</f>
        <v>106339</v>
      </c>
      <c r="J8" t="s">
        <v>563</v>
      </c>
      <c r="K8">
        <f>latenciesSF1!EU3</f>
        <v>26052</v>
      </c>
      <c r="L8">
        <f>latenciesSF1!AK3</f>
        <v>12928</v>
      </c>
      <c r="N8" t="s">
        <v>566</v>
      </c>
      <c r="O8">
        <f>latenciesSF1!GC3</f>
        <v>38210</v>
      </c>
      <c r="P8">
        <f>latenciesSF1!BS3</f>
        <v>37927</v>
      </c>
      <c r="R8" t="s">
        <v>566</v>
      </c>
      <c r="S8">
        <f>latenciesSF1!FO3</f>
        <v>70127</v>
      </c>
      <c r="T8">
        <f>latenciesSF1!BE3</f>
        <v>44955</v>
      </c>
      <c r="W8" t="s">
        <v>566</v>
      </c>
      <c r="X8">
        <f>latenciesSF1!GT3</f>
        <v>24212</v>
      </c>
      <c r="Y8">
        <f>latenciesSF1!CJ3</f>
        <v>22078</v>
      </c>
    </row>
    <row r="9" spans="2:25" x14ac:dyDescent="0.55000000000000004">
      <c r="B9" t="s">
        <v>556</v>
      </c>
      <c r="C9">
        <f>latenciesSF1!DL4</f>
        <v>34511</v>
      </c>
      <c r="D9">
        <f>latenciesSF1!B4</f>
        <v>34982</v>
      </c>
      <c r="F9" t="s">
        <v>563</v>
      </c>
      <c r="G9">
        <f>latenciesSF1!DQ4</f>
        <v>17312</v>
      </c>
      <c r="H9">
        <f>latenciesSF1!G4</f>
        <v>107021</v>
      </c>
      <c r="J9" t="s">
        <v>563</v>
      </c>
      <c r="K9">
        <f>latenciesSF1!EU4</f>
        <v>26101</v>
      </c>
      <c r="L9">
        <f>latenciesSF1!AK4</f>
        <v>21966</v>
      </c>
      <c r="N9" t="s">
        <v>566</v>
      </c>
      <c r="O9">
        <f>latenciesSF1!GC4</f>
        <v>38097</v>
      </c>
      <c r="P9">
        <f>latenciesSF1!BS4</f>
        <v>36258</v>
      </c>
      <c r="R9" t="s">
        <v>566</v>
      </c>
      <c r="S9">
        <f>latenciesSF1!FO4</f>
        <v>68047</v>
      </c>
      <c r="T9">
        <f>latenciesSF1!BE4</f>
        <v>44716</v>
      </c>
      <c r="W9" t="s">
        <v>566</v>
      </c>
      <c r="X9">
        <f>latenciesSF1!GT4</f>
        <v>23909</v>
      </c>
      <c r="Y9">
        <f>latenciesSF1!CJ4</f>
        <v>21115</v>
      </c>
    </row>
    <row r="10" spans="2:25" x14ac:dyDescent="0.55000000000000004">
      <c r="B10" t="s">
        <v>556</v>
      </c>
      <c r="C10">
        <f>latenciesSF1!DL5</f>
        <v>34398</v>
      </c>
      <c r="D10">
        <f>latenciesSF1!B5</f>
        <v>35089</v>
      </c>
      <c r="F10" t="s">
        <v>563</v>
      </c>
      <c r="G10">
        <f>latenciesSF1!DQ5</f>
        <v>18263</v>
      </c>
      <c r="H10">
        <f>latenciesSF1!G5</f>
        <v>105620</v>
      </c>
      <c r="J10" t="s">
        <v>563</v>
      </c>
      <c r="K10">
        <f>latenciesSF1!EU5</f>
        <v>26271</v>
      </c>
      <c r="L10">
        <f>latenciesSF1!AK5</f>
        <v>12632</v>
      </c>
      <c r="N10" t="s">
        <v>566</v>
      </c>
      <c r="O10">
        <f>latenciesSF1!GC5</f>
        <v>37946</v>
      </c>
      <c r="P10">
        <f>latenciesSF1!BS5</f>
        <v>36118</v>
      </c>
      <c r="R10" t="s">
        <v>566</v>
      </c>
      <c r="S10">
        <f>latenciesSF1!FO5</f>
        <v>74548</v>
      </c>
      <c r="T10">
        <f>latenciesSF1!BE5</f>
        <v>44593</v>
      </c>
      <c r="W10" t="s">
        <v>566</v>
      </c>
      <c r="X10">
        <f>latenciesSF1!GT5</f>
        <v>23505</v>
      </c>
      <c r="Y10">
        <f>latenciesSF1!CJ5</f>
        <v>21010</v>
      </c>
    </row>
    <row r="11" spans="2:25" x14ac:dyDescent="0.55000000000000004">
      <c r="B11" t="s">
        <v>556</v>
      </c>
      <c r="C11">
        <f>latenciesSF1!DL6</f>
        <v>39258</v>
      </c>
      <c r="D11">
        <f>latenciesSF1!B6</f>
        <v>35076</v>
      </c>
      <c r="F11" t="s">
        <v>563</v>
      </c>
      <c r="G11">
        <f>latenciesSF1!DQ6</f>
        <v>17937</v>
      </c>
      <c r="H11">
        <f>latenciesSF1!G6</f>
        <v>106260</v>
      </c>
      <c r="J11" t="s">
        <v>563</v>
      </c>
      <c r="K11">
        <f>latenciesSF1!EU6</f>
        <v>24403</v>
      </c>
      <c r="L11">
        <f>latenciesSF1!AK6</f>
        <v>21899</v>
      </c>
      <c r="N11" t="s">
        <v>566</v>
      </c>
      <c r="O11">
        <f>latenciesSF1!GC6</f>
        <v>38010</v>
      </c>
      <c r="P11">
        <f>latenciesSF1!BS6</f>
        <v>35913</v>
      </c>
      <c r="R11" t="s">
        <v>566</v>
      </c>
      <c r="S11">
        <f>latenciesSF1!FO6</f>
        <v>68085</v>
      </c>
      <c r="T11">
        <f>latenciesSF1!BE6</f>
        <v>44569</v>
      </c>
      <c r="W11" t="s">
        <v>566</v>
      </c>
      <c r="X11">
        <f>latenciesSF1!GT6</f>
        <v>23502</v>
      </c>
      <c r="Y11">
        <f>latenciesSF1!CJ6</f>
        <v>20857</v>
      </c>
    </row>
    <row r="12" spans="2:25" x14ac:dyDescent="0.55000000000000004">
      <c r="B12" t="s">
        <v>556</v>
      </c>
      <c r="C12">
        <f>latenciesSF1!DL7</f>
        <v>46739</v>
      </c>
      <c r="D12">
        <f>latenciesSF1!B7</f>
        <v>34936</v>
      </c>
      <c r="F12" t="s">
        <v>563</v>
      </c>
      <c r="G12">
        <f>latenciesSF1!DQ7</f>
        <v>17572</v>
      </c>
      <c r="H12">
        <f>latenciesSF1!G7</f>
        <v>106374</v>
      </c>
      <c r="J12" t="s">
        <v>563</v>
      </c>
      <c r="K12">
        <f>latenciesSF1!EU7</f>
        <v>25010</v>
      </c>
      <c r="L12">
        <f>latenciesSF1!AK7</f>
        <v>12387</v>
      </c>
      <c r="N12" t="s">
        <v>566</v>
      </c>
      <c r="O12">
        <f>latenciesSF1!GC7</f>
        <v>37953</v>
      </c>
      <c r="P12">
        <f>latenciesSF1!BS7</f>
        <v>36087</v>
      </c>
      <c r="R12" t="s">
        <v>566</v>
      </c>
      <c r="S12">
        <f>latenciesSF1!FO7</f>
        <v>67893</v>
      </c>
      <c r="T12">
        <f>latenciesSF1!BE7</f>
        <v>44234</v>
      </c>
      <c r="W12" t="s">
        <v>566</v>
      </c>
      <c r="X12">
        <f>latenciesSF1!GT7</f>
        <v>23545</v>
      </c>
      <c r="Y12">
        <f>latenciesSF1!CJ7</f>
        <v>20827</v>
      </c>
    </row>
    <row r="13" spans="2:25" x14ac:dyDescent="0.55000000000000004">
      <c r="B13" t="s">
        <v>557</v>
      </c>
      <c r="C13">
        <f>latenciesSF1!DM3</f>
        <v>34896</v>
      </c>
      <c r="D13">
        <f>latenciesSF1!C3</f>
        <v>35379</v>
      </c>
      <c r="F13" t="s">
        <v>564</v>
      </c>
      <c r="G13">
        <f>latenciesSF1!DR3</f>
        <v>17990</v>
      </c>
      <c r="H13">
        <f>latenciesSF1!H3</f>
        <v>106340</v>
      </c>
      <c r="J13" t="s">
        <v>564</v>
      </c>
      <c r="K13">
        <f>latenciesSF1!EV3</f>
        <v>24759</v>
      </c>
      <c r="L13">
        <f>latenciesSF1!AL3</f>
        <v>12880</v>
      </c>
      <c r="N13" t="s">
        <v>575</v>
      </c>
      <c r="O13">
        <f>latenciesSF1!GD3</f>
        <v>41696</v>
      </c>
      <c r="P13">
        <f>latenciesSF1!BT3</f>
        <v>36499</v>
      </c>
      <c r="R13" t="s">
        <v>575</v>
      </c>
      <c r="S13">
        <f>latenciesSF1!FP3</f>
        <v>72346</v>
      </c>
      <c r="T13">
        <f>latenciesSF1!BF3</f>
        <v>44842</v>
      </c>
      <c r="W13" t="s">
        <v>575</v>
      </c>
      <c r="X13">
        <f>latenciesSF1!GU3</f>
        <v>22650</v>
      </c>
      <c r="Y13">
        <f>latenciesSF1!CK3</f>
        <v>21012</v>
      </c>
    </row>
    <row r="14" spans="2:25" x14ac:dyDescent="0.55000000000000004">
      <c r="B14" t="s">
        <v>557</v>
      </c>
      <c r="C14">
        <f>latenciesSF1!DM4</f>
        <v>34554</v>
      </c>
      <c r="D14">
        <f>latenciesSF1!C4</f>
        <v>34884</v>
      </c>
      <c r="F14" t="s">
        <v>564</v>
      </c>
      <c r="G14">
        <f>latenciesSF1!DR4</f>
        <v>17633</v>
      </c>
      <c r="H14">
        <f>latenciesSF1!H4</f>
        <v>106377</v>
      </c>
      <c r="J14" t="s">
        <v>564</v>
      </c>
      <c r="K14">
        <f>latenciesSF1!EV4</f>
        <v>24331</v>
      </c>
      <c r="L14">
        <f>latenciesSF1!AL4</f>
        <v>12644</v>
      </c>
      <c r="N14" t="s">
        <v>575</v>
      </c>
      <c r="O14">
        <f>latenciesSF1!GD4</f>
        <v>41563</v>
      </c>
      <c r="P14">
        <f>latenciesSF1!BT4</f>
        <v>35983</v>
      </c>
      <c r="R14" t="s">
        <v>575</v>
      </c>
      <c r="S14">
        <f>latenciesSF1!FP4</f>
        <v>83303</v>
      </c>
      <c r="T14">
        <f>latenciesSF1!BF4</f>
        <v>62995</v>
      </c>
      <c r="W14" t="s">
        <v>575</v>
      </c>
      <c r="X14">
        <f>latenciesSF1!GU4</f>
        <v>22364</v>
      </c>
      <c r="Y14">
        <f>latenciesSF1!CK4</f>
        <v>20599</v>
      </c>
    </row>
    <row r="15" spans="2:25" x14ac:dyDescent="0.55000000000000004">
      <c r="B15" t="s">
        <v>557</v>
      </c>
      <c r="C15">
        <f>latenciesSF1!DM5</f>
        <v>34444</v>
      </c>
      <c r="D15">
        <f>latenciesSF1!C5</f>
        <v>34883</v>
      </c>
      <c r="F15" t="s">
        <v>564</v>
      </c>
      <c r="G15">
        <f>latenciesSF1!DR5</f>
        <v>17543</v>
      </c>
      <c r="H15">
        <f>latenciesSF1!H5</f>
        <v>106299</v>
      </c>
      <c r="J15" t="s">
        <v>564</v>
      </c>
      <c r="K15">
        <f>latenciesSF1!EV5</f>
        <v>24346</v>
      </c>
      <c r="L15">
        <f>latenciesSF1!AL5</f>
        <v>12702</v>
      </c>
      <c r="N15" t="s">
        <v>575</v>
      </c>
      <c r="O15">
        <f>latenciesSF1!GD5</f>
        <v>41600</v>
      </c>
      <c r="P15">
        <f>latenciesSF1!BT5</f>
        <v>35927</v>
      </c>
      <c r="R15" t="s">
        <v>575</v>
      </c>
      <c r="S15">
        <f>latenciesSF1!FP5</f>
        <v>72540</v>
      </c>
      <c r="T15">
        <f>latenciesSF1!BF5</f>
        <v>63547</v>
      </c>
      <c r="W15" t="s">
        <v>575</v>
      </c>
      <c r="X15">
        <f>latenciesSF1!GU5</f>
        <v>22186</v>
      </c>
      <c r="Y15">
        <f>latenciesSF1!CK5</f>
        <v>20486</v>
      </c>
    </row>
    <row r="16" spans="2:25" x14ac:dyDescent="0.55000000000000004">
      <c r="B16" t="s">
        <v>557</v>
      </c>
      <c r="C16">
        <f>latenciesSF1!DM6</f>
        <v>34587</v>
      </c>
      <c r="D16">
        <f>latenciesSF1!C6</f>
        <v>34934</v>
      </c>
      <c r="F16" t="s">
        <v>564</v>
      </c>
      <c r="G16">
        <f>latenciesSF1!DR6</f>
        <v>17299</v>
      </c>
      <c r="H16">
        <f>latenciesSF1!H6</f>
        <v>106001</v>
      </c>
      <c r="J16" t="s">
        <v>564</v>
      </c>
      <c r="K16">
        <f>latenciesSF1!EV6</f>
        <v>24259</v>
      </c>
      <c r="L16">
        <f>latenciesSF1!AL6</f>
        <v>12721</v>
      </c>
      <c r="N16" t="s">
        <v>575</v>
      </c>
      <c r="O16">
        <f>latenciesSF1!GD6</f>
        <v>41469</v>
      </c>
      <c r="P16">
        <f>latenciesSF1!BT6</f>
        <v>35935</v>
      </c>
      <c r="R16" t="s">
        <v>575</v>
      </c>
      <c r="S16">
        <f>latenciesSF1!FP6</f>
        <v>72212</v>
      </c>
      <c r="T16">
        <f>latenciesSF1!BF6</f>
        <v>63738</v>
      </c>
      <c r="W16" t="s">
        <v>575</v>
      </c>
      <c r="X16">
        <f>latenciesSF1!GU6</f>
        <v>22378</v>
      </c>
      <c r="Y16">
        <f>latenciesSF1!CK6</f>
        <v>20493</v>
      </c>
    </row>
    <row r="17" spans="2:25" x14ac:dyDescent="0.55000000000000004">
      <c r="B17" t="s">
        <v>557</v>
      </c>
      <c r="C17">
        <f>latenciesSF1!DM7</f>
        <v>34672</v>
      </c>
      <c r="D17">
        <f>latenciesSF1!C7</f>
        <v>34884</v>
      </c>
      <c r="F17" t="s">
        <v>564</v>
      </c>
      <c r="G17">
        <f>latenciesSF1!DR7</f>
        <v>17388</v>
      </c>
      <c r="H17">
        <f>latenciesSF1!H7</f>
        <v>106440</v>
      </c>
      <c r="J17" t="s">
        <v>564</v>
      </c>
      <c r="K17">
        <f>latenciesSF1!EV7</f>
        <v>24367</v>
      </c>
      <c r="L17">
        <f>latenciesSF1!AL7</f>
        <v>12572</v>
      </c>
      <c r="N17" t="s">
        <v>575</v>
      </c>
      <c r="O17">
        <f>latenciesSF1!GD7</f>
        <v>41315</v>
      </c>
      <c r="P17">
        <f>latenciesSF1!BT7</f>
        <v>35800</v>
      </c>
      <c r="R17" t="s">
        <v>575</v>
      </c>
      <c r="S17">
        <f>latenciesSF1!FP7</f>
        <v>72320</v>
      </c>
      <c r="T17">
        <f>latenciesSF1!BF7</f>
        <v>55908</v>
      </c>
      <c r="W17" t="s">
        <v>575</v>
      </c>
      <c r="X17">
        <f>latenciesSF1!GU7</f>
        <v>22623</v>
      </c>
      <c r="Y17">
        <f>latenciesSF1!CK7</f>
        <v>20410</v>
      </c>
    </row>
    <row r="18" spans="2:25" x14ac:dyDescent="0.55000000000000004">
      <c r="B18" t="s">
        <v>558</v>
      </c>
      <c r="C18">
        <f>latenciesSF1!DN3</f>
        <v>34161</v>
      </c>
      <c r="D18">
        <f>latenciesSF1!D3</f>
        <v>34780</v>
      </c>
      <c r="F18" t="s">
        <v>565</v>
      </c>
      <c r="G18">
        <f>latenciesSF1!DS3</f>
        <v>17688</v>
      </c>
      <c r="H18">
        <f>latenciesSF1!I3</f>
        <v>105584</v>
      </c>
      <c r="J18" t="s">
        <v>565</v>
      </c>
      <c r="K18">
        <f>latenciesSF1!EW3</f>
        <v>29097</v>
      </c>
      <c r="L18">
        <f>latenciesSF1!AM3</f>
        <v>13179</v>
      </c>
      <c r="N18" t="s">
        <v>570</v>
      </c>
      <c r="O18">
        <f>latenciesSF1!GE3</f>
        <v>59325</v>
      </c>
      <c r="P18">
        <f>latenciesSF1!BU3</f>
        <v>44467</v>
      </c>
      <c r="R18" t="s">
        <v>570</v>
      </c>
      <c r="S18">
        <f>latenciesSF1!FQ3</f>
        <v>80936</v>
      </c>
      <c r="T18">
        <f>latenciesSF1!BG3</f>
        <v>46531</v>
      </c>
      <c r="W18" t="s">
        <v>577</v>
      </c>
      <c r="X18">
        <f>latenciesSF1!GV3</f>
        <v>23356</v>
      </c>
      <c r="Y18">
        <f>latenciesSF1!CL3</f>
        <v>20961</v>
      </c>
    </row>
    <row r="19" spans="2:25" x14ac:dyDescent="0.55000000000000004">
      <c r="B19" t="s">
        <v>558</v>
      </c>
      <c r="C19">
        <f>latenciesSF1!DN4</f>
        <v>33869</v>
      </c>
      <c r="D19">
        <f>latenciesSF1!D4</f>
        <v>35686</v>
      </c>
      <c r="F19" t="s">
        <v>565</v>
      </c>
      <c r="G19">
        <f>latenciesSF1!DS4</f>
        <v>17475</v>
      </c>
      <c r="H19">
        <f>latenciesSF1!I4</f>
        <v>105567</v>
      </c>
      <c r="J19" t="s">
        <v>565</v>
      </c>
      <c r="K19">
        <f>latenciesSF1!EW4</f>
        <v>28311</v>
      </c>
      <c r="L19">
        <f>latenciesSF1!AM4</f>
        <v>13012</v>
      </c>
      <c r="N19" t="s">
        <v>570</v>
      </c>
      <c r="O19">
        <f>latenciesSF1!GE4</f>
        <v>59038</v>
      </c>
      <c r="P19">
        <f>latenciesSF1!BU4</f>
        <v>44450</v>
      </c>
      <c r="R19" t="s">
        <v>570</v>
      </c>
      <c r="S19">
        <f>latenciesSF1!FQ4</f>
        <v>80130</v>
      </c>
      <c r="T19">
        <f>latenciesSF1!BG4</f>
        <v>45461</v>
      </c>
      <c r="W19" t="s">
        <v>577</v>
      </c>
      <c r="X19">
        <f>latenciesSF1!GV4</f>
        <v>21787</v>
      </c>
      <c r="Y19">
        <f>latenciesSF1!CL4</f>
        <v>20592</v>
      </c>
    </row>
    <row r="20" spans="2:25" x14ac:dyDescent="0.55000000000000004">
      <c r="B20" t="s">
        <v>558</v>
      </c>
      <c r="C20">
        <f>latenciesSF1!DN5</f>
        <v>33773</v>
      </c>
      <c r="D20">
        <f>latenciesSF1!D5</f>
        <v>34416</v>
      </c>
      <c r="F20" t="s">
        <v>565</v>
      </c>
      <c r="G20">
        <f>latenciesSF1!DS5</f>
        <v>17362</v>
      </c>
      <c r="H20">
        <f>latenciesSF1!I5</f>
        <v>106625</v>
      </c>
      <c r="J20" t="s">
        <v>565</v>
      </c>
      <c r="K20">
        <f>latenciesSF1!EW5</f>
        <v>28825</v>
      </c>
      <c r="L20">
        <f>latenciesSF1!AM5</f>
        <v>12666</v>
      </c>
      <c r="N20" t="s">
        <v>570</v>
      </c>
      <c r="O20">
        <f>latenciesSF1!GE5</f>
        <v>58752</v>
      </c>
      <c r="P20">
        <f>latenciesSF1!BU5</f>
        <v>35994</v>
      </c>
      <c r="R20" t="s">
        <v>570</v>
      </c>
      <c r="S20">
        <f>latenciesSF1!FQ5</f>
        <v>80469</v>
      </c>
      <c r="T20">
        <f>latenciesSF1!BG5</f>
        <v>44306</v>
      </c>
      <c r="W20" t="s">
        <v>577</v>
      </c>
      <c r="X20">
        <f>latenciesSF1!GV5</f>
        <v>21198</v>
      </c>
      <c r="Y20">
        <f>latenciesSF1!CL5</f>
        <v>20702</v>
      </c>
    </row>
    <row r="21" spans="2:25" x14ac:dyDescent="0.55000000000000004">
      <c r="B21" t="s">
        <v>558</v>
      </c>
      <c r="C21">
        <f>latenciesSF1!DN6</f>
        <v>33769</v>
      </c>
      <c r="D21">
        <f>latenciesSF1!D6</f>
        <v>35759</v>
      </c>
      <c r="F21" t="s">
        <v>565</v>
      </c>
      <c r="G21">
        <f>latenciesSF1!DS6</f>
        <v>17275</v>
      </c>
      <c r="H21">
        <f>latenciesSF1!I6</f>
        <v>108215</v>
      </c>
      <c r="J21" t="s">
        <v>565</v>
      </c>
      <c r="K21">
        <f>latenciesSF1!EW6</f>
        <v>28382</v>
      </c>
      <c r="L21">
        <f>latenciesSF1!AM6</f>
        <v>12656</v>
      </c>
      <c r="N21" t="s">
        <v>570</v>
      </c>
      <c r="O21">
        <f>latenciesSF1!GE6</f>
        <v>58896</v>
      </c>
      <c r="P21">
        <f>latenciesSF1!BU6</f>
        <v>35834</v>
      </c>
      <c r="R21" t="s">
        <v>570</v>
      </c>
      <c r="S21">
        <f>latenciesSF1!FQ6</f>
        <v>80507</v>
      </c>
      <c r="T21">
        <f>latenciesSF1!BG6</f>
        <v>44988</v>
      </c>
      <c r="W21" t="s">
        <v>577</v>
      </c>
      <c r="X21">
        <f>latenciesSF1!GV6</f>
        <v>25254</v>
      </c>
      <c r="Y21">
        <f>latenciesSF1!CL6</f>
        <v>20595</v>
      </c>
    </row>
    <row r="22" spans="2:25" x14ac:dyDescent="0.55000000000000004">
      <c r="B22" t="s">
        <v>558</v>
      </c>
      <c r="C22">
        <f>latenciesSF1!DN7</f>
        <v>33943</v>
      </c>
      <c r="D22">
        <f>latenciesSF1!D7</f>
        <v>36512</v>
      </c>
      <c r="F22" t="s">
        <v>565</v>
      </c>
      <c r="G22">
        <f>latenciesSF1!DS7</f>
        <v>17381</v>
      </c>
      <c r="H22">
        <f>latenciesSF1!I7</f>
        <v>105559</v>
      </c>
      <c r="J22" t="s">
        <v>565</v>
      </c>
      <c r="K22">
        <f>latenciesSF1!EW7</f>
        <v>28918</v>
      </c>
      <c r="L22">
        <f>latenciesSF1!AM7</f>
        <v>12562</v>
      </c>
      <c r="N22" t="s">
        <v>570</v>
      </c>
      <c r="O22">
        <f>latenciesSF1!GE7</f>
        <v>59325</v>
      </c>
      <c r="P22">
        <f>latenciesSF1!BU7</f>
        <v>35822</v>
      </c>
      <c r="R22" t="s">
        <v>570</v>
      </c>
      <c r="S22">
        <f>latenciesSF1!FQ7</f>
        <v>80457</v>
      </c>
      <c r="T22">
        <f>latenciesSF1!BG7</f>
        <v>44792</v>
      </c>
      <c r="W22" t="s">
        <v>577</v>
      </c>
      <c r="X22">
        <f>latenciesSF1!GV7</f>
        <v>21469</v>
      </c>
      <c r="Y22">
        <f>latenciesSF1!CL7</f>
        <v>20637</v>
      </c>
    </row>
    <row r="23" spans="2:25" x14ac:dyDescent="0.55000000000000004">
      <c r="B23" t="s">
        <v>559</v>
      </c>
      <c r="C23">
        <f>latenciesSF1!DO3</f>
        <v>34294</v>
      </c>
      <c r="D23">
        <f>latenciesSF1!E3</f>
        <v>34459</v>
      </c>
      <c r="F23" t="s">
        <v>566</v>
      </c>
      <c r="G23">
        <f>latenciesSF1!DT3</f>
        <v>17572</v>
      </c>
      <c r="H23">
        <f>latenciesSF1!J3</f>
        <v>108534</v>
      </c>
      <c r="J23" t="s">
        <v>566</v>
      </c>
      <c r="K23">
        <f>latenciesSF1!EX3</f>
        <v>36561</v>
      </c>
      <c r="L23">
        <f>latenciesSF1!AN3</f>
        <v>12799</v>
      </c>
      <c r="N23" t="s">
        <v>576</v>
      </c>
      <c r="O23">
        <f>latenciesSF1!GF3</f>
        <v>99362</v>
      </c>
      <c r="P23">
        <f>latenciesSF1!BV3</f>
        <v>66373</v>
      </c>
      <c r="R23" t="s">
        <v>576</v>
      </c>
      <c r="S23">
        <f>latenciesSF1!FR3</f>
        <v>88926</v>
      </c>
      <c r="T23">
        <f>latenciesSF1!BH3</f>
        <v>64344</v>
      </c>
      <c r="W23" t="s">
        <v>578</v>
      </c>
      <c r="X23">
        <f>latenciesSF1!GW3</f>
        <v>21608</v>
      </c>
      <c r="Y23">
        <f>latenciesSF1!CM3</f>
        <v>20861</v>
      </c>
    </row>
    <row r="24" spans="2:25" x14ac:dyDescent="0.55000000000000004">
      <c r="B24" t="s">
        <v>559</v>
      </c>
      <c r="C24">
        <f>latenciesSF1!DO4</f>
        <v>34197</v>
      </c>
      <c r="D24">
        <f>latenciesSF1!E4</f>
        <v>34176</v>
      </c>
      <c r="F24" t="s">
        <v>566</v>
      </c>
      <c r="G24">
        <f>latenciesSF1!DT4</f>
        <v>17378</v>
      </c>
      <c r="H24">
        <f>latenciesSF1!J4</f>
        <v>105737</v>
      </c>
      <c r="J24" t="s">
        <v>566</v>
      </c>
      <c r="K24">
        <f>latenciesSF1!EX4</f>
        <v>46941</v>
      </c>
      <c r="L24">
        <f>latenciesSF1!AN4</f>
        <v>12619</v>
      </c>
      <c r="N24" t="s">
        <v>576</v>
      </c>
      <c r="O24">
        <f>latenciesSF1!GF4</f>
        <v>89057</v>
      </c>
      <c r="P24">
        <f>latenciesSF1!BV4</f>
        <v>66342</v>
      </c>
      <c r="R24" t="s">
        <v>576</v>
      </c>
      <c r="S24">
        <f>latenciesSF1!FR4</f>
        <v>88207</v>
      </c>
      <c r="T24">
        <f>latenciesSF1!BH4</f>
        <v>64221</v>
      </c>
      <c r="W24" t="s">
        <v>578</v>
      </c>
      <c r="X24">
        <f>latenciesSF1!GW4</f>
        <v>21275</v>
      </c>
      <c r="Y24">
        <f>latenciesSF1!CM4</f>
        <v>20552</v>
      </c>
    </row>
    <row r="25" spans="2:25" x14ac:dyDescent="0.55000000000000004">
      <c r="B25" t="s">
        <v>559</v>
      </c>
      <c r="C25">
        <f>latenciesSF1!DO5</f>
        <v>34079</v>
      </c>
      <c r="D25">
        <f>latenciesSF1!E5</f>
        <v>34145</v>
      </c>
      <c r="F25" t="s">
        <v>566</v>
      </c>
      <c r="G25">
        <f>latenciesSF1!DT5</f>
        <v>17044</v>
      </c>
      <c r="H25">
        <f>latenciesSF1!J5</f>
        <v>106358</v>
      </c>
      <c r="J25" t="s">
        <v>566</v>
      </c>
      <c r="K25">
        <f>latenciesSF1!EX5</f>
        <v>45778</v>
      </c>
      <c r="L25">
        <f>latenciesSF1!AN5</f>
        <v>12821</v>
      </c>
      <c r="N25" t="s">
        <v>576</v>
      </c>
      <c r="O25">
        <f>latenciesSF1!GF5</f>
        <v>76542</v>
      </c>
      <c r="P25">
        <f>latenciesSF1!BV5</f>
        <v>66011</v>
      </c>
      <c r="R25" t="s">
        <v>576</v>
      </c>
      <c r="S25">
        <f>latenciesSF1!FR5</f>
        <v>87280</v>
      </c>
      <c r="T25">
        <f>latenciesSF1!BH5</f>
        <v>63723</v>
      </c>
      <c r="W25" t="s">
        <v>578</v>
      </c>
      <c r="X25">
        <f>latenciesSF1!GW5</f>
        <v>21205</v>
      </c>
      <c r="Y25">
        <f>latenciesSF1!CM5</f>
        <v>20710</v>
      </c>
    </row>
    <row r="26" spans="2:25" x14ac:dyDescent="0.55000000000000004">
      <c r="B26" t="s">
        <v>559</v>
      </c>
      <c r="C26">
        <f>latenciesSF1!DO6</f>
        <v>33953</v>
      </c>
      <c r="D26">
        <f>latenciesSF1!E6</f>
        <v>34422</v>
      </c>
      <c r="F26" t="s">
        <v>566</v>
      </c>
      <c r="G26">
        <f>latenciesSF1!DT6</f>
        <v>26696</v>
      </c>
      <c r="H26">
        <f>latenciesSF1!J6</f>
        <v>105355</v>
      </c>
      <c r="J26" t="s">
        <v>566</v>
      </c>
      <c r="K26">
        <f>latenciesSF1!EX6</f>
        <v>36526</v>
      </c>
      <c r="L26">
        <f>latenciesSF1!AN6</f>
        <v>12595</v>
      </c>
      <c r="N26" t="s">
        <v>576</v>
      </c>
      <c r="O26">
        <f>latenciesSF1!GF6</f>
        <v>76651</v>
      </c>
      <c r="P26">
        <f>latenciesSF1!BV6</f>
        <v>66011</v>
      </c>
      <c r="R26" t="s">
        <v>576</v>
      </c>
      <c r="S26">
        <f>latenciesSF1!FR6</f>
        <v>88188</v>
      </c>
      <c r="T26">
        <f>latenciesSF1!BH6</f>
        <v>64062</v>
      </c>
      <c r="W26" t="s">
        <v>578</v>
      </c>
      <c r="X26">
        <f>latenciesSF1!GW6</f>
        <v>21229</v>
      </c>
      <c r="Y26">
        <f>latenciesSF1!CM6</f>
        <v>20355</v>
      </c>
    </row>
    <row r="27" spans="2:25" x14ac:dyDescent="0.55000000000000004">
      <c r="B27" t="s">
        <v>559</v>
      </c>
      <c r="C27">
        <f>latenciesSF1!DO7</f>
        <v>34183</v>
      </c>
      <c r="D27">
        <f>latenciesSF1!E7</f>
        <v>34963</v>
      </c>
      <c r="F27" t="s">
        <v>566</v>
      </c>
      <c r="G27">
        <f>latenciesSF1!DT7</f>
        <v>16942</v>
      </c>
      <c r="H27">
        <f>latenciesSF1!J7</f>
        <v>105736</v>
      </c>
      <c r="J27" t="s">
        <v>566</v>
      </c>
      <c r="K27">
        <f>latenciesSF1!EX7</f>
        <v>45920</v>
      </c>
      <c r="L27">
        <f>latenciesSF1!AN7</f>
        <v>12811</v>
      </c>
      <c r="N27" t="s">
        <v>576</v>
      </c>
      <c r="O27">
        <f>latenciesSF1!GF7</f>
        <v>76033</v>
      </c>
      <c r="P27">
        <f>latenciesSF1!BV7</f>
        <v>66804</v>
      </c>
      <c r="R27" t="s">
        <v>576</v>
      </c>
      <c r="S27">
        <f>latenciesSF1!FR7</f>
        <v>88762</v>
      </c>
      <c r="T27">
        <f>latenciesSF1!BH7</f>
        <v>63824</v>
      </c>
      <c r="W27" t="s">
        <v>578</v>
      </c>
      <c r="X27">
        <f>latenciesSF1!GW7</f>
        <v>21206</v>
      </c>
      <c r="Y27">
        <f>latenciesSF1!CM7</f>
        <v>20537</v>
      </c>
    </row>
    <row r="28" spans="2:25" x14ac:dyDescent="0.55000000000000004">
      <c r="F28" t="s">
        <v>567</v>
      </c>
      <c r="G28">
        <f>latenciesSF1!DU3</f>
        <v>17617</v>
      </c>
      <c r="H28">
        <f>latenciesSF1!K3</f>
        <v>105966</v>
      </c>
      <c r="J28" t="s">
        <v>567</v>
      </c>
      <c r="K28">
        <f>latenciesSF1!EY3</f>
        <v>59163</v>
      </c>
      <c r="L28">
        <f>latenciesSF1!AO3</f>
        <v>13041</v>
      </c>
      <c r="N28" t="s">
        <v>577</v>
      </c>
      <c r="O28">
        <f>latenciesSF1!GG3</f>
        <v>176666</v>
      </c>
      <c r="P28">
        <f>latenciesSF1!BW3</f>
        <v>67409</v>
      </c>
      <c r="R28" t="s">
        <v>577</v>
      </c>
      <c r="S28">
        <f>latenciesSF1!FS3</f>
        <v>106645</v>
      </c>
      <c r="T28">
        <f>latenciesSF1!BI3</f>
        <v>64129</v>
      </c>
      <c r="W28" t="s">
        <v>582</v>
      </c>
      <c r="X28">
        <f>latenciesSF1!GX3</f>
        <v>21506</v>
      </c>
      <c r="Y28">
        <f>latenciesSF1!CN3</f>
        <v>20833</v>
      </c>
    </row>
    <row r="29" spans="2:25" x14ac:dyDescent="0.55000000000000004">
      <c r="F29" t="s">
        <v>567</v>
      </c>
      <c r="G29">
        <f>latenciesSF1!DU4</f>
        <v>17356</v>
      </c>
      <c r="H29">
        <f>latenciesSF1!K4</f>
        <v>105805</v>
      </c>
      <c r="J29" t="s">
        <v>567</v>
      </c>
      <c r="K29">
        <f>latenciesSF1!EY4</f>
        <v>59027</v>
      </c>
      <c r="L29">
        <f>latenciesSF1!AO4</f>
        <v>13307</v>
      </c>
      <c r="N29" t="s">
        <v>577</v>
      </c>
      <c r="O29">
        <f>latenciesSF1!GG4</f>
        <v>120821</v>
      </c>
      <c r="P29">
        <f>latenciesSF1!BW4</f>
        <v>65548</v>
      </c>
      <c r="R29" t="s">
        <v>577</v>
      </c>
      <c r="S29">
        <f>latenciesSF1!FS4</f>
        <v>107266</v>
      </c>
      <c r="T29">
        <f>latenciesSF1!BI4</f>
        <v>63919</v>
      </c>
      <c r="W29" t="s">
        <v>582</v>
      </c>
      <c r="X29">
        <f>latenciesSF1!GX4</f>
        <v>21364</v>
      </c>
      <c r="Y29">
        <f>latenciesSF1!CN4</f>
        <v>20575</v>
      </c>
    </row>
    <row r="30" spans="2:25" x14ac:dyDescent="0.55000000000000004">
      <c r="F30" t="s">
        <v>567</v>
      </c>
      <c r="G30">
        <f>latenciesSF1!DU5</f>
        <v>17249</v>
      </c>
      <c r="H30">
        <f>latenciesSF1!K5</f>
        <v>105585</v>
      </c>
      <c r="J30" t="s">
        <v>567</v>
      </c>
      <c r="K30">
        <f>latenciesSF1!EY5</f>
        <v>59750</v>
      </c>
      <c r="L30">
        <f>latenciesSF1!AO5</f>
        <v>12732</v>
      </c>
      <c r="N30" t="s">
        <v>577</v>
      </c>
      <c r="O30">
        <f>latenciesSF1!GG5</f>
        <v>112025</v>
      </c>
      <c r="P30">
        <f>latenciesSF1!BW5</f>
        <v>65560</v>
      </c>
      <c r="R30" t="s">
        <v>577</v>
      </c>
      <c r="S30">
        <f>latenciesSF1!FS5</f>
        <v>106783</v>
      </c>
      <c r="T30">
        <f>latenciesSF1!BI5</f>
        <v>63789</v>
      </c>
      <c r="W30" t="s">
        <v>582</v>
      </c>
      <c r="X30">
        <f>latenciesSF1!GX5</f>
        <v>21340</v>
      </c>
      <c r="Y30">
        <f>latenciesSF1!CN5</f>
        <v>20555</v>
      </c>
    </row>
    <row r="31" spans="2:25" x14ac:dyDescent="0.55000000000000004">
      <c r="F31" t="s">
        <v>567</v>
      </c>
      <c r="G31">
        <f>latenciesSF1!DU6</f>
        <v>17202</v>
      </c>
      <c r="H31">
        <f>latenciesSF1!K6</f>
        <v>107661</v>
      </c>
      <c r="J31" t="s">
        <v>567</v>
      </c>
      <c r="K31">
        <f>latenciesSF1!EY6</f>
        <v>59334</v>
      </c>
      <c r="L31">
        <f>latenciesSF1!AO6</f>
        <v>12711</v>
      </c>
      <c r="N31" t="s">
        <v>577</v>
      </c>
      <c r="O31">
        <f>latenciesSF1!GG6</f>
        <v>112276</v>
      </c>
      <c r="P31">
        <f>latenciesSF1!BW6</f>
        <v>65659</v>
      </c>
      <c r="R31" t="s">
        <v>577</v>
      </c>
      <c r="S31">
        <f>latenciesSF1!FS6</f>
        <v>106474</v>
      </c>
      <c r="T31">
        <f>latenciesSF1!BI6</f>
        <v>63609</v>
      </c>
      <c r="W31" t="s">
        <v>582</v>
      </c>
      <c r="X31">
        <f>latenciesSF1!GX6</f>
        <v>21306</v>
      </c>
      <c r="Y31">
        <f>latenciesSF1!CN6</f>
        <v>20403</v>
      </c>
    </row>
    <row r="32" spans="2:25" x14ac:dyDescent="0.55000000000000004">
      <c r="F32" t="s">
        <v>567</v>
      </c>
      <c r="G32">
        <f>latenciesSF1!DU7</f>
        <v>17262</v>
      </c>
      <c r="H32">
        <f>latenciesSF1!K7</f>
        <v>106114</v>
      </c>
      <c r="J32" t="s">
        <v>567</v>
      </c>
      <c r="K32">
        <f>latenciesSF1!EY7</f>
        <v>59088</v>
      </c>
      <c r="L32">
        <f>latenciesSF1!AO7</f>
        <v>12561</v>
      </c>
      <c r="N32" t="s">
        <v>577</v>
      </c>
      <c r="O32">
        <f>latenciesSF1!GG7</f>
        <v>112437</v>
      </c>
      <c r="P32">
        <f>latenciesSF1!BW7</f>
        <v>65463</v>
      </c>
      <c r="R32" t="s">
        <v>577</v>
      </c>
      <c r="S32">
        <f>latenciesSF1!FS7</f>
        <v>108955</v>
      </c>
      <c r="T32">
        <f>latenciesSF1!BI7</f>
        <v>63636</v>
      </c>
      <c r="W32" t="s">
        <v>582</v>
      </c>
      <c r="X32">
        <f>latenciesSF1!GX7</f>
        <v>21261</v>
      </c>
      <c r="Y32">
        <f>latenciesSF1!CN7</f>
        <v>20435</v>
      </c>
    </row>
    <row r="33" spans="6:25" x14ac:dyDescent="0.55000000000000004">
      <c r="F33" t="s">
        <v>568</v>
      </c>
      <c r="G33">
        <f>latenciesSF1!DV3</f>
        <v>18279</v>
      </c>
      <c r="H33">
        <f>latenciesSF1!L3</f>
        <v>105476</v>
      </c>
      <c r="J33" t="s">
        <v>568</v>
      </c>
      <c r="K33">
        <f>latenciesSF1!EZ3</f>
        <v>58752</v>
      </c>
      <c r="L33">
        <f>latenciesSF1!AP3</f>
        <v>12893</v>
      </c>
      <c r="N33" t="s">
        <v>578</v>
      </c>
      <c r="O33">
        <f>latenciesSF1!GH3</f>
        <v>113615</v>
      </c>
      <c r="P33">
        <f>latenciesSF1!BX3</f>
        <v>104441</v>
      </c>
      <c r="R33" t="s">
        <v>578</v>
      </c>
      <c r="S33">
        <f>latenciesSF1!FT3</f>
        <v>108290</v>
      </c>
      <c r="T33">
        <f>latenciesSF1!BJ3</f>
        <v>99572</v>
      </c>
      <c r="W33" t="s">
        <v>583</v>
      </c>
      <c r="X33">
        <f>latenciesSF1!GY3</f>
        <v>21813</v>
      </c>
      <c r="Y33">
        <f>latenciesSF1!CO3</f>
        <v>21658</v>
      </c>
    </row>
    <row r="34" spans="6:25" x14ac:dyDescent="0.55000000000000004">
      <c r="F34" t="s">
        <v>568</v>
      </c>
      <c r="G34">
        <f>latenciesSF1!DV4</f>
        <v>17630</v>
      </c>
      <c r="H34">
        <f>latenciesSF1!L4</f>
        <v>116716</v>
      </c>
      <c r="J34" t="s">
        <v>568</v>
      </c>
      <c r="K34">
        <f>latenciesSF1!EZ4</f>
        <v>58835</v>
      </c>
      <c r="L34">
        <f>latenciesSF1!AP4</f>
        <v>12742</v>
      </c>
      <c r="N34" t="s">
        <v>578</v>
      </c>
      <c r="O34">
        <f>latenciesSF1!GH4</f>
        <v>113434</v>
      </c>
      <c r="P34">
        <f>latenciesSF1!BX4</f>
        <v>104814</v>
      </c>
      <c r="R34" t="s">
        <v>578</v>
      </c>
      <c r="S34">
        <f>latenciesSF1!FT4</f>
        <v>107926</v>
      </c>
      <c r="T34">
        <f>latenciesSF1!BJ4</f>
        <v>99509</v>
      </c>
      <c r="W34" t="s">
        <v>583</v>
      </c>
      <c r="X34">
        <f>latenciesSF1!GY4</f>
        <v>21561</v>
      </c>
      <c r="Y34">
        <f>latenciesSF1!CO4</f>
        <v>20689</v>
      </c>
    </row>
    <row r="35" spans="6:25" x14ac:dyDescent="0.55000000000000004">
      <c r="F35" t="s">
        <v>568</v>
      </c>
      <c r="G35">
        <f>latenciesSF1!DV5</f>
        <v>17446</v>
      </c>
      <c r="H35">
        <f>latenciesSF1!L5</f>
        <v>105658</v>
      </c>
      <c r="J35" t="s">
        <v>568</v>
      </c>
      <c r="K35">
        <f>latenciesSF1!EZ5</f>
        <v>58357</v>
      </c>
      <c r="L35">
        <f>latenciesSF1!AP5</f>
        <v>12878</v>
      </c>
      <c r="N35" t="s">
        <v>578</v>
      </c>
      <c r="O35">
        <f>latenciesSF1!GH5</f>
        <v>113106</v>
      </c>
      <c r="P35">
        <f>latenciesSF1!BX5</f>
        <v>104134</v>
      </c>
      <c r="R35" t="s">
        <v>578</v>
      </c>
      <c r="S35">
        <f>latenciesSF1!FT5</f>
        <v>108425</v>
      </c>
      <c r="T35">
        <f>latenciesSF1!BJ5</f>
        <v>99189</v>
      </c>
      <c r="W35" t="s">
        <v>583</v>
      </c>
      <c r="X35">
        <f>latenciesSF1!GY5</f>
        <v>21390</v>
      </c>
      <c r="Y35">
        <f>latenciesSF1!CO5</f>
        <v>20747</v>
      </c>
    </row>
    <row r="36" spans="6:25" x14ac:dyDescent="0.55000000000000004">
      <c r="F36" t="s">
        <v>568</v>
      </c>
      <c r="G36">
        <f>latenciesSF1!DV6</f>
        <v>17317</v>
      </c>
      <c r="H36">
        <f>latenciesSF1!L6</f>
        <v>106531</v>
      </c>
      <c r="J36" t="s">
        <v>568</v>
      </c>
      <c r="K36">
        <f>latenciesSF1!EZ6</f>
        <v>58972</v>
      </c>
      <c r="L36">
        <f>latenciesSF1!AP6</f>
        <v>12652</v>
      </c>
      <c r="N36" t="s">
        <v>578</v>
      </c>
      <c r="O36">
        <f>latenciesSF1!GH6</f>
        <v>112505</v>
      </c>
      <c r="P36">
        <f>latenciesSF1!BX6</f>
        <v>105098</v>
      </c>
      <c r="R36" t="s">
        <v>578</v>
      </c>
      <c r="S36">
        <f>latenciesSF1!FT6</f>
        <v>108230</v>
      </c>
      <c r="T36">
        <f>latenciesSF1!BJ6</f>
        <v>99228</v>
      </c>
      <c r="W36" t="s">
        <v>583</v>
      </c>
      <c r="X36">
        <f>latenciesSF1!GY6</f>
        <v>21060</v>
      </c>
      <c r="Y36">
        <f>latenciesSF1!CO6</f>
        <v>20673</v>
      </c>
    </row>
    <row r="37" spans="6:25" x14ac:dyDescent="0.55000000000000004">
      <c r="F37" t="s">
        <v>568</v>
      </c>
      <c r="G37">
        <f>latenciesSF1!DV7</f>
        <v>17422</v>
      </c>
      <c r="H37">
        <f>latenciesSF1!L7</f>
        <v>105923</v>
      </c>
      <c r="J37" t="s">
        <v>568</v>
      </c>
      <c r="K37">
        <f>latenciesSF1!EZ7</f>
        <v>58072</v>
      </c>
      <c r="L37">
        <f>latenciesSF1!AP7</f>
        <v>12884</v>
      </c>
      <c r="N37" t="s">
        <v>578</v>
      </c>
      <c r="O37">
        <f>latenciesSF1!GH7</f>
        <v>117127</v>
      </c>
      <c r="P37">
        <f>latenciesSF1!BX7</f>
        <v>105274</v>
      </c>
      <c r="R37" t="s">
        <v>578</v>
      </c>
      <c r="S37">
        <f>latenciesSF1!FT7</f>
        <v>108055</v>
      </c>
      <c r="T37">
        <f>latenciesSF1!BJ7</f>
        <v>98755</v>
      </c>
      <c r="W37" t="s">
        <v>583</v>
      </c>
      <c r="X37">
        <f>latenciesSF1!GY7</f>
        <v>21185</v>
      </c>
      <c r="Y37">
        <f>latenciesSF1!CO7</f>
        <v>20528</v>
      </c>
    </row>
    <row r="38" spans="6:25" x14ac:dyDescent="0.55000000000000004">
      <c r="F38" t="s">
        <v>569</v>
      </c>
      <c r="G38">
        <f>latenciesSF1!DW3</f>
        <v>17933</v>
      </c>
      <c r="H38">
        <f>latenciesSF1!M3</f>
        <v>105974</v>
      </c>
      <c r="J38" t="s">
        <v>569</v>
      </c>
      <c r="K38">
        <f>latenciesSF1!FA3</f>
        <v>68830</v>
      </c>
      <c r="L38">
        <f>latenciesSF1!AQ3</f>
        <v>13082</v>
      </c>
      <c r="W38" t="s">
        <v>584</v>
      </c>
      <c r="X38">
        <f>latenciesSF1!GZ3</f>
        <v>21540</v>
      </c>
      <c r="Y38">
        <f>latenciesSF1!CP3</f>
        <v>21065</v>
      </c>
    </row>
    <row r="39" spans="6:25" x14ac:dyDescent="0.55000000000000004">
      <c r="F39" t="s">
        <v>569</v>
      </c>
      <c r="G39">
        <f>latenciesSF1!DW4</f>
        <v>17424</v>
      </c>
      <c r="H39">
        <f>latenciesSF1!M4</f>
        <v>105593</v>
      </c>
      <c r="J39" t="s">
        <v>569</v>
      </c>
      <c r="K39">
        <f>latenciesSF1!FA4</f>
        <v>68838</v>
      </c>
      <c r="L39">
        <f>latenciesSF1!AQ4</f>
        <v>12826</v>
      </c>
      <c r="W39" t="s">
        <v>584</v>
      </c>
      <c r="X39">
        <f>latenciesSF1!GZ4</f>
        <v>21175</v>
      </c>
      <c r="Y39">
        <f>latenciesSF1!CP4</f>
        <v>20669</v>
      </c>
    </row>
    <row r="40" spans="6:25" x14ac:dyDescent="0.55000000000000004">
      <c r="F40" t="s">
        <v>569</v>
      </c>
      <c r="G40">
        <f>latenciesSF1!DW5</f>
        <v>17406</v>
      </c>
      <c r="H40">
        <f>latenciesSF1!M5</f>
        <v>105158</v>
      </c>
      <c r="J40" t="s">
        <v>569</v>
      </c>
      <c r="K40">
        <f>latenciesSF1!FA5</f>
        <v>68828</v>
      </c>
      <c r="L40">
        <f>latenciesSF1!AQ5</f>
        <v>12749</v>
      </c>
      <c r="W40" t="s">
        <v>584</v>
      </c>
      <c r="X40">
        <f>latenciesSF1!GZ5</f>
        <v>21361</v>
      </c>
      <c r="Y40">
        <f>latenciesSF1!CP5</f>
        <v>20752</v>
      </c>
    </row>
    <row r="41" spans="6:25" x14ac:dyDescent="0.55000000000000004">
      <c r="F41" t="s">
        <v>569</v>
      </c>
      <c r="G41">
        <f>latenciesSF1!DW6</f>
        <v>17424</v>
      </c>
      <c r="H41">
        <f>latenciesSF1!M6</f>
        <v>105903</v>
      </c>
      <c r="J41" t="s">
        <v>569</v>
      </c>
      <c r="K41">
        <f>latenciesSF1!FA6</f>
        <v>69340</v>
      </c>
      <c r="L41">
        <f>latenciesSF1!AQ6</f>
        <v>12516</v>
      </c>
      <c r="W41" t="s">
        <v>584</v>
      </c>
      <c r="X41">
        <f>latenciesSF1!GZ6</f>
        <v>21697</v>
      </c>
      <c r="Y41">
        <f>latenciesSF1!CP6</f>
        <v>20673</v>
      </c>
    </row>
    <row r="42" spans="6:25" x14ac:dyDescent="0.55000000000000004">
      <c r="F42" t="s">
        <v>569</v>
      </c>
      <c r="G42">
        <f>latenciesSF1!DW7</f>
        <v>17310</v>
      </c>
      <c r="H42">
        <f>latenciesSF1!M7</f>
        <v>106572</v>
      </c>
      <c r="J42" t="s">
        <v>569</v>
      </c>
      <c r="K42">
        <f>latenciesSF1!FA7</f>
        <v>69191</v>
      </c>
      <c r="L42">
        <f>latenciesSF1!AQ7</f>
        <v>12510</v>
      </c>
      <c r="W42" t="s">
        <v>584</v>
      </c>
      <c r="X42">
        <f>latenciesSF1!GZ7</f>
        <v>21506</v>
      </c>
      <c r="Y42">
        <f>latenciesSF1!CP7</f>
        <v>20735</v>
      </c>
    </row>
    <row r="43" spans="6:25" x14ac:dyDescent="0.55000000000000004">
      <c r="F43" t="s">
        <v>570</v>
      </c>
      <c r="G43">
        <f>latenciesSF1!DX3</f>
        <v>28093</v>
      </c>
      <c r="H43">
        <f>latenciesSF1!N3</f>
        <v>107032</v>
      </c>
      <c r="J43" t="s">
        <v>570</v>
      </c>
      <c r="K43">
        <f>latenciesSF1!FB3</f>
        <v>86367</v>
      </c>
      <c r="L43">
        <f>latenciesSF1!AR3</f>
        <v>13057</v>
      </c>
      <c r="W43" t="s">
        <v>584</v>
      </c>
      <c r="X43">
        <f>latenciesSF1!GS43</f>
        <v>0</v>
      </c>
      <c r="Y43">
        <f>latenciesSF1!CP8</f>
        <v>0</v>
      </c>
    </row>
    <row r="44" spans="6:25" x14ac:dyDescent="0.55000000000000004">
      <c r="F44" t="s">
        <v>570</v>
      </c>
      <c r="G44">
        <f>latenciesSF1!DX4</f>
        <v>17336</v>
      </c>
      <c r="H44">
        <f>latenciesSF1!N4</f>
        <v>105051</v>
      </c>
      <c r="J44" t="s">
        <v>570</v>
      </c>
      <c r="K44">
        <f>latenciesSF1!FB4</f>
        <v>86054</v>
      </c>
      <c r="L44">
        <f>latenciesSF1!AR4</f>
        <v>12735</v>
      </c>
      <c r="W44" t="s">
        <v>584</v>
      </c>
      <c r="X44">
        <f>latenciesSF1!GS44</f>
        <v>0</v>
      </c>
      <c r="Y44">
        <f>latenciesSF1!CP9</f>
        <v>0</v>
      </c>
    </row>
    <row r="45" spans="6:25" x14ac:dyDescent="0.55000000000000004">
      <c r="F45" t="s">
        <v>570</v>
      </c>
      <c r="G45">
        <f>latenciesSF1!DX5</f>
        <v>27051</v>
      </c>
      <c r="H45">
        <f>latenciesSF1!N5</f>
        <v>105929</v>
      </c>
      <c r="J45" t="s">
        <v>570</v>
      </c>
      <c r="K45">
        <f>latenciesSF1!FB5</f>
        <v>86341</v>
      </c>
      <c r="L45">
        <f>latenciesSF1!AR5</f>
        <v>12578</v>
      </c>
      <c r="W45" t="s">
        <v>584</v>
      </c>
      <c r="X45">
        <f>latenciesSF1!GS45</f>
        <v>0</v>
      </c>
    </row>
    <row r="46" spans="6:25" x14ac:dyDescent="0.55000000000000004">
      <c r="F46" t="s">
        <v>570</v>
      </c>
      <c r="G46">
        <f>latenciesSF1!DX6</f>
        <v>17055</v>
      </c>
      <c r="H46">
        <f>latenciesSF1!N6</f>
        <v>104833</v>
      </c>
      <c r="J46" t="s">
        <v>570</v>
      </c>
      <c r="K46">
        <f>latenciesSF1!FB6</f>
        <v>86678</v>
      </c>
      <c r="L46">
        <f>latenciesSF1!AR6</f>
        <v>12559</v>
      </c>
    </row>
    <row r="47" spans="6:25" x14ac:dyDescent="0.55000000000000004">
      <c r="F47" t="s">
        <v>570</v>
      </c>
      <c r="G47">
        <f>latenciesSF1!DX7</f>
        <v>26747</v>
      </c>
      <c r="H47">
        <f>latenciesSF1!N7</f>
        <v>104822</v>
      </c>
      <c r="J47" t="s">
        <v>570</v>
      </c>
      <c r="K47">
        <f>latenciesSF1!FB7</f>
        <v>87397</v>
      </c>
      <c r="L47">
        <f>latenciesSF1!AR7</f>
        <v>12559</v>
      </c>
    </row>
    <row r="48" spans="6:25" x14ac:dyDescent="0.55000000000000004">
      <c r="F48" t="s">
        <v>571</v>
      </c>
      <c r="G48">
        <f>latenciesSF1!DY3</f>
        <v>17116</v>
      </c>
      <c r="H48">
        <f>latenciesSF1!O3</f>
        <v>106764</v>
      </c>
      <c r="J48" t="s">
        <v>571</v>
      </c>
      <c r="K48">
        <f>latenciesSF1!FC3</f>
        <v>97263</v>
      </c>
      <c r="L48">
        <f>latenciesSF1!AS3</f>
        <v>13321</v>
      </c>
    </row>
    <row r="49" spans="6:12" x14ac:dyDescent="0.55000000000000004">
      <c r="F49" t="s">
        <v>571</v>
      </c>
      <c r="G49">
        <f>latenciesSF1!DY4</f>
        <v>16915</v>
      </c>
      <c r="H49">
        <f>latenciesSF1!O4</f>
        <v>106647</v>
      </c>
      <c r="J49" t="s">
        <v>571</v>
      </c>
      <c r="K49">
        <f>latenciesSF1!FC4</f>
        <v>97057</v>
      </c>
      <c r="L49">
        <f>latenciesSF1!AS4</f>
        <v>12975</v>
      </c>
    </row>
    <row r="50" spans="6:12" x14ac:dyDescent="0.55000000000000004">
      <c r="F50" t="s">
        <v>571</v>
      </c>
      <c r="G50">
        <f>latenciesSF1!DY5</f>
        <v>16910</v>
      </c>
      <c r="H50">
        <f>latenciesSF1!O5</f>
        <v>106052</v>
      </c>
      <c r="J50" t="s">
        <v>571</v>
      </c>
      <c r="K50">
        <f>latenciesSF1!FC5</f>
        <v>97918</v>
      </c>
      <c r="L50">
        <f>latenciesSF1!AS5</f>
        <v>12835</v>
      </c>
    </row>
    <row r="51" spans="6:12" x14ac:dyDescent="0.55000000000000004">
      <c r="F51" t="s">
        <v>571</v>
      </c>
      <c r="G51">
        <f>latenciesSF1!DY6</f>
        <v>16863</v>
      </c>
      <c r="H51">
        <f>latenciesSF1!O6</f>
        <v>144583</v>
      </c>
      <c r="J51" t="s">
        <v>571</v>
      </c>
      <c r="K51">
        <f>latenciesSF1!FC6</f>
        <v>97458</v>
      </c>
      <c r="L51">
        <f>latenciesSF1!AS6</f>
        <v>13028</v>
      </c>
    </row>
    <row r="52" spans="6:12" x14ac:dyDescent="0.55000000000000004">
      <c r="F52" t="s">
        <v>571</v>
      </c>
      <c r="G52">
        <f>latenciesSF1!DY7</f>
        <v>16821</v>
      </c>
      <c r="H52">
        <f>latenciesSF1!O7</f>
        <v>105843</v>
      </c>
      <c r="J52" t="s">
        <v>571</v>
      </c>
      <c r="K52">
        <f>latenciesSF1!FC7</f>
        <v>96840</v>
      </c>
      <c r="L52">
        <f>latenciesSF1!AS7</f>
        <v>13026</v>
      </c>
    </row>
    <row r="53" spans="6:12" x14ac:dyDescent="0.55000000000000004">
      <c r="H53">
        <f>latenciesSF1!O8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0B12-5E68-475B-AE59-EAF6CE039243}">
  <sheetPr codeName="Sheet10"/>
  <dimension ref="A1:AK12"/>
  <sheetViews>
    <sheetView topLeftCell="B1" zoomScale="48" workbookViewId="0">
      <selection activeCell="U3" activeCellId="1" sqref="C3:C12 U3:U12"/>
    </sheetView>
  </sheetViews>
  <sheetFormatPr defaultRowHeight="14.4" x14ac:dyDescent="0.55000000000000004"/>
  <cols>
    <col min="1" max="2" width="13.05078125" bestFit="1" customWidth="1"/>
    <col min="3" max="9" width="14.05078125" bestFit="1" customWidth="1"/>
    <col min="10" max="10" width="13.05078125" bestFit="1" customWidth="1"/>
    <col min="11" max="11" width="11.15625" bestFit="1" customWidth="1"/>
    <col min="12" max="12" width="13.05078125" bestFit="1" customWidth="1"/>
    <col min="13" max="13" width="14.05078125" bestFit="1" customWidth="1"/>
    <col min="14" max="16" width="11.15625" bestFit="1" customWidth="1"/>
    <col min="17" max="18" width="14.05078125" bestFit="1" customWidth="1"/>
    <col min="19" max="33" width="11.15625" bestFit="1" customWidth="1"/>
  </cols>
  <sheetData>
    <row r="1" spans="1:37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124</v>
      </c>
      <c r="R1" t="s">
        <v>125</v>
      </c>
      <c r="S1" t="s">
        <v>126</v>
      </c>
      <c r="T1" t="s">
        <v>257</v>
      </c>
      <c r="U1" t="s">
        <v>258</v>
      </c>
      <c r="V1" t="s">
        <v>259</v>
      </c>
      <c r="W1" t="s">
        <v>260</v>
      </c>
      <c r="X1" t="s">
        <v>261</v>
      </c>
      <c r="Y1" t="s">
        <v>262</v>
      </c>
      <c r="Z1" t="s">
        <v>263</v>
      </c>
      <c r="AA1" t="s">
        <v>264</v>
      </c>
      <c r="AB1" t="s">
        <v>265</v>
      </c>
      <c r="AC1" t="s">
        <v>266</v>
      </c>
      <c r="AD1" t="s">
        <v>267</v>
      </c>
      <c r="AE1" t="s">
        <v>268</v>
      </c>
      <c r="AF1" t="s">
        <v>269</v>
      </c>
      <c r="AG1" t="s">
        <v>270</v>
      </c>
      <c r="AH1" t="s">
        <v>346</v>
      </c>
      <c r="AI1" t="s">
        <v>347</v>
      </c>
      <c r="AJ1" t="s">
        <v>348</v>
      </c>
      <c r="AK1" t="s">
        <v>349</v>
      </c>
    </row>
    <row r="2" spans="1:37" x14ac:dyDescent="0.55000000000000004">
      <c r="A2" t="s">
        <v>271</v>
      </c>
      <c r="B2" t="s">
        <v>272</v>
      </c>
      <c r="C2" t="s">
        <v>273</v>
      </c>
      <c r="D2" t="s">
        <v>274</v>
      </c>
      <c r="E2" t="s">
        <v>275</v>
      </c>
      <c r="F2" t="s">
        <v>276</v>
      </c>
      <c r="G2" t="s">
        <v>277</v>
      </c>
      <c r="H2" t="s">
        <v>278</v>
      </c>
      <c r="I2" t="s">
        <v>279</v>
      </c>
      <c r="J2" t="s">
        <v>280</v>
      </c>
      <c r="K2" t="s">
        <v>350</v>
      </c>
      <c r="L2" t="s">
        <v>281</v>
      </c>
      <c r="M2" t="s">
        <v>282</v>
      </c>
      <c r="N2" t="s">
        <v>351</v>
      </c>
      <c r="O2" t="s">
        <v>352</v>
      </c>
      <c r="P2" t="s">
        <v>353</v>
      </c>
      <c r="Q2" t="s">
        <v>283</v>
      </c>
      <c r="R2" t="s">
        <v>284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39</v>
      </c>
      <c r="Z2" t="s">
        <v>40</v>
      </c>
      <c r="AA2" t="s">
        <v>41</v>
      </c>
      <c r="AB2" t="s">
        <v>37</v>
      </c>
      <c r="AC2" t="s">
        <v>42</v>
      </c>
      <c r="AD2" t="s">
        <v>127</v>
      </c>
      <c r="AE2" t="s">
        <v>38</v>
      </c>
      <c r="AF2" t="s">
        <v>43</v>
      </c>
      <c r="AG2" t="s">
        <v>128</v>
      </c>
      <c r="AH2" t="s">
        <v>129</v>
      </c>
      <c r="AI2" t="s">
        <v>44</v>
      </c>
      <c r="AJ2" t="s">
        <v>130</v>
      </c>
      <c r="AK2" t="s">
        <v>14</v>
      </c>
    </row>
    <row r="3" spans="1:37" x14ac:dyDescent="0.55000000000000004">
      <c r="A3">
        <v>37402.6</v>
      </c>
      <c r="B3">
        <v>106086.39999999999</v>
      </c>
      <c r="C3">
        <v>12926.2</v>
      </c>
      <c r="D3">
        <v>106650.2</v>
      </c>
      <c r="E3">
        <v>12756.2</v>
      </c>
      <c r="F3">
        <v>13106.8</v>
      </c>
      <c r="G3">
        <v>45054.400000000001</v>
      </c>
      <c r="H3">
        <v>30635.599999999999</v>
      </c>
      <c r="I3">
        <v>43599.6</v>
      </c>
      <c r="J3">
        <v>33267.199999999997</v>
      </c>
      <c r="K3">
        <v>23752.6</v>
      </c>
      <c r="L3">
        <v>20793.8</v>
      </c>
      <c r="M3">
        <v>23808.400000000001</v>
      </c>
      <c r="N3">
        <v>16604.8</v>
      </c>
      <c r="O3">
        <v>16231.6</v>
      </c>
      <c r="P3">
        <v>27132.2</v>
      </c>
      <c r="Q3">
        <v>16162</v>
      </c>
      <c r="R3">
        <v>52342</v>
      </c>
      <c r="S3">
        <v>34916.6</v>
      </c>
      <c r="T3">
        <v>16813.2</v>
      </c>
      <c r="U3">
        <v>12809.2</v>
      </c>
      <c r="V3">
        <v>73558.2</v>
      </c>
      <c r="W3">
        <v>17213.8</v>
      </c>
      <c r="X3">
        <v>22932</v>
      </c>
      <c r="Y3">
        <v>64635.4</v>
      </c>
      <c r="Z3">
        <v>64055</v>
      </c>
      <c r="AA3">
        <v>24398.799999999999</v>
      </c>
      <c r="AB3">
        <v>39180.199999999997</v>
      </c>
      <c r="AC3">
        <v>23954</v>
      </c>
      <c r="AD3">
        <v>49496.2</v>
      </c>
      <c r="AE3">
        <v>79801.399999999994</v>
      </c>
      <c r="AF3">
        <v>55175.199999999997</v>
      </c>
      <c r="AG3">
        <v>18714.400000000001</v>
      </c>
      <c r="AH3">
        <v>24734</v>
      </c>
      <c r="AI3">
        <v>14320</v>
      </c>
      <c r="AJ3">
        <v>51452</v>
      </c>
    </row>
    <row r="4" spans="1:37" x14ac:dyDescent="0.55000000000000004">
      <c r="A4">
        <v>35329.199999999997</v>
      </c>
      <c r="B4">
        <v>106322.8</v>
      </c>
      <c r="C4">
        <v>12820.2</v>
      </c>
      <c r="D4">
        <v>111793.2</v>
      </c>
      <c r="E4">
        <v>16362.4</v>
      </c>
      <c r="F4">
        <v>12734.4</v>
      </c>
      <c r="G4">
        <v>44613.4</v>
      </c>
      <c r="H4">
        <v>102611</v>
      </c>
      <c r="I4">
        <v>36460.6</v>
      </c>
      <c r="J4">
        <v>33018.800000000003</v>
      </c>
      <c r="L4">
        <v>21177.4</v>
      </c>
      <c r="M4">
        <v>23824</v>
      </c>
      <c r="Q4">
        <v>13208.2</v>
      </c>
      <c r="R4">
        <v>42373.4</v>
      </c>
      <c r="S4">
        <v>37956.400000000001</v>
      </c>
      <c r="T4">
        <v>17701.599999999999</v>
      </c>
      <c r="U4">
        <v>12778.2</v>
      </c>
      <c r="V4">
        <v>34132</v>
      </c>
      <c r="W4">
        <v>25567.4</v>
      </c>
      <c r="X4">
        <v>71347.600000000006</v>
      </c>
      <c r="Y4">
        <v>69740</v>
      </c>
      <c r="Z4">
        <v>123000.8</v>
      </c>
      <c r="AA4">
        <v>38043.199999999997</v>
      </c>
      <c r="AB4">
        <v>34483.4</v>
      </c>
      <c r="AD4">
        <v>23734.6</v>
      </c>
      <c r="AE4">
        <v>39446.6</v>
      </c>
      <c r="AI4">
        <v>14046</v>
      </c>
      <c r="AJ4">
        <v>39691</v>
      </c>
    </row>
    <row r="5" spans="1:37" x14ac:dyDescent="0.55000000000000004">
      <c r="A5">
        <v>34992.800000000003</v>
      </c>
      <c r="B5">
        <v>106291.4</v>
      </c>
      <c r="C5">
        <v>13544</v>
      </c>
      <c r="D5">
        <v>105467.6</v>
      </c>
      <c r="E5">
        <v>12703.8</v>
      </c>
      <c r="F5">
        <v>12698.2</v>
      </c>
      <c r="G5">
        <v>58206</v>
      </c>
      <c r="H5">
        <v>118198.6</v>
      </c>
      <c r="I5">
        <v>36028.800000000003</v>
      </c>
      <c r="J5">
        <v>32913.4</v>
      </c>
      <c r="L5">
        <v>20600</v>
      </c>
      <c r="M5">
        <v>24113</v>
      </c>
      <c r="Q5">
        <v>13202.2</v>
      </c>
      <c r="R5">
        <v>42980.4</v>
      </c>
      <c r="S5">
        <v>34630.6</v>
      </c>
      <c r="T5">
        <v>17570.599999999999</v>
      </c>
      <c r="U5">
        <v>12687.8</v>
      </c>
      <c r="V5">
        <v>65308.800000000003</v>
      </c>
      <c r="W5">
        <v>24412.400000000001</v>
      </c>
      <c r="X5">
        <v>29957.8</v>
      </c>
      <c r="Y5">
        <v>74544.2</v>
      </c>
      <c r="Z5">
        <v>120359</v>
      </c>
      <c r="AA5">
        <v>41528.6</v>
      </c>
      <c r="AB5">
        <v>33973</v>
      </c>
      <c r="AD5">
        <v>22440.2</v>
      </c>
      <c r="AE5">
        <v>33624.400000000001</v>
      </c>
      <c r="AI5">
        <v>14401.6</v>
      </c>
      <c r="AJ5">
        <v>39261.800000000003</v>
      </c>
    </row>
    <row r="6" spans="1:37" x14ac:dyDescent="0.55000000000000004">
      <c r="A6">
        <v>35430.6</v>
      </c>
      <c r="B6">
        <v>106310</v>
      </c>
      <c r="C6">
        <v>13016.4</v>
      </c>
      <c r="D6">
        <v>107120.4</v>
      </c>
      <c r="E6">
        <v>12815</v>
      </c>
      <c r="F6">
        <v>12805.4</v>
      </c>
      <c r="G6">
        <v>45215.6</v>
      </c>
      <c r="H6">
        <v>117270.39999999999</v>
      </c>
      <c r="I6">
        <v>39313.4</v>
      </c>
      <c r="J6">
        <v>33085</v>
      </c>
      <c r="L6">
        <v>20697.400000000001</v>
      </c>
      <c r="M6">
        <v>23634.799999999999</v>
      </c>
      <c r="R6">
        <v>48015.8</v>
      </c>
      <c r="S6">
        <v>33903</v>
      </c>
      <c r="T6">
        <v>17436.2</v>
      </c>
      <c r="U6">
        <v>12680</v>
      </c>
      <c r="V6">
        <v>84646</v>
      </c>
      <c r="W6">
        <v>28706.6</v>
      </c>
      <c r="X6">
        <v>18207</v>
      </c>
      <c r="Y6">
        <v>80499.8</v>
      </c>
      <c r="Z6">
        <v>120963.6</v>
      </c>
      <c r="AA6">
        <v>59067.199999999997</v>
      </c>
      <c r="AB6">
        <v>33293.800000000003</v>
      </c>
      <c r="AD6">
        <v>22612.799999999999</v>
      </c>
      <c r="AE6">
        <v>26386.6</v>
      </c>
      <c r="AJ6">
        <v>45771.8</v>
      </c>
    </row>
    <row r="7" spans="1:37" x14ac:dyDescent="0.55000000000000004">
      <c r="A7">
        <v>34433</v>
      </c>
      <c r="B7">
        <v>106344</v>
      </c>
      <c r="C7">
        <v>13191.6</v>
      </c>
      <c r="D7">
        <v>106405</v>
      </c>
      <c r="E7">
        <v>12729</v>
      </c>
      <c r="F7">
        <v>14787.6</v>
      </c>
      <c r="G7">
        <v>64034.8</v>
      </c>
      <c r="H7">
        <v>112520.4</v>
      </c>
      <c r="I7">
        <v>66308.2</v>
      </c>
      <c r="J7">
        <v>32995</v>
      </c>
      <c r="L7">
        <v>20603</v>
      </c>
      <c r="M7">
        <v>23780.2</v>
      </c>
      <c r="S7">
        <v>34141.199999999997</v>
      </c>
      <c r="T7">
        <v>19126.400000000001</v>
      </c>
      <c r="U7">
        <v>12616</v>
      </c>
      <c r="V7">
        <v>61744</v>
      </c>
      <c r="W7">
        <v>42345.2</v>
      </c>
      <c r="X7">
        <v>48765.4</v>
      </c>
      <c r="Y7">
        <v>88272.6</v>
      </c>
      <c r="Z7">
        <v>109047.6</v>
      </c>
      <c r="AA7">
        <v>83529</v>
      </c>
      <c r="AB7">
        <v>32922.6</v>
      </c>
      <c r="AD7">
        <v>21304.6</v>
      </c>
      <c r="AE7">
        <v>25531.8</v>
      </c>
    </row>
    <row r="8" spans="1:37" x14ac:dyDescent="0.55000000000000004">
      <c r="B8">
        <v>106226.2</v>
      </c>
      <c r="C8">
        <v>12910.2</v>
      </c>
      <c r="D8">
        <v>105976.6</v>
      </c>
      <c r="E8">
        <v>12870.4</v>
      </c>
      <c r="F8">
        <v>12805.8</v>
      </c>
      <c r="G8">
        <v>63816.4</v>
      </c>
      <c r="H8">
        <v>108071.8</v>
      </c>
      <c r="I8">
        <v>65927.8</v>
      </c>
      <c r="J8">
        <v>33347.599999999999</v>
      </c>
      <c r="L8">
        <v>20560.2</v>
      </c>
      <c r="M8">
        <v>23887.4</v>
      </c>
      <c r="T8">
        <v>17337.2</v>
      </c>
      <c r="U8">
        <v>13510.8</v>
      </c>
      <c r="V8">
        <v>93839.2</v>
      </c>
      <c r="W8">
        <v>59272.4</v>
      </c>
      <c r="X8">
        <v>26416.799999999999</v>
      </c>
      <c r="Y8">
        <v>107224.6</v>
      </c>
      <c r="Z8">
        <v>108237.6</v>
      </c>
      <c r="AA8">
        <v>126845</v>
      </c>
      <c r="AB8">
        <v>32838</v>
      </c>
      <c r="AD8">
        <v>21355.4</v>
      </c>
      <c r="AE8">
        <v>25243</v>
      </c>
    </row>
    <row r="9" spans="1:37" x14ac:dyDescent="0.55000000000000004">
      <c r="B9">
        <v>108060.8</v>
      </c>
      <c r="C9">
        <v>12935</v>
      </c>
      <c r="D9">
        <v>106179.4</v>
      </c>
      <c r="E9">
        <v>12809.8</v>
      </c>
      <c r="F9">
        <v>12834</v>
      </c>
      <c r="G9">
        <v>99250.6</v>
      </c>
      <c r="H9">
        <v>121912.8</v>
      </c>
      <c r="I9">
        <v>104752.2</v>
      </c>
      <c r="J9">
        <v>33051.4</v>
      </c>
      <c r="L9">
        <v>20859</v>
      </c>
      <c r="M9">
        <v>23997.200000000001</v>
      </c>
      <c r="T9">
        <v>17618.8</v>
      </c>
      <c r="U9">
        <v>13216</v>
      </c>
      <c r="V9">
        <v>32523.8</v>
      </c>
      <c r="W9">
        <v>58597.599999999999</v>
      </c>
      <c r="X9">
        <v>39682.400000000001</v>
      </c>
      <c r="Y9">
        <v>108185.2</v>
      </c>
      <c r="Z9">
        <v>108245.8</v>
      </c>
      <c r="AA9">
        <v>113957.4</v>
      </c>
      <c r="AB9">
        <v>32833</v>
      </c>
      <c r="AD9">
        <v>21401.8</v>
      </c>
      <c r="AE9">
        <v>24389.8</v>
      </c>
    </row>
    <row r="10" spans="1:37" x14ac:dyDescent="0.55000000000000004">
      <c r="B10">
        <v>105840</v>
      </c>
      <c r="C10">
        <v>12641.2</v>
      </c>
      <c r="D10">
        <v>113603.6</v>
      </c>
      <c r="E10">
        <v>12736.6</v>
      </c>
      <c r="F10">
        <v>12795.4</v>
      </c>
      <c r="J10">
        <v>33245.199999999997</v>
      </c>
      <c r="L10">
        <v>20778.8</v>
      </c>
      <c r="M10">
        <v>23655</v>
      </c>
      <c r="T10">
        <v>17499.400000000001</v>
      </c>
      <c r="U10">
        <v>13984</v>
      </c>
      <c r="V10">
        <v>61182.400000000001</v>
      </c>
      <c r="W10">
        <v>69005.399999999994</v>
      </c>
      <c r="X10">
        <v>16208.2</v>
      </c>
      <c r="AB10">
        <v>32906.6</v>
      </c>
      <c r="AD10">
        <v>21455.8</v>
      </c>
      <c r="AE10">
        <v>24168.6</v>
      </c>
    </row>
    <row r="11" spans="1:37" x14ac:dyDescent="0.55000000000000004">
      <c r="B11">
        <v>105533.4</v>
      </c>
      <c r="C11">
        <v>12742.6</v>
      </c>
      <c r="D11">
        <v>112118.8</v>
      </c>
      <c r="E11">
        <v>12697.6</v>
      </c>
      <c r="F11">
        <v>14812.6</v>
      </c>
      <c r="J11">
        <v>33139</v>
      </c>
      <c r="L11">
        <v>20582.400000000001</v>
      </c>
      <c r="M11">
        <v>23945.599999999999</v>
      </c>
      <c r="T11">
        <v>23256.400000000001</v>
      </c>
      <c r="U11">
        <v>12938.8</v>
      </c>
      <c r="V11">
        <v>84101.4</v>
      </c>
      <c r="W11">
        <v>86567.4</v>
      </c>
      <c r="X11">
        <v>47549.599999999999</v>
      </c>
      <c r="AB11">
        <v>33302.400000000001</v>
      </c>
      <c r="AD11">
        <v>21389.200000000001</v>
      </c>
      <c r="AE11">
        <v>24662.2</v>
      </c>
    </row>
    <row r="12" spans="1:37" x14ac:dyDescent="0.55000000000000004">
      <c r="B12">
        <v>113977.8</v>
      </c>
      <c r="C12">
        <v>12690.4</v>
      </c>
      <c r="D12">
        <v>105184</v>
      </c>
      <c r="E12">
        <v>13037</v>
      </c>
      <c r="F12">
        <v>12664.6</v>
      </c>
      <c r="T12">
        <v>16925</v>
      </c>
      <c r="U12">
        <v>13522</v>
      </c>
      <c r="V12">
        <v>103773.2</v>
      </c>
      <c r="W12">
        <v>97307.199999999997</v>
      </c>
      <c r="X12">
        <v>24115.599999999999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FB07-9D33-496F-B57F-AE9E75019595}">
  <sheetPr codeName="Sheet7"/>
  <dimension ref="A1:M230"/>
  <sheetViews>
    <sheetView zoomScale="48" workbookViewId="0">
      <selection activeCell="B7" sqref="B7:C16"/>
    </sheetView>
  </sheetViews>
  <sheetFormatPr defaultRowHeight="14.4" x14ac:dyDescent="0.55000000000000004"/>
  <cols>
    <col min="1" max="1" width="50" bestFit="1" customWidth="1"/>
    <col min="2" max="2" width="15.41796875" bestFit="1" customWidth="1"/>
    <col min="3" max="3" width="17.3125" bestFit="1" customWidth="1"/>
    <col min="4" max="4" width="15.41796875" bestFit="1" customWidth="1"/>
    <col min="5" max="5" width="15.3125" bestFit="1" customWidth="1"/>
    <col min="6" max="6" width="9.5234375" bestFit="1" customWidth="1"/>
    <col min="7" max="8" width="18.41796875" bestFit="1" customWidth="1"/>
    <col min="9" max="9" width="11.945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255</v>
      </c>
      <c r="M1" t="s">
        <v>256</v>
      </c>
    </row>
    <row r="2" spans="1:13" x14ac:dyDescent="0.55000000000000004">
      <c r="A2" t="s">
        <v>141</v>
      </c>
      <c r="B2">
        <v>29968</v>
      </c>
      <c r="C2">
        <v>37402.6</v>
      </c>
      <c r="D2">
        <v>35151</v>
      </c>
      <c r="E2">
        <v>35422</v>
      </c>
      <c r="F2">
        <v>35901</v>
      </c>
      <c r="G2">
        <v>35907</v>
      </c>
      <c r="H2">
        <v>44632</v>
      </c>
      <c r="I2">
        <v>44632</v>
      </c>
      <c r="L2">
        <f>$C2</f>
        <v>37402.6</v>
      </c>
    </row>
    <row r="3" spans="1:13" x14ac:dyDescent="0.55000000000000004">
      <c r="A3" t="s">
        <v>142</v>
      </c>
      <c r="B3">
        <v>30142</v>
      </c>
      <c r="C3">
        <v>35329.199999999997</v>
      </c>
      <c r="D3">
        <v>34936</v>
      </c>
      <c r="E3">
        <v>34982</v>
      </c>
      <c r="F3">
        <v>35076</v>
      </c>
      <c r="G3">
        <v>35089</v>
      </c>
      <c r="H3">
        <v>36563</v>
      </c>
      <c r="I3">
        <v>36563</v>
      </c>
      <c r="L3">
        <f t="shared" ref="L3:L66" si="0">$C3</f>
        <v>35329.199999999997</v>
      </c>
    </row>
    <row r="4" spans="1:13" x14ac:dyDescent="0.55000000000000004">
      <c r="A4" t="s">
        <v>143</v>
      </c>
      <c r="B4">
        <v>30189</v>
      </c>
      <c r="C4">
        <v>34992.800000000003</v>
      </c>
      <c r="D4">
        <v>34883</v>
      </c>
      <c r="E4">
        <v>34884</v>
      </c>
      <c r="F4">
        <v>34884</v>
      </c>
      <c r="G4">
        <v>34934</v>
      </c>
      <c r="H4">
        <v>35379</v>
      </c>
      <c r="I4">
        <v>35379</v>
      </c>
      <c r="L4">
        <f t="shared" si="0"/>
        <v>34992.800000000003</v>
      </c>
    </row>
    <row r="5" spans="1:13" x14ac:dyDescent="0.55000000000000004">
      <c r="A5" t="s">
        <v>144</v>
      </c>
      <c r="B5">
        <v>29949</v>
      </c>
      <c r="C5">
        <v>35430.6</v>
      </c>
      <c r="D5">
        <v>34416</v>
      </c>
      <c r="E5">
        <v>34780</v>
      </c>
      <c r="F5">
        <v>35686</v>
      </c>
      <c r="G5">
        <v>35759</v>
      </c>
      <c r="H5">
        <v>36512</v>
      </c>
      <c r="I5">
        <v>36512</v>
      </c>
      <c r="L5">
        <f t="shared" si="0"/>
        <v>35430.6</v>
      </c>
    </row>
    <row r="6" spans="1:13" x14ac:dyDescent="0.55000000000000004">
      <c r="A6" t="s">
        <v>145</v>
      </c>
      <c r="B6">
        <v>29752</v>
      </c>
      <c r="C6">
        <v>34433</v>
      </c>
      <c r="D6">
        <v>34145</v>
      </c>
      <c r="E6">
        <v>34176</v>
      </c>
      <c r="F6">
        <v>34422</v>
      </c>
      <c r="G6">
        <v>34459</v>
      </c>
      <c r="H6">
        <v>34963</v>
      </c>
      <c r="I6">
        <v>34963</v>
      </c>
      <c r="L6">
        <f t="shared" si="0"/>
        <v>34433</v>
      </c>
    </row>
    <row r="7" spans="1:13" x14ac:dyDescent="0.55000000000000004">
      <c r="A7" t="s">
        <v>146</v>
      </c>
      <c r="B7">
        <v>150000</v>
      </c>
      <c r="C7">
        <v>106086.39999999999</v>
      </c>
      <c r="D7">
        <v>105756</v>
      </c>
      <c r="E7">
        <v>105905</v>
      </c>
      <c r="F7">
        <v>105971</v>
      </c>
      <c r="G7">
        <v>106187</v>
      </c>
      <c r="H7">
        <v>106613</v>
      </c>
      <c r="I7">
        <v>106613</v>
      </c>
      <c r="L7">
        <f t="shared" si="0"/>
        <v>106086.39999999999</v>
      </c>
    </row>
    <row r="8" spans="1:13" x14ac:dyDescent="0.55000000000000004">
      <c r="A8" t="s">
        <v>147</v>
      </c>
      <c r="B8">
        <v>150000</v>
      </c>
      <c r="C8">
        <v>106322.8</v>
      </c>
      <c r="D8">
        <v>105620</v>
      </c>
      <c r="E8">
        <v>106260</v>
      </c>
      <c r="F8">
        <v>106339</v>
      </c>
      <c r="G8">
        <v>106374</v>
      </c>
      <c r="H8">
        <v>107021</v>
      </c>
      <c r="I8">
        <v>107021</v>
      </c>
      <c r="L8">
        <f t="shared" si="0"/>
        <v>106322.8</v>
      </c>
    </row>
    <row r="9" spans="1:13" x14ac:dyDescent="0.55000000000000004">
      <c r="A9" t="s">
        <v>148</v>
      </c>
      <c r="B9">
        <v>150000</v>
      </c>
      <c r="C9">
        <v>106291.4</v>
      </c>
      <c r="D9">
        <v>106001</v>
      </c>
      <c r="E9">
        <v>106299</v>
      </c>
      <c r="F9">
        <v>106340</v>
      </c>
      <c r="G9">
        <v>106377</v>
      </c>
      <c r="H9">
        <v>106440</v>
      </c>
      <c r="I9">
        <v>106440</v>
      </c>
      <c r="L9">
        <f t="shared" si="0"/>
        <v>106291.4</v>
      </c>
    </row>
    <row r="10" spans="1:13" x14ac:dyDescent="0.55000000000000004">
      <c r="A10" t="s">
        <v>149</v>
      </c>
      <c r="B10">
        <v>150000</v>
      </c>
      <c r="C10">
        <v>106310</v>
      </c>
      <c r="D10">
        <v>105559</v>
      </c>
      <c r="E10">
        <v>105567</v>
      </c>
      <c r="F10">
        <v>105584</v>
      </c>
      <c r="G10">
        <v>106625</v>
      </c>
      <c r="H10">
        <v>108215</v>
      </c>
      <c r="I10">
        <v>108215</v>
      </c>
      <c r="L10">
        <f t="shared" si="0"/>
        <v>106310</v>
      </c>
    </row>
    <row r="11" spans="1:13" x14ac:dyDescent="0.55000000000000004">
      <c r="A11" t="s">
        <v>150</v>
      </c>
      <c r="B11">
        <v>150000</v>
      </c>
      <c r="C11">
        <v>106344</v>
      </c>
      <c r="D11">
        <v>105355</v>
      </c>
      <c r="E11">
        <v>105736</v>
      </c>
      <c r="F11">
        <v>105737</v>
      </c>
      <c r="G11">
        <v>106358</v>
      </c>
      <c r="H11">
        <v>108534</v>
      </c>
      <c r="I11">
        <v>108534</v>
      </c>
      <c r="L11">
        <f t="shared" si="0"/>
        <v>106344</v>
      </c>
    </row>
    <row r="12" spans="1:13" x14ac:dyDescent="0.55000000000000004">
      <c r="A12" t="s">
        <v>151</v>
      </c>
      <c r="B12">
        <v>150000</v>
      </c>
      <c r="C12">
        <v>106226.2</v>
      </c>
      <c r="D12">
        <v>105585</v>
      </c>
      <c r="E12">
        <v>105805</v>
      </c>
      <c r="F12">
        <v>105966</v>
      </c>
      <c r="G12">
        <v>106114</v>
      </c>
      <c r="H12">
        <v>107661</v>
      </c>
      <c r="I12">
        <v>107661</v>
      </c>
      <c r="L12">
        <f t="shared" si="0"/>
        <v>106226.2</v>
      </c>
    </row>
    <row r="13" spans="1:13" x14ac:dyDescent="0.55000000000000004">
      <c r="A13" t="s">
        <v>152</v>
      </c>
      <c r="B13">
        <v>150000</v>
      </c>
      <c r="C13">
        <v>108060.8</v>
      </c>
      <c r="D13">
        <v>105476</v>
      </c>
      <c r="E13">
        <v>105658</v>
      </c>
      <c r="F13">
        <v>105923</v>
      </c>
      <c r="G13">
        <v>106531</v>
      </c>
      <c r="H13">
        <v>116716</v>
      </c>
      <c r="I13">
        <v>116716</v>
      </c>
      <c r="L13">
        <f t="shared" si="0"/>
        <v>108060.8</v>
      </c>
    </row>
    <row r="14" spans="1:13" x14ac:dyDescent="0.55000000000000004">
      <c r="A14" t="s">
        <v>153</v>
      </c>
      <c r="B14">
        <v>150000</v>
      </c>
      <c r="C14">
        <v>105840</v>
      </c>
      <c r="D14">
        <v>105158</v>
      </c>
      <c r="E14">
        <v>105593</v>
      </c>
      <c r="F14">
        <v>105903</v>
      </c>
      <c r="G14">
        <v>105974</v>
      </c>
      <c r="H14">
        <v>106572</v>
      </c>
      <c r="I14">
        <v>106572</v>
      </c>
      <c r="L14">
        <f t="shared" si="0"/>
        <v>105840</v>
      </c>
    </row>
    <row r="15" spans="1:13" x14ac:dyDescent="0.55000000000000004">
      <c r="A15" t="s">
        <v>154</v>
      </c>
      <c r="B15">
        <v>150000</v>
      </c>
      <c r="C15">
        <v>105533.4</v>
      </c>
      <c r="D15">
        <v>104822</v>
      </c>
      <c r="E15">
        <v>104833</v>
      </c>
      <c r="F15">
        <v>105051</v>
      </c>
      <c r="G15">
        <v>105929</v>
      </c>
      <c r="H15">
        <v>107032</v>
      </c>
      <c r="I15">
        <v>107032</v>
      </c>
      <c r="L15">
        <f t="shared" si="0"/>
        <v>105533.4</v>
      </c>
    </row>
    <row r="16" spans="1:13" x14ac:dyDescent="0.55000000000000004">
      <c r="A16" t="s">
        <v>155</v>
      </c>
      <c r="B16">
        <v>150000</v>
      </c>
      <c r="C16">
        <v>113977.8</v>
      </c>
      <c r="D16">
        <v>105843</v>
      </c>
      <c r="E16">
        <v>106052</v>
      </c>
      <c r="F16">
        <v>106647</v>
      </c>
      <c r="G16">
        <v>106764</v>
      </c>
      <c r="H16">
        <v>144583</v>
      </c>
      <c r="I16">
        <v>144583</v>
      </c>
      <c r="L16">
        <f t="shared" si="0"/>
        <v>113977.8</v>
      </c>
    </row>
    <row r="17" spans="1:12" x14ac:dyDescent="0.55000000000000004">
      <c r="A17" t="s">
        <v>286</v>
      </c>
      <c r="B17">
        <v>0</v>
      </c>
      <c r="C17">
        <v>12926.2</v>
      </c>
      <c r="D17">
        <v>12751</v>
      </c>
      <c r="E17">
        <v>12754</v>
      </c>
      <c r="F17">
        <v>12780</v>
      </c>
      <c r="G17">
        <v>13055</v>
      </c>
      <c r="H17">
        <v>13291</v>
      </c>
      <c r="I17">
        <v>13291</v>
      </c>
      <c r="L17">
        <f t="shared" si="0"/>
        <v>12926.2</v>
      </c>
    </row>
    <row r="18" spans="1:12" x14ac:dyDescent="0.55000000000000004">
      <c r="A18" t="s">
        <v>287</v>
      </c>
      <c r="B18">
        <v>0</v>
      </c>
      <c r="C18">
        <v>12820.2</v>
      </c>
      <c r="D18">
        <v>12571</v>
      </c>
      <c r="E18">
        <v>12644</v>
      </c>
      <c r="F18">
        <v>12649</v>
      </c>
      <c r="G18">
        <v>12887</v>
      </c>
      <c r="H18">
        <v>13350</v>
      </c>
      <c r="I18">
        <v>13350</v>
      </c>
      <c r="L18">
        <f t="shared" si="0"/>
        <v>12820.2</v>
      </c>
    </row>
    <row r="19" spans="1:12" x14ac:dyDescent="0.55000000000000004">
      <c r="A19" t="s">
        <v>288</v>
      </c>
      <c r="B19">
        <v>0</v>
      </c>
      <c r="C19">
        <v>13544</v>
      </c>
      <c r="D19">
        <v>12704</v>
      </c>
      <c r="E19">
        <v>12808</v>
      </c>
      <c r="F19">
        <v>13374</v>
      </c>
      <c r="G19">
        <v>13994</v>
      </c>
      <c r="H19">
        <v>14840</v>
      </c>
      <c r="I19">
        <v>14840</v>
      </c>
      <c r="L19">
        <f t="shared" si="0"/>
        <v>13544</v>
      </c>
    </row>
    <row r="20" spans="1:12" x14ac:dyDescent="0.55000000000000004">
      <c r="A20" t="s">
        <v>289</v>
      </c>
      <c r="B20">
        <v>0</v>
      </c>
      <c r="C20">
        <v>13016.4</v>
      </c>
      <c r="D20">
        <v>12688</v>
      </c>
      <c r="E20">
        <v>12951</v>
      </c>
      <c r="F20">
        <v>12992</v>
      </c>
      <c r="G20">
        <v>13185</v>
      </c>
      <c r="H20">
        <v>13266</v>
      </c>
      <c r="I20">
        <v>13266</v>
      </c>
      <c r="L20">
        <f t="shared" si="0"/>
        <v>13016.4</v>
      </c>
    </row>
    <row r="21" spans="1:12" x14ac:dyDescent="0.55000000000000004">
      <c r="A21" t="s">
        <v>290</v>
      </c>
      <c r="B21">
        <v>0</v>
      </c>
      <c r="C21">
        <v>13191.6</v>
      </c>
      <c r="D21">
        <v>12979</v>
      </c>
      <c r="E21">
        <v>13042</v>
      </c>
      <c r="F21">
        <v>13176</v>
      </c>
      <c r="G21">
        <v>13375</v>
      </c>
      <c r="H21">
        <v>13386</v>
      </c>
      <c r="I21">
        <v>13386</v>
      </c>
      <c r="L21">
        <f t="shared" si="0"/>
        <v>13191.6</v>
      </c>
    </row>
    <row r="22" spans="1:12" x14ac:dyDescent="0.55000000000000004">
      <c r="A22" t="s">
        <v>291</v>
      </c>
      <c r="B22">
        <v>0</v>
      </c>
      <c r="C22">
        <v>12910.2</v>
      </c>
      <c r="D22">
        <v>12768</v>
      </c>
      <c r="E22">
        <v>12792</v>
      </c>
      <c r="F22">
        <v>12852</v>
      </c>
      <c r="G22">
        <v>13027</v>
      </c>
      <c r="H22">
        <v>13112</v>
      </c>
      <c r="I22">
        <v>13112</v>
      </c>
      <c r="L22">
        <f t="shared" si="0"/>
        <v>12910.2</v>
      </c>
    </row>
    <row r="23" spans="1:12" x14ac:dyDescent="0.55000000000000004">
      <c r="A23" t="s">
        <v>292</v>
      </c>
      <c r="B23">
        <v>0</v>
      </c>
      <c r="C23">
        <v>12935</v>
      </c>
      <c r="D23">
        <v>12622</v>
      </c>
      <c r="E23">
        <v>12809</v>
      </c>
      <c r="F23">
        <v>12837</v>
      </c>
      <c r="G23">
        <v>12934</v>
      </c>
      <c r="H23">
        <v>13473</v>
      </c>
      <c r="I23">
        <v>13473</v>
      </c>
      <c r="L23">
        <f t="shared" si="0"/>
        <v>12935</v>
      </c>
    </row>
    <row r="24" spans="1:12" x14ac:dyDescent="0.55000000000000004">
      <c r="A24" t="s">
        <v>293</v>
      </c>
      <c r="B24">
        <v>0</v>
      </c>
      <c r="C24">
        <v>12641.2</v>
      </c>
      <c r="D24">
        <v>12523</v>
      </c>
      <c r="E24">
        <v>12548</v>
      </c>
      <c r="F24">
        <v>12560</v>
      </c>
      <c r="G24">
        <v>12745</v>
      </c>
      <c r="H24">
        <v>12830</v>
      </c>
      <c r="I24">
        <v>12830</v>
      </c>
      <c r="L24">
        <f t="shared" si="0"/>
        <v>12641.2</v>
      </c>
    </row>
    <row r="25" spans="1:12" x14ac:dyDescent="0.55000000000000004">
      <c r="A25" t="s">
        <v>294</v>
      </c>
      <c r="B25">
        <v>0</v>
      </c>
      <c r="C25">
        <v>12742.6</v>
      </c>
      <c r="D25">
        <v>12622</v>
      </c>
      <c r="E25">
        <v>12665</v>
      </c>
      <c r="F25">
        <v>12738</v>
      </c>
      <c r="G25">
        <v>12753</v>
      </c>
      <c r="H25">
        <v>12935</v>
      </c>
      <c r="I25">
        <v>12935</v>
      </c>
      <c r="L25">
        <f t="shared" si="0"/>
        <v>12742.6</v>
      </c>
    </row>
    <row r="26" spans="1:12" x14ac:dyDescent="0.55000000000000004">
      <c r="A26" t="s">
        <v>295</v>
      </c>
      <c r="B26">
        <v>0</v>
      </c>
      <c r="C26">
        <v>12690.4</v>
      </c>
      <c r="D26">
        <v>12567</v>
      </c>
      <c r="E26">
        <v>12622</v>
      </c>
      <c r="F26">
        <v>12639</v>
      </c>
      <c r="G26">
        <v>12704</v>
      </c>
      <c r="H26">
        <v>12920</v>
      </c>
      <c r="I26">
        <v>12920</v>
      </c>
      <c r="L26">
        <f t="shared" si="0"/>
        <v>12690.4</v>
      </c>
    </row>
    <row r="27" spans="1:12" x14ac:dyDescent="0.55000000000000004">
      <c r="A27" t="s">
        <v>296</v>
      </c>
      <c r="B27">
        <v>150000</v>
      </c>
      <c r="C27">
        <v>106650.2</v>
      </c>
      <c r="D27">
        <v>105691</v>
      </c>
      <c r="E27">
        <v>106379</v>
      </c>
      <c r="F27">
        <v>106962</v>
      </c>
      <c r="G27">
        <v>107095</v>
      </c>
      <c r="H27">
        <v>107124</v>
      </c>
      <c r="I27">
        <v>107124</v>
      </c>
      <c r="L27">
        <f t="shared" si="0"/>
        <v>106650.2</v>
      </c>
    </row>
    <row r="28" spans="1:12" x14ac:dyDescent="0.55000000000000004">
      <c r="A28" t="s">
        <v>297</v>
      </c>
      <c r="B28">
        <v>150000</v>
      </c>
      <c r="C28">
        <v>111793.2</v>
      </c>
      <c r="D28">
        <v>106269</v>
      </c>
      <c r="E28">
        <v>106563</v>
      </c>
      <c r="F28">
        <v>106808</v>
      </c>
      <c r="G28">
        <v>107304</v>
      </c>
      <c r="H28">
        <v>132022</v>
      </c>
      <c r="I28">
        <v>132022</v>
      </c>
      <c r="L28">
        <f t="shared" si="0"/>
        <v>111793.2</v>
      </c>
    </row>
    <row r="29" spans="1:12" x14ac:dyDescent="0.55000000000000004">
      <c r="A29" t="s">
        <v>298</v>
      </c>
      <c r="B29">
        <v>150000</v>
      </c>
      <c r="C29">
        <v>105467.6</v>
      </c>
      <c r="D29">
        <v>104720</v>
      </c>
      <c r="E29">
        <v>105160</v>
      </c>
      <c r="F29">
        <v>105623</v>
      </c>
      <c r="G29">
        <v>105655</v>
      </c>
      <c r="H29">
        <v>106180</v>
      </c>
      <c r="I29">
        <v>106180</v>
      </c>
      <c r="L29">
        <f t="shared" si="0"/>
        <v>105467.6</v>
      </c>
    </row>
    <row r="30" spans="1:12" x14ac:dyDescent="0.55000000000000004">
      <c r="A30" t="s">
        <v>299</v>
      </c>
      <c r="B30">
        <v>150000</v>
      </c>
      <c r="C30">
        <v>107120.4</v>
      </c>
      <c r="D30">
        <v>106468</v>
      </c>
      <c r="E30">
        <v>106523</v>
      </c>
      <c r="F30">
        <v>106596</v>
      </c>
      <c r="G30">
        <v>107981</v>
      </c>
      <c r="H30">
        <v>108034</v>
      </c>
      <c r="I30">
        <v>108034</v>
      </c>
      <c r="L30">
        <f t="shared" si="0"/>
        <v>107120.4</v>
      </c>
    </row>
    <row r="31" spans="1:12" x14ac:dyDescent="0.55000000000000004">
      <c r="A31" t="s">
        <v>300</v>
      </c>
      <c r="B31">
        <v>150000</v>
      </c>
      <c r="C31">
        <v>106405</v>
      </c>
      <c r="D31">
        <v>105720</v>
      </c>
      <c r="E31">
        <v>105814</v>
      </c>
      <c r="F31">
        <v>106210</v>
      </c>
      <c r="G31">
        <v>106550</v>
      </c>
      <c r="H31">
        <v>107731</v>
      </c>
      <c r="I31">
        <v>107731</v>
      </c>
      <c r="L31">
        <f t="shared" si="0"/>
        <v>106405</v>
      </c>
    </row>
    <row r="32" spans="1:12" x14ac:dyDescent="0.55000000000000004">
      <c r="A32" t="s">
        <v>301</v>
      </c>
      <c r="B32">
        <v>150000</v>
      </c>
      <c r="C32">
        <v>105976.6</v>
      </c>
      <c r="D32">
        <v>105301</v>
      </c>
      <c r="E32">
        <v>105537</v>
      </c>
      <c r="F32">
        <v>105814</v>
      </c>
      <c r="G32">
        <v>105900</v>
      </c>
      <c r="H32">
        <v>107331</v>
      </c>
      <c r="I32">
        <v>107331</v>
      </c>
      <c r="L32">
        <f t="shared" si="0"/>
        <v>105976.6</v>
      </c>
    </row>
    <row r="33" spans="1:12" x14ac:dyDescent="0.55000000000000004">
      <c r="A33" t="s">
        <v>302</v>
      </c>
      <c r="B33">
        <v>150000</v>
      </c>
      <c r="C33">
        <v>106179.4</v>
      </c>
      <c r="D33">
        <v>105636</v>
      </c>
      <c r="E33">
        <v>106102</v>
      </c>
      <c r="F33">
        <v>106129</v>
      </c>
      <c r="G33">
        <v>106296</v>
      </c>
      <c r="H33">
        <v>106734</v>
      </c>
      <c r="I33">
        <v>106734</v>
      </c>
      <c r="L33">
        <f t="shared" si="0"/>
        <v>106179.4</v>
      </c>
    </row>
    <row r="34" spans="1:12" x14ac:dyDescent="0.55000000000000004">
      <c r="A34" t="s">
        <v>303</v>
      </c>
      <c r="B34">
        <v>150000</v>
      </c>
      <c r="C34">
        <v>113603.6</v>
      </c>
      <c r="D34">
        <v>106857</v>
      </c>
      <c r="E34">
        <v>107645</v>
      </c>
      <c r="F34">
        <v>110679</v>
      </c>
      <c r="G34">
        <v>114568</v>
      </c>
      <c r="H34">
        <v>128269</v>
      </c>
      <c r="I34">
        <v>128269</v>
      </c>
      <c r="L34">
        <f t="shared" si="0"/>
        <v>113603.6</v>
      </c>
    </row>
    <row r="35" spans="1:12" x14ac:dyDescent="0.55000000000000004">
      <c r="A35" t="s">
        <v>304</v>
      </c>
      <c r="B35">
        <v>150000</v>
      </c>
      <c r="C35">
        <v>112118.8</v>
      </c>
      <c r="D35">
        <v>105064</v>
      </c>
      <c r="E35">
        <v>105743</v>
      </c>
      <c r="F35">
        <v>105923</v>
      </c>
      <c r="G35">
        <v>116511</v>
      </c>
      <c r="H35">
        <v>127353</v>
      </c>
      <c r="I35">
        <v>127353</v>
      </c>
      <c r="L35">
        <f t="shared" si="0"/>
        <v>112118.8</v>
      </c>
    </row>
    <row r="36" spans="1:12" x14ac:dyDescent="0.55000000000000004">
      <c r="A36" t="s">
        <v>305</v>
      </c>
      <c r="B36">
        <v>150000</v>
      </c>
      <c r="C36">
        <v>105184</v>
      </c>
      <c r="D36">
        <v>104207</v>
      </c>
      <c r="E36">
        <v>104789</v>
      </c>
      <c r="F36">
        <v>104926</v>
      </c>
      <c r="G36">
        <v>105570</v>
      </c>
      <c r="H36">
        <v>106428</v>
      </c>
      <c r="I36">
        <v>106428</v>
      </c>
      <c r="L36">
        <f t="shared" si="0"/>
        <v>105184</v>
      </c>
    </row>
    <row r="37" spans="1:12" x14ac:dyDescent="0.55000000000000004">
      <c r="A37" t="s">
        <v>156</v>
      </c>
      <c r="B37">
        <v>0</v>
      </c>
      <c r="C37">
        <v>12756.2</v>
      </c>
      <c r="D37">
        <v>12593</v>
      </c>
      <c r="E37">
        <v>12720</v>
      </c>
      <c r="F37">
        <v>12745</v>
      </c>
      <c r="G37">
        <v>12767</v>
      </c>
      <c r="H37">
        <v>12956</v>
      </c>
      <c r="I37">
        <v>12956</v>
      </c>
      <c r="L37">
        <f t="shared" si="0"/>
        <v>12756.2</v>
      </c>
    </row>
    <row r="38" spans="1:12" x14ac:dyDescent="0.55000000000000004">
      <c r="A38" t="s">
        <v>157</v>
      </c>
      <c r="B38">
        <v>0</v>
      </c>
      <c r="C38">
        <v>16362.4</v>
      </c>
      <c r="D38">
        <v>12387</v>
      </c>
      <c r="E38">
        <v>12632</v>
      </c>
      <c r="F38">
        <v>12928</v>
      </c>
      <c r="G38">
        <v>21899</v>
      </c>
      <c r="H38">
        <v>21966</v>
      </c>
      <c r="I38">
        <v>21966</v>
      </c>
      <c r="L38">
        <f t="shared" si="0"/>
        <v>16362.4</v>
      </c>
    </row>
    <row r="39" spans="1:12" x14ac:dyDescent="0.55000000000000004">
      <c r="A39" t="s">
        <v>158</v>
      </c>
      <c r="B39">
        <v>0</v>
      </c>
      <c r="C39">
        <v>12703.8</v>
      </c>
      <c r="D39">
        <v>12572</v>
      </c>
      <c r="E39">
        <v>12644</v>
      </c>
      <c r="F39">
        <v>12702</v>
      </c>
      <c r="G39">
        <v>12721</v>
      </c>
      <c r="H39">
        <v>12880</v>
      </c>
      <c r="I39">
        <v>12880</v>
      </c>
      <c r="L39">
        <f t="shared" si="0"/>
        <v>12703.8</v>
      </c>
    </row>
    <row r="40" spans="1:12" x14ac:dyDescent="0.55000000000000004">
      <c r="A40" t="s">
        <v>159</v>
      </c>
      <c r="B40">
        <v>0</v>
      </c>
      <c r="C40">
        <v>12815</v>
      </c>
      <c r="D40">
        <v>12562</v>
      </c>
      <c r="E40">
        <v>12656</v>
      </c>
      <c r="F40">
        <v>12666</v>
      </c>
      <c r="G40">
        <v>13012</v>
      </c>
      <c r="H40">
        <v>13179</v>
      </c>
      <c r="I40">
        <v>13179</v>
      </c>
      <c r="L40">
        <f t="shared" si="0"/>
        <v>12815</v>
      </c>
    </row>
    <row r="41" spans="1:12" x14ac:dyDescent="0.55000000000000004">
      <c r="A41" t="s">
        <v>160</v>
      </c>
      <c r="B41">
        <v>0</v>
      </c>
      <c r="C41">
        <v>12729</v>
      </c>
      <c r="D41">
        <v>12595</v>
      </c>
      <c r="E41">
        <v>12619</v>
      </c>
      <c r="F41">
        <v>12799</v>
      </c>
      <c r="G41">
        <v>12811</v>
      </c>
      <c r="H41">
        <v>12821</v>
      </c>
      <c r="I41">
        <v>12821</v>
      </c>
      <c r="L41">
        <f t="shared" si="0"/>
        <v>12729</v>
      </c>
    </row>
    <row r="42" spans="1:12" x14ac:dyDescent="0.55000000000000004">
      <c r="A42" t="s">
        <v>161</v>
      </c>
      <c r="B42">
        <v>0</v>
      </c>
      <c r="C42">
        <v>12870.4</v>
      </c>
      <c r="D42">
        <v>12561</v>
      </c>
      <c r="E42">
        <v>12711</v>
      </c>
      <c r="F42">
        <v>12732</v>
      </c>
      <c r="G42">
        <v>13041</v>
      </c>
      <c r="H42">
        <v>13307</v>
      </c>
      <c r="I42">
        <v>13307</v>
      </c>
      <c r="L42">
        <f t="shared" si="0"/>
        <v>12870.4</v>
      </c>
    </row>
    <row r="43" spans="1:12" x14ac:dyDescent="0.55000000000000004">
      <c r="A43" t="s">
        <v>162</v>
      </c>
      <c r="B43">
        <v>0</v>
      </c>
      <c r="C43">
        <v>12809.8</v>
      </c>
      <c r="D43">
        <v>12652</v>
      </c>
      <c r="E43">
        <v>12742</v>
      </c>
      <c r="F43">
        <v>12878</v>
      </c>
      <c r="G43">
        <v>12884</v>
      </c>
      <c r="H43">
        <v>12893</v>
      </c>
      <c r="I43">
        <v>12893</v>
      </c>
      <c r="L43">
        <f t="shared" si="0"/>
        <v>12809.8</v>
      </c>
    </row>
    <row r="44" spans="1:12" x14ac:dyDescent="0.55000000000000004">
      <c r="A44" t="s">
        <v>163</v>
      </c>
      <c r="B44">
        <v>0</v>
      </c>
      <c r="C44">
        <v>12736.6</v>
      </c>
      <c r="D44">
        <v>12510</v>
      </c>
      <c r="E44">
        <v>12516</v>
      </c>
      <c r="F44">
        <v>12749</v>
      </c>
      <c r="G44">
        <v>12826</v>
      </c>
      <c r="H44">
        <v>13082</v>
      </c>
      <c r="I44">
        <v>13082</v>
      </c>
      <c r="L44">
        <f t="shared" si="0"/>
        <v>12736.6</v>
      </c>
    </row>
    <row r="45" spans="1:12" x14ac:dyDescent="0.55000000000000004">
      <c r="A45" t="s">
        <v>164</v>
      </c>
      <c r="B45">
        <v>0</v>
      </c>
      <c r="C45">
        <v>12697.6</v>
      </c>
      <c r="D45">
        <v>12559</v>
      </c>
      <c r="E45">
        <v>12559</v>
      </c>
      <c r="F45">
        <v>12578</v>
      </c>
      <c r="G45">
        <v>12735</v>
      </c>
      <c r="H45">
        <v>13057</v>
      </c>
      <c r="I45">
        <v>13057</v>
      </c>
      <c r="L45">
        <f t="shared" si="0"/>
        <v>12697.6</v>
      </c>
    </row>
    <row r="46" spans="1:12" x14ac:dyDescent="0.55000000000000004">
      <c r="A46" t="s">
        <v>165</v>
      </c>
      <c r="B46">
        <v>0</v>
      </c>
      <c r="C46">
        <v>13037</v>
      </c>
      <c r="D46">
        <v>12835</v>
      </c>
      <c r="E46">
        <v>12975</v>
      </c>
      <c r="F46">
        <v>13026</v>
      </c>
      <c r="G46">
        <v>13028</v>
      </c>
      <c r="H46">
        <v>13321</v>
      </c>
      <c r="I46">
        <v>13321</v>
      </c>
      <c r="L46">
        <f t="shared" si="0"/>
        <v>13037</v>
      </c>
    </row>
    <row r="47" spans="1:12" x14ac:dyDescent="0.55000000000000004">
      <c r="A47" t="s">
        <v>306</v>
      </c>
      <c r="B47">
        <v>0</v>
      </c>
      <c r="C47">
        <v>13106.8</v>
      </c>
      <c r="D47">
        <v>12893</v>
      </c>
      <c r="E47">
        <v>12968</v>
      </c>
      <c r="F47">
        <v>13061</v>
      </c>
      <c r="G47">
        <v>13174</v>
      </c>
      <c r="H47">
        <v>13438</v>
      </c>
      <c r="I47">
        <v>13438</v>
      </c>
      <c r="L47">
        <f t="shared" si="0"/>
        <v>13106.8</v>
      </c>
    </row>
    <row r="48" spans="1:12" x14ac:dyDescent="0.55000000000000004">
      <c r="A48" t="s">
        <v>307</v>
      </c>
      <c r="B48">
        <v>0</v>
      </c>
      <c r="C48">
        <v>12734.4</v>
      </c>
      <c r="D48">
        <v>12582</v>
      </c>
      <c r="E48">
        <v>12628</v>
      </c>
      <c r="F48">
        <v>12659</v>
      </c>
      <c r="G48">
        <v>12749</v>
      </c>
      <c r="H48">
        <v>13054</v>
      </c>
      <c r="I48">
        <v>13054</v>
      </c>
      <c r="L48">
        <f t="shared" si="0"/>
        <v>12734.4</v>
      </c>
    </row>
    <row r="49" spans="1:12" x14ac:dyDescent="0.55000000000000004">
      <c r="A49" t="s">
        <v>308</v>
      </c>
      <c r="B49">
        <v>0</v>
      </c>
      <c r="C49">
        <v>12698.2</v>
      </c>
      <c r="D49">
        <v>12537</v>
      </c>
      <c r="E49">
        <v>12626</v>
      </c>
      <c r="F49">
        <v>12663</v>
      </c>
      <c r="G49">
        <v>12734</v>
      </c>
      <c r="H49">
        <v>12931</v>
      </c>
      <c r="I49">
        <v>12931</v>
      </c>
      <c r="L49">
        <f t="shared" si="0"/>
        <v>12698.2</v>
      </c>
    </row>
    <row r="50" spans="1:12" x14ac:dyDescent="0.55000000000000004">
      <c r="A50" t="s">
        <v>309</v>
      </c>
      <c r="B50">
        <v>0</v>
      </c>
      <c r="C50">
        <v>12805.4</v>
      </c>
      <c r="D50">
        <v>12677</v>
      </c>
      <c r="E50">
        <v>12729</v>
      </c>
      <c r="F50">
        <v>12769</v>
      </c>
      <c r="G50">
        <v>12904</v>
      </c>
      <c r="H50">
        <v>12948</v>
      </c>
      <c r="I50">
        <v>12948</v>
      </c>
      <c r="L50">
        <f t="shared" si="0"/>
        <v>12805.4</v>
      </c>
    </row>
    <row r="51" spans="1:12" x14ac:dyDescent="0.55000000000000004">
      <c r="A51" t="s">
        <v>310</v>
      </c>
      <c r="B51">
        <v>0</v>
      </c>
      <c r="C51">
        <v>14787.6</v>
      </c>
      <c r="D51">
        <v>12767</v>
      </c>
      <c r="E51">
        <v>12820</v>
      </c>
      <c r="F51">
        <v>12919</v>
      </c>
      <c r="G51">
        <v>13229</v>
      </c>
      <c r="H51">
        <v>22203</v>
      </c>
      <c r="I51">
        <v>22203</v>
      </c>
      <c r="L51">
        <f t="shared" si="0"/>
        <v>14787.6</v>
      </c>
    </row>
    <row r="52" spans="1:12" x14ac:dyDescent="0.55000000000000004">
      <c r="A52" t="s">
        <v>311</v>
      </c>
      <c r="B52">
        <v>0</v>
      </c>
      <c r="C52">
        <v>12805.8</v>
      </c>
      <c r="D52">
        <v>12661</v>
      </c>
      <c r="E52">
        <v>12690</v>
      </c>
      <c r="F52">
        <v>12694</v>
      </c>
      <c r="G52">
        <v>12861</v>
      </c>
      <c r="H52">
        <v>13123</v>
      </c>
      <c r="I52">
        <v>13123</v>
      </c>
      <c r="L52">
        <f t="shared" si="0"/>
        <v>12805.8</v>
      </c>
    </row>
    <row r="53" spans="1:12" x14ac:dyDescent="0.55000000000000004">
      <c r="A53" t="s">
        <v>312</v>
      </c>
      <c r="B53">
        <v>0</v>
      </c>
      <c r="C53">
        <v>12834</v>
      </c>
      <c r="D53">
        <v>12655</v>
      </c>
      <c r="E53">
        <v>12669</v>
      </c>
      <c r="F53">
        <v>12711</v>
      </c>
      <c r="G53">
        <v>13047</v>
      </c>
      <c r="H53">
        <v>13088</v>
      </c>
      <c r="I53">
        <v>13088</v>
      </c>
      <c r="L53">
        <f t="shared" si="0"/>
        <v>12834</v>
      </c>
    </row>
    <row r="54" spans="1:12" x14ac:dyDescent="0.55000000000000004">
      <c r="A54" t="s">
        <v>313</v>
      </c>
      <c r="B54">
        <v>0</v>
      </c>
      <c r="C54">
        <v>12795.4</v>
      </c>
      <c r="D54">
        <v>12668</v>
      </c>
      <c r="E54">
        <v>12690</v>
      </c>
      <c r="F54">
        <v>12785</v>
      </c>
      <c r="G54">
        <v>12872</v>
      </c>
      <c r="H54">
        <v>12962</v>
      </c>
      <c r="I54">
        <v>12962</v>
      </c>
      <c r="L54">
        <f t="shared" si="0"/>
        <v>12795.4</v>
      </c>
    </row>
    <row r="55" spans="1:12" x14ac:dyDescent="0.55000000000000004">
      <c r="A55" t="s">
        <v>314</v>
      </c>
      <c r="B55">
        <v>0</v>
      </c>
      <c r="C55">
        <v>14812.6</v>
      </c>
      <c r="D55">
        <v>12800</v>
      </c>
      <c r="E55">
        <v>12837</v>
      </c>
      <c r="F55">
        <v>13071</v>
      </c>
      <c r="G55">
        <v>13303</v>
      </c>
      <c r="H55">
        <v>22052</v>
      </c>
      <c r="I55">
        <v>22052</v>
      </c>
      <c r="L55">
        <f t="shared" si="0"/>
        <v>14812.6</v>
      </c>
    </row>
    <row r="56" spans="1:12" x14ac:dyDescent="0.55000000000000004">
      <c r="A56" t="s">
        <v>315</v>
      </c>
      <c r="B56">
        <v>0</v>
      </c>
      <c r="C56">
        <v>12664.6</v>
      </c>
      <c r="D56">
        <v>12528</v>
      </c>
      <c r="E56">
        <v>12549</v>
      </c>
      <c r="F56">
        <v>12631</v>
      </c>
      <c r="G56">
        <v>12712</v>
      </c>
      <c r="H56">
        <v>12903</v>
      </c>
      <c r="I56">
        <v>12903</v>
      </c>
      <c r="L56">
        <f t="shared" si="0"/>
        <v>12664.6</v>
      </c>
    </row>
    <row r="57" spans="1:12" x14ac:dyDescent="0.55000000000000004">
      <c r="A57" t="s">
        <v>166</v>
      </c>
      <c r="B57">
        <v>42380</v>
      </c>
      <c r="C57">
        <v>45054.400000000001</v>
      </c>
      <c r="D57">
        <v>44548</v>
      </c>
      <c r="E57">
        <v>44968</v>
      </c>
      <c r="F57">
        <v>45042</v>
      </c>
      <c r="G57">
        <v>45213</v>
      </c>
      <c r="H57">
        <v>45501</v>
      </c>
      <c r="I57">
        <v>45501</v>
      </c>
      <c r="L57">
        <f t="shared" si="0"/>
        <v>45054.400000000001</v>
      </c>
    </row>
    <row r="58" spans="1:12" x14ac:dyDescent="0.55000000000000004">
      <c r="A58" t="s">
        <v>167</v>
      </c>
      <c r="B58">
        <v>42380</v>
      </c>
      <c r="C58">
        <v>44613.4</v>
      </c>
      <c r="D58">
        <v>44234</v>
      </c>
      <c r="E58">
        <v>44569</v>
      </c>
      <c r="F58">
        <v>44593</v>
      </c>
      <c r="G58">
        <v>44716</v>
      </c>
      <c r="H58">
        <v>44955</v>
      </c>
      <c r="I58">
        <v>44955</v>
      </c>
      <c r="L58">
        <f t="shared" si="0"/>
        <v>44613.4</v>
      </c>
    </row>
    <row r="59" spans="1:12" x14ac:dyDescent="0.55000000000000004">
      <c r="A59" t="s">
        <v>168</v>
      </c>
      <c r="B59">
        <v>42380</v>
      </c>
      <c r="C59">
        <v>58206</v>
      </c>
      <c r="D59">
        <v>44842</v>
      </c>
      <c r="E59">
        <v>55908</v>
      </c>
      <c r="F59">
        <v>62995</v>
      </c>
      <c r="G59">
        <v>63547</v>
      </c>
      <c r="H59">
        <v>63738</v>
      </c>
      <c r="I59">
        <v>63738</v>
      </c>
      <c r="L59">
        <f t="shared" si="0"/>
        <v>58206</v>
      </c>
    </row>
    <row r="60" spans="1:12" x14ac:dyDescent="0.55000000000000004">
      <c r="A60" t="s">
        <v>169</v>
      </c>
      <c r="B60">
        <v>42380</v>
      </c>
      <c r="C60">
        <v>45215.6</v>
      </c>
      <c r="D60">
        <v>44306</v>
      </c>
      <c r="E60">
        <v>44792</v>
      </c>
      <c r="F60">
        <v>44988</v>
      </c>
      <c r="G60">
        <v>45461</v>
      </c>
      <c r="H60">
        <v>46531</v>
      </c>
      <c r="I60">
        <v>46531</v>
      </c>
      <c r="L60">
        <f t="shared" si="0"/>
        <v>45215.6</v>
      </c>
    </row>
    <row r="61" spans="1:12" x14ac:dyDescent="0.55000000000000004">
      <c r="A61" t="s">
        <v>170</v>
      </c>
      <c r="B61">
        <v>73378</v>
      </c>
      <c r="C61">
        <v>64034.8</v>
      </c>
      <c r="D61">
        <v>63723</v>
      </c>
      <c r="E61">
        <v>63824</v>
      </c>
      <c r="F61">
        <v>64062</v>
      </c>
      <c r="G61">
        <v>64221</v>
      </c>
      <c r="H61">
        <v>64344</v>
      </c>
      <c r="I61">
        <v>64344</v>
      </c>
      <c r="L61">
        <f t="shared" si="0"/>
        <v>64034.8</v>
      </c>
    </row>
    <row r="62" spans="1:12" x14ac:dyDescent="0.55000000000000004">
      <c r="A62" t="s">
        <v>171</v>
      </c>
      <c r="B62">
        <v>73378</v>
      </c>
      <c r="C62">
        <v>63816.4</v>
      </c>
      <c r="D62">
        <v>63609</v>
      </c>
      <c r="E62">
        <v>63636</v>
      </c>
      <c r="F62">
        <v>63789</v>
      </c>
      <c r="G62">
        <v>63919</v>
      </c>
      <c r="H62">
        <v>64129</v>
      </c>
      <c r="I62">
        <v>64129</v>
      </c>
      <c r="L62">
        <f t="shared" si="0"/>
        <v>63816.4</v>
      </c>
    </row>
    <row r="63" spans="1:12" x14ac:dyDescent="0.55000000000000004">
      <c r="A63" t="s">
        <v>172</v>
      </c>
      <c r="B63">
        <v>132128</v>
      </c>
      <c r="C63">
        <v>99250.6</v>
      </c>
      <c r="D63">
        <v>98755</v>
      </c>
      <c r="E63">
        <v>99189</v>
      </c>
      <c r="F63">
        <v>99228</v>
      </c>
      <c r="G63">
        <v>99509</v>
      </c>
      <c r="H63">
        <v>99572</v>
      </c>
      <c r="I63">
        <v>99572</v>
      </c>
      <c r="L63">
        <f t="shared" si="0"/>
        <v>99250.6</v>
      </c>
    </row>
    <row r="64" spans="1:12" x14ac:dyDescent="0.55000000000000004">
      <c r="A64" t="s">
        <v>173</v>
      </c>
      <c r="B64">
        <v>19925</v>
      </c>
      <c r="C64">
        <v>30635.599999999999</v>
      </c>
      <c r="D64">
        <v>30494</v>
      </c>
      <c r="E64">
        <v>30517</v>
      </c>
      <c r="F64">
        <v>30600</v>
      </c>
      <c r="G64">
        <v>30750</v>
      </c>
      <c r="H64">
        <v>30817</v>
      </c>
      <c r="I64">
        <v>30817</v>
      </c>
      <c r="L64">
        <f t="shared" si="0"/>
        <v>30635.599999999999</v>
      </c>
    </row>
    <row r="65" spans="1:12" x14ac:dyDescent="0.55000000000000004">
      <c r="A65" t="s">
        <v>174</v>
      </c>
      <c r="B65">
        <v>114014</v>
      </c>
      <c r="C65">
        <v>102611</v>
      </c>
      <c r="D65">
        <v>101835</v>
      </c>
      <c r="E65">
        <v>101860</v>
      </c>
      <c r="F65">
        <v>101883</v>
      </c>
      <c r="G65">
        <v>103500</v>
      </c>
      <c r="H65">
        <v>103977</v>
      </c>
      <c r="I65">
        <v>103977</v>
      </c>
      <c r="L65">
        <f t="shared" si="0"/>
        <v>102611</v>
      </c>
    </row>
    <row r="66" spans="1:12" x14ac:dyDescent="0.55000000000000004">
      <c r="A66" t="s">
        <v>175</v>
      </c>
      <c r="B66">
        <v>132083</v>
      </c>
      <c r="C66">
        <v>118198.6</v>
      </c>
      <c r="D66">
        <v>113072</v>
      </c>
      <c r="E66">
        <v>113606</v>
      </c>
      <c r="F66">
        <v>113670</v>
      </c>
      <c r="G66">
        <v>113670</v>
      </c>
      <c r="H66">
        <v>136975</v>
      </c>
      <c r="I66">
        <v>136975</v>
      </c>
      <c r="L66">
        <f t="shared" si="0"/>
        <v>118198.6</v>
      </c>
    </row>
    <row r="67" spans="1:12" x14ac:dyDescent="0.55000000000000004">
      <c r="A67" t="s">
        <v>176</v>
      </c>
      <c r="B67">
        <v>137621</v>
      </c>
      <c r="C67">
        <v>117270.39999999999</v>
      </c>
      <c r="D67">
        <v>116741</v>
      </c>
      <c r="E67">
        <v>117044</v>
      </c>
      <c r="F67">
        <v>117283</v>
      </c>
      <c r="G67">
        <v>117529</v>
      </c>
      <c r="H67">
        <v>117755</v>
      </c>
      <c r="I67">
        <v>117755</v>
      </c>
      <c r="L67">
        <f t="shared" ref="L67:L115" si="1">$C67</f>
        <v>117270.39999999999</v>
      </c>
    </row>
    <row r="68" spans="1:12" x14ac:dyDescent="0.55000000000000004">
      <c r="A68" t="s">
        <v>177</v>
      </c>
      <c r="B68">
        <v>140074</v>
      </c>
      <c r="C68">
        <v>112520.4</v>
      </c>
      <c r="D68">
        <v>104671</v>
      </c>
      <c r="E68">
        <v>105128</v>
      </c>
      <c r="F68">
        <v>105590</v>
      </c>
      <c r="G68">
        <v>111143</v>
      </c>
      <c r="H68">
        <v>136070</v>
      </c>
      <c r="I68">
        <v>136070</v>
      </c>
      <c r="L68">
        <f t="shared" si="1"/>
        <v>112520.4</v>
      </c>
    </row>
    <row r="69" spans="1:12" x14ac:dyDescent="0.55000000000000004">
      <c r="A69" t="s">
        <v>178</v>
      </c>
      <c r="B69">
        <v>142058</v>
      </c>
      <c r="C69">
        <v>108071.8</v>
      </c>
      <c r="D69">
        <v>105548</v>
      </c>
      <c r="E69">
        <v>105916</v>
      </c>
      <c r="F69">
        <v>106066</v>
      </c>
      <c r="G69">
        <v>106675</v>
      </c>
      <c r="H69">
        <v>116154</v>
      </c>
      <c r="I69">
        <v>116154</v>
      </c>
      <c r="L69">
        <f t="shared" si="1"/>
        <v>108071.8</v>
      </c>
    </row>
    <row r="70" spans="1:12" x14ac:dyDescent="0.55000000000000004">
      <c r="A70" t="s">
        <v>179</v>
      </c>
      <c r="B70">
        <v>142058</v>
      </c>
      <c r="C70">
        <v>121912.8</v>
      </c>
      <c r="D70">
        <v>105383</v>
      </c>
      <c r="E70">
        <v>112360</v>
      </c>
      <c r="F70">
        <v>117510</v>
      </c>
      <c r="G70">
        <v>135768</v>
      </c>
      <c r="H70">
        <v>138543</v>
      </c>
      <c r="I70">
        <v>138543</v>
      </c>
      <c r="L70">
        <f t="shared" si="1"/>
        <v>121912.8</v>
      </c>
    </row>
    <row r="71" spans="1:12" x14ac:dyDescent="0.55000000000000004">
      <c r="A71" t="s">
        <v>180</v>
      </c>
      <c r="B71">
        <v>22455</v>
      </c>
      <c r="C71">
        <v>43599.6</v>
      </c>
      <c r="D71">
        <v>41745</v>
      </c>
      <c r="E71">
        <v>41810</v>
      </c>
      <c r="F71">
        <v>44701</v>
      </c>
      <c r="G71">
        <v>44798</v>
      </c>
      <c r="H71">
        <v>44944</v>
      </c>
      <c r="I71">
        <v>44944</v>
      </c>
      <c r="L71">
        <f t="shared" si="1"/>
        <v>43599.6</v>
      </c>
    </row>
    <row r="72" spans="1:12" x14ac:dyDescent="0.55000000000000004">
      <c r="A72" t="s">
        <v>181</v>
      </c>
      <c r="B72">
        <v>22455</v>
      </c>
      <c r="C72">
        <v>36460.6</v>
      </c>
      <c r="D72">
        <v>35913</v>
      </c>
      <c r="E72">
        <v>36087</v>
      </c>
      <c r="F72">
        <v>36118</v>
      </c>
      <c r="G72">
        <v>36258</v>
      </c>
      <c r="H72">
        <v>37927</v>
      </c>
      <c r="I72">
        <v>37927</v>
      </c>
      <c r="L72">
        <f t="shared" si="1"/>
        <v>36460.6</v>
      </c>
    </row>
    <row r="73" spans="1:12" x14ac:dyDescent="0.55000000000000004">
      <c r="A73" t="s">
        <v>182</v>
      </c>
      <c r="B73">
        <v>22455</v>
      </c>
      <c r="C73">
        <v>36028.800000000003</v>
      </c>
      <c r="D73">
        <v>35800</v>
      </c>
      <c r="E73">
        <v>35927</v>
      </c>
      <c r="F73">
        <v>35935</v>
      </c>
      <c r="G73">
        <v>35983</v>
      </c>
      <c r="H73">
        <v>36499</v>
      </c>
      <c r="I73">
        <v>36499</v>
      </c>
      <c r="L73">
        <f t="shared" si="1"/>
        <v>36028.800000000003</v>
      </c>
    </row>
    <row r="74" spans="1:12" x14ac:dyDescent="0.55000000000000004">
      <c r="A74" t="s">
        <v>183</v>
      </c>
      <c r="B74">
        <v>22455</v>
      </c>
      <c r="C74">
        <v>39313.4</v>
      </c>
      <c r="D74">
        <v>35822</v>
      </c>
      <c r="E74">
        <v>35834</v>
      </c>
      <c r="F74">
        <v>35994</v>
      </c>
      <c r="G74">
        <v>44450</v>
      </c>
      <c r="H74">
        <v>44467</v>
      </c>
      <c r="I74">
        <v>44467</v>
      </c>
      <c r="L74">
        <f t="shared" si="1"/>
        <v>39313.4</v>
      </c>
    </row>
    <row r="75" spans="1:12" x14ac:dyDescent="0.55000000000000004">
      <c r="A75" t="s">
        <v>184</v>
      </c>
      <c r="B75">
        <v>68323</v>
      </c>
      <c r="C75">
        <v>66308.2</v>
      </c>
      <c r="D75">
        <v>66011</v>
      </c>
      <c r="E75">
        <v>66011</v>
      </c>
      <c r="F75">
        <v>66342</v>
      </c>
      <c r="G75">
        <v>66373</v>
      </c>
      <c r="H75">
        <v>66804</v>
      </c>
      <c r="I75">
        <v>66804</v>
      </c>
      <c r="L75">
        <f t="shared" si="1"/>
        <v>66308.2</v>
      </c>
    </row>
    <row r="76" spans="1:12" x14ac:dyDescent="0.55000000000000004">
      <c r="A76" t="s">
        <v>185</v>
      </c>
      <c r="B76">
        <v>68323</v>
      </c>
      <c r="C76">
        <v>65927.8</v>
      </c>
      <c r="D76">
        <v>65463</v>
      </c>
      <c r="E76">
        <v>65548</v>
      </c>
      <c r="F76">
        <v>65560</v>
      </c>
      <c r="G76">
        <v>65659</v>
      </c>
      <c r="H76">
        <v>67409</v>
      </c>
      <c r="I76">
        <v>67409</v>
      </c>
      <c r="L76">
        <f t="shared" si="1"/>
        <v>65927.8</v>
      </c>
    </row>
    <row r="77" spans="1:12" x14ac:dyDescent="0.55000000000000004">
      <c r="A77" t="s">
        <v>186</v>
      </c>
      <c r="B77">
        <v>132128</v>
      </c>
      <c r="C77">
        <v>104752.2</v>
      </c>
      <c r="D77">
        <v>104134</v>
      </c>
      <c r="E77">
        <v>104441</v>
      </c>
      <c r="F77">
        <v>104814</v>
      </c>
      <c r="G77">
        <v>105098</v>
      </c>
      <c r="H77">
        <v>105274</v>
      </c>
      <c r="I77">
        <v>105274</v>
      </c>
      <c r="L77">
        <f t="shared" si="1"/>
        <v>104752.2</v>
      </c>
    </row>
    <row r="78" spans="1:12" x14ac:dyDescent="0.55000000000000004">
      <c r="A78" t="s">
        <v>187</v>
      </c>
      <c r="B78">
        <v>1</v>
      </c>
      <c r="C78">
        <v>33267.199999999997</v>
      </c>
      <c r="D78">
        <v>32847</v>
      </c>
      <c r="E78">
        <v>33071</v>
      </c>
      <c r="F78">
        <v>33263</v>
      </c>
      <c r="G78">
        <v>33344</v>
      </c>
      <c r="H78">
        <v>33811</v>
      </c>
      <c r="I78">
        <v>33811</v>
      </c>
      <c r="L78">
        <f t="shared" si="1"/>
        <v>33267.199999999997</v>
      </c>
    </row>
    <row r="79" spans="1:12" x14ac:dyDescent="0.55000000000000004">
      <c r="A79" t="s">
        <v>188</v>
      </c>
      <c r="B79">
        <v>1</v>
      </c>
      <c r="C79">
        <v>33018.800000000003</v>
      </c>
      <c r="D79">
        <v>32896</v>
      </c>
      <c r="E79">
        <v>32923</v>
      </c>
      <c r="F79">
        <v>33016</v>
      </c>
      <c r="G79">
        <v>33036</v>
      </c>
      <c r="H79">
        <v>33223</v>
      </c>
      <c r="I79">
        <v>33223</v>
      </c>
      <c r="L79">
        <f t="shared" si="1"/>
        <v>33018.800000000003</v>
      </c>
    </row>
    <row r="80" spans="1:12" x14ac:dyDescent="0.55000000000000004">
      <c r="A80" t="s">
        <v>189</v>
      </c>
      <c r="B80">
        <v>1</v>
      </c>
      <c r="C80">
        <v>32913.4</v>
      </c>
      <c r="D80">
        <v>32808</v>
      </c>
      <c r="E80">
        <v>32864</v>
      </c>
      <c r="F80">
        <v>32889</v>
      </c>
      <c r="G80">
        <v>32917</v>
      </c>
      <c r="H80">
        <v>33089</v>
      </c>
      <c r="I80">
        <v>33089</v>
      </c>
      <c r="L80">
        <f t="shared" si="1"/>
        <v>32913.4</v>
      </c>
    </row>
    <row r="81" spans="1:12" x14ac:dyDescent="0.55000000000000004">
      <c r="A81" t="s">
        <v>190</v>
      </c>
      <c r="B81">
        <v>1</v>
      </c>
      <c r="C81">
        <v>33085</v>
      </c>
      <c r="D81">
        <v>32906</v>
      </c>
      <c r="E81">
        <v>32990</v>
      </c>
      <c r="F81">
        <v>33161</v>
      </c>
      <c r="G81">
        <v>33184</v>
      </c>
      <c r="H81">
        <v>33184</v>
      </c>
      <c r="I81">
        <v>33184</v>
      </c>
      <c r="L81">
        <f t="shared" si="1"/>
        <v>33085</v>
      </c>
    </row>
    <row r="82" spans="1:12" x14ac:dyDescent="0.55000000000000004">
      <c r="A82" t="s">
        <v>191</v>
      </c>
      <c r="B82">
        <v>1</v>
      </c>
      <c r="C82">
        <v>32995</v>
      </c>
      <c r="D82">
        <v>32832</v>
      </c>
      <c r="E82">
        <v>32852</v>
      </c>
      <c r="F82">
        <v>32872</v>
      </c>
      <c r="G82">
        <v>33032</v>
      </c>
      <c r="H82">
        <v>33387</v>
      </c>
      <c r="I82">
        <v>33387</v>
      </c>
      <c r="L82">
        <f t="shared" si="1"/>
        <v>32995</v>
      </c>
    </row>
    <row r="83" spans="1:12" x14ac:dyDescent="0.55000000000000004">
      <c r="A83" t="s">
        <v>192</v>
      </c>
      <c r="B83">
        <v>1</v>
      </c>
      <c r="C83">
        <v>33347.599999999999</v>
      </c>
      <c r="D83">
        <v>33099</v>
      </c>
      <c r="E83">
        <v>33259</v>
      </c>
      <c r="F83">
        <v>33273</v>
      </c>
      <c r="G83">
        <v>33482</v>
      </c>
      <c r="H83">
        <v>33625</v>
      </c>
      <c r="I83">
        <v>33625</v>
      </c>
      <c r="L83">
        <f t="shared" si="1"/>
        <v>33347.599999999999</v>
      </c>
    </row>
    <row r="84" spans="1:12" x14ac:dyDescent="0.55000000000000004">
      <c r="A84" t="s">
        <v>193</v>
      </c>
      <c r="B84">
        <v>1</v>
      </c>
      <c r="C84">
        <v>33051.4</v>
      </c>
      <c r="D84">
        <v>32853</v>
      </c>
      <c r="E84">
        <v>32895</v>
      </c>
      <c r="F84">
        <v>32994</v>
      </c>
      <c r="G84">
        <v>33009</v>
      </c>
      <c r="H84">
        <v>33506</v>
      </c>
      <c r="I84">
        <v>33506</v>
      </c>
      <c r="L84">
        <f t="shared" si="1"/>
        <v>33051.4</v>
      </c>
    </row>
    <row r="85" spans="1:12" x14ac:dyDescent="0.55000000000000004">
      <c r="A85" t="s">
        <v>194</v>
      </c>
      <c r="B85">
        <v>1</v>
      </c>
      <c r="C85">
        <v>33245.199999999997</v>
      </c>
      <c r="D85">
        <v>33072</v>
      </c>
      <c r="E85">
        <v>33197</v>
      </c>
      <c r="F85">
        <v>33288</v>
      </c>
      <c r="G85">
        <v>33289</v>
      </c>
      <c r="H85">
        <v>33380</v>
      </c>
      <c r="I85">
        <v>33380</v>
      </c>
      <c r="L85">
        <f t="shared" si="1"/>
        <v>33245.199999999997</v>
      </c>
    </row>
    <row r="86" spans="1:12" x14ac:dyDescent="0.55000000000000004">
      <c r="A86" t="s">
        <v>195</v>
      </c>
      <c r="B86">
        <v>1</v>
      </c>
      <c r="C86">
        <v>33139</v>
      </c>
      <c r="D86">
        <v>32830</v>
      </c>
      <c r="E86">
        <v>32917</v>
      </c>
      <c r="F86">
        <v>32974</v>
      </c>
      <c r="G86">
        <v>33141</v>
      </c>
      <c r="H86">
        <v>33833</v>
      </c>
      <c r="I86">
        <v>33833</v>
      </c>
      <c r="L86">
        <f t="shared" si="1"/>
        <v>33139</v>
      </c>
    </row>
    <row r="87" spans="1:12" x14ac:dyDescent="0.55000000000000004">
      <c r="A87" t="s">
        <v>196</v>
      </c>
      <c r="B87">
        <v>5</v>
      </c>
      <c r="C87">
        <v>23752.6</v>
      </c>
      <c r="D87">
        <v>23615</v>
      </c>
      <c r="E87">
        <v>23666</v>
      </c>
      <c r="F87">
        <v>23674</v>
      </c>
      <c r="G87">
        <v>23735</v>
      </c>
      <c r="H87">
        <v>24073</v>
      </c>
      <c r="I87">
        <v>24073</v>
      </c>
      <c r="L87">
        <f t="shared" si="1"/>
        <v>23752.6</v>
      </c>
    </row>
    <row r="88" spans="1:12" x14ac:dyDescent="0.55000000000000004">
      <c r="A88" t="s">
        <v>197</v>
      </c>
      <c r="B88">
        <v>78</v>
      </c>
      <c r="C88">
        <v>20793.8</v>
      </c>
      <c r="D88">
        <v>20643</v>
      </c>
      <c r="E88">
        <v>20644</v>
      </c>
      <c r="F88">
        <v>20722</v>
      </c>
      <c r="G88">
        <v>20898</v>
      </c>
      <c r="H88">
        <v>21062</v>
      </c>
      <c r="I88">
        <v>21062</v>
      </c>
      <c r="L88">
        <f t="shared" si="1"/>
        <v>20793.8</v>
      </c>
    </row>
    <row r="89" spans="1:12" x14ac:dyDescent="0.55000000000000004">
      <c r="A89" t="s">
        <v>198</v>
      </c>
      <c r="B89">
        <v>78</v>
      </c>
      <c r="C89">
        <v>21177.4</v>
      </c>
      <c r="D89">
        <v>20827</v>
      </c>
      <c r="E89">
        <v>20857</v>
      </c>
      <c r="F89">
        <v>21010</v>
      </c>
      <c r="G89">
        <v>21115</v>
      </c>
      <c r="H89">
        <v>22078</v>
      </c>
      <c r="I89">
        <v>22078</v>
      </c>
      <c r="L89">
        <f t="shared" si="1"/>
        <v>21177.4</v>
      </c>
    </row>
    <row r="90" spans="1:12" x14ac:dyDescent="0.55000000000000004">
      <c r="A90" t="s">
        <v>199</v>
      </c>
      <c r="B90">
        <v>78</v>
      </c>
      <c r="C90">
        <v>20600</v>
      </c>
      <c r="D90">
        <v>20410</v>
      </c>
      <c r="E90">
        <v>20486</v>
      </c>
      <c r="F90">
        <v>20493</v>
      </c>
      <c r="G90">
        <v>20599</v>
      </c>
      <c r="H90">
        <v>21012</v>
      </c>
      <c r="I90">
        <v>21012</v>
      </c>
      <c r="L90">
        <f t="shared" si="1"/>
        <v>20600</v>
      </c>
    </row>
    <row r="91" spans="1:12" x14ac:dyDescent="0.55000000000000004">
      <c r="A91" t="s">
        <v>200</v>
      </c>
      <c r="B91">
        <v>40</v>
      </c>
      <c r="C91">
        <v>20697.400000000001</v>
      </c>
      <c r="D91">
        <v>20592</v>
      </c>
      <c r="E91">
        <v>20595</v>
      </c>
      <c r="F91">
        <v>20637</v>
      </c>
      <c r="G91">
        <v>20702</v>
      </c>
      <c r="H91">
        <v>20961</v>
      </c>
      <c r="I91">
        <v>20961</v>
      </c>
      <c r="L91">
        <f t="shared" si="1"/>
        <v>20697.400000000001</v>
      </c>
    </row>
    <row r="92" spans="1:12" x14ac:dyDescent="0.55000000000000004">
      <c r="A92" t="s">
        <v>201</v>
      </c>
      <c r="B92">
        <v>31</v>
      </c>
      <c r="C92">
        <v>20603</v>
      </c>
      <c r="D92">
        <v>20355</v>
      </c>
      <c r="E92">
        <v>20537</v>
      </c>
      <c r="F92">
        <v>20552</v>
      </c>
      <c r="G92">
        <v>20710</v>
      </c>
      <c r="H92">
        <v>20861</v>
      </c>
      <c r="I92">
        <v>20861</v>
      </c>
      <c r="L92">
        <f t="shared" si="1"/>
        <v>20603</v>
      </c>
    </row>
    <row r="93" spans="1:12" x14ac:dyDescent="0.55000000000000004">
      <c r="A93" t="s">
        <v>202</v>
      </c>
      <c r="B93">
        <v>11</v>
      </c>
      <c r="C93">
        <v>20560.2</v>
      </c>
      <c r="D93">
        <v>20403</v>
      </c>
      <c r="E93">
        <v>20435</v>
      </c>
      <c r="F93">
        <v>20555</v>
      </c>
      <c r="G93">
        <v>20575</v>
      </c>
      <c r="H93">
        <v>20833</v>
      </c>
      <c r="I93">
        <v>20833</v>
      </c>
      <c r="L93">
        <f t="shared" si="1"/>
        <v>20560.2</v>
      </c>
    </row>
    <row r="94" spans="1:12" x14ac:dyDescent="0.55000000000000004">
      <c r="A94" t="s">
        <v>203</v>
      </c>
      <c r="B94">
        <v>7</v>
      </c>
      <c r="C94">
        <v>20859</v>
      </c>
      <c r="D94">
        <v>20528</v>
      </c>
      <c r="E94">
        <v>20673</v>
      </c>
      <c r="F94">
        <v>20689</v>
      </c>
      <c r="G94">
        <v>20747</v>
      </c>
      <c r="H94">
        <v>21658</v>
      </c>
      <c r="I94">
        <v>21658</v>
      </c>
      <c r="L94">
        <f t="shared" si="1"/>
        <v>20859</v>
      </c>
    </row>
    <row r="95" spans="1:12" x14ac:dyDescent="0.55000000000000004">
      <c r="A95" t="s">
        <v>204</v>
      </c>
      <c r="B95">
        <v>4</v>
      </c>
      <c r="C95">
        <v>20778.8</v>
      </c>
      <c r="D95">
        <v>20669</v>
      </c>
      <c r="E95">
        <v>20673</v>
      </c>
      <c r="F95">
        <v>20735</v>
      </c>
      <c r="G95">
        <v>20752</v>
      </c>
      <c r="H95">
        <v>21065</v>
      </c>
      <c r="I95">
        <v>21065</v>
      </c>
      <c r="L95">
        <f t="shared" si="1"/>
        <v>20778.8</v>
      </c>
    </row>
    <row r="96" spans="1:12" x14ac:dyDescent="0.55000000000000004">
      <c r="A96" t="s">
        <v>205</v>
      </c>
      <c r="B96">
        <v>1</v>
      </c>
      <c r="C96">
        <v>20582.400000000001</v>
      </c>
      <c r="D96">
        <v>20418</v>
      </c>
      <c r="E96">
        <v>20449</v>
      </c>
      <c r="F96">
        <v>20518</v>
      </c>
      <c r="G96">
        <v>20524</v>
      </c>
      <c r="H96">
        <v>21003</v>
      </c>
      <c r="I96">
        <v>21003</v>
      </c>
      <c r="L96">
        <f t="shared" si="1"/>
        <v>20582.400000000001</v>
      </c>
    </row>
    <row r="97" spans="1:12" x14ac:dyDescent="0.55000000000000004">
      <c r="A97" t="s">
        <v>206</v>
      </c>
      <c r="B97">
        <v>1</v>
      </c>
      <c r="C97">
        <v>23808.400000000001</v>
      </c>
      <c r="D97">
        <v>23620</v>
      </c>
      <c r="E97">
        <v>23654</v>
      </c>
      <c r="F97">
        <v>23819</v>
      </c>
      <c r="G97">
        <v>23901</v>
      </c>
      <c r="H97">
        <v>24048</v>
      </c>
      <c r="I97">
        <v>24048</v>
      </c>
      <c r="L97">
        <f t="shared" si="1"/>
        <v>23808.400000000001</v>
      </c>
    </row>
    <row r="98" spans="1:12" x14ac:dyDescent="0.55000000000000004">
      <c r="A98" t="s">
        <v>207</v>
      </c>
      <c r="B98">
        <v>1</v>
      </c>
      <c r="C98">
        <v>23824</v>
      </c>
      <c r="D98">
        <v>23572</v>
      </c>
      <c r="E98">
        <v>23626</v>
      </c>
      <c r="F98">
        <v>23707</v>
      </c>
      <c r="G98">
        <v>23780</v>
      </c>
      <c r="H98">
        <v>24435</v>
      </c>
      <c r="I98">
        <v>24435</v>
      </c>
      <c r="L98">
        <f t="shared" si="1"/>
        <v>23824</v>
      </c>
    </row>
    <row r="99" spans="1:12" x14ac:dyDescent="0.55000000000000004">
      <c r="A99" t="s">
        <v>208</v>
      </c>
      <c r="B99">
        <v>1</v>
      </c>
      <c r="C99">
        <v>24113</v>
      </c>
      <c r="D99">
        <v>23849</v>
      </c>
      <c r="E99">
        <v>23930</v>
      </c>
      <c r="F99">
        <v>24068</v>
      </c>
      <c r="G99">
        <v>24342</v>
      </c>
      <c r="H99">
        <v>24376</v>
      </c>
      <c r="I99">
        <v>24376</v>
      </c>
      <c r="L99">
        <f t="shared" si="1"/>
        <v>24113</v>
      </c>
    </row>
    <row r="100" spans="1:12" x14ac:dyDescent="0.55000000000000004">
      <c r="A100" t="s">
        <v>209</v>
      </c>
      <c r="B100">
        <v>1</v>
      </c>
      <c r="C100">
        <v>23634.799999999999</v>
      </c>
      <c r="D100">
        <v>23366</v>
      </c>
      <c r="E100">
        <v>23427</v>
      </c>
      <c r="F100">
        <v>23461</v>
      </c>
      <c r="G100">
        <v>23570</v>
      </c>
      <c r="H100">
        <v>24350</v>
      </c>
      <c r="I100">
        <v>24350</v>
      </c>
      <c r="L100">
        <f t="shared" si="1"/>
        <v>23634.799999999999</v>
      </c>
    </row>
    <row r="101" spans="1:12" x14ac:dyDescent="0.55000000000000004">
      <c r="A101" t="s">
        <v>210</v>
      </c>
      <c r="B101">
        <v>1</v>
      </c>
      <c r="C101">
        <v>23780.2</v>
      </c>
      <c r="D101">
        <v>23630</v>
      </c>
      <c r="E101">
        <v>23680</v>
      </c>
      <c r="F101">
        <v>23695</v>
      </c>
      <c r="G101">
        <v>23734</v>
      </c>
      <c r="H101">
        <v>24162</v>
      </c>
      <c r="I101">
        <v>24162</v>
      </c>
      <c r="L101">
        <f t="shared" si="1"/>
        <v>23780.2</v>
      </c>
    </row>
    <row r="102" spans="1:12" x14ac:dyDescent="0.55000000000000004">
      <c r="A102" t="s">
        <v>211</v>
      </c>
      <c r="B102">
        <v>1</v>
      </c>
      <c r="C102">
        <v>23887.4</v>
      </c>
      <c r="D102">
        <v>23506</v>
      </c>
      <c r="E102">
        <v>23530</v>
      </c>
      <c r="F102">
        <v>23564</v>
      </c>
      <c r="G102">
        <v>23569</v>
      </c>
      <c r="H102">
        <v>25268</v>
      </c>
      <c r="I102">
        <v>25268</v>
      </c>
      <c r="L102">
        <f t="shared" si="1"/>
        <v>23887.4</v>
      </c>
    </row>
    <row r="103" spans="1:12" x14ac:dyDescent="0.55000000000000004">
      <c r="A103" t="s">
        <v>212</v>
      </c>
      <c r="B103">
        <v>1</v>
      </c>
      <c r="C103">
        <v>23997.200000000001</v>
      </c>
      <c r="D103">
        <v>23753</v>
      </c>
      <c r="E103">
        <v>23852</v>
      </c>
      <c r="F103">
        <v>23939</v>
      </c>
      <c r="G103">
        <v>23984</v>
      </c>
      <c r="H103">
        <v>24458</v>
      </c>
      <c r="I103">
        <v>24458</v>
      </c>
      <c r="L103">
        <f t="shared" si="1"/>
        <v>23997.200000000001</v>
      </c>
    </row>
    <row r="104" spans="1:12" x14ac:dyDescent="0.55000000000000004">
      <c r="A104" t="s">
        <v>213</v>
      </c>
      <c r="B104">
        <v>1</v>
      </c>
      <c r="C104">
        <v>23655</v>
      </c>
      <c r="D104">
        <v>23423</v>
      </c>
      <c r="E104">
        <v>23479</v>
      </c>
      <c r="F104">
        <v>23515</v>
      </c>
      <c r="G104">
        <v>23528</v>
      </c>
      <c r="H104">
        <v>24330</v>
      </c>
      <c r="I104">
        <v>24330</v>
      </c>
      <c r="L104">
        <f t="shared" si="1"/>
        <v>23655</v>
      </c>
    </row>
    <row r="105" spans="1:12" x14ac:dyDescent="0.55000000000000004">
      <c r="A105" t="s">
        <v>214</v>
      </c>
      <c r="B105">
        <v>1</v>
      </c>
      <c r="C105">
        <v>23945.599999999999</v>
      </c>
      <c r="D105">
        <v>23756</v>
      </c>
      <c r="E105">
        <v>23808</v>
      </c>
      <c r="F105">
        <v>23878</v>
      </c>
      <c r="G105">
        <v>23932</v>
      </c>
      <c r="H105">
        <v>24354</v>
      </c>
      <c r="I105">
        <v>24354</v>
      </c>
      <c r="L105">
        <f t="shared" si="1"/>
        <v>23945.599999999999</v>
      </c>
    </row>
    <row r="106" spans="1:12" x14ac:dyDescent="0.55000000000000004">
      <c r="A106" t="s">
        <v>215</v>
      </c>
      <c r="B106">
        <v>1</v>
      </c>
      <c r="C106">
        <v>16604.8</v>
      </c>
      <c r="D106">
        <v>15813</v>
      </c>
      <c r="E106">
        <v>16002</v>
      </c>
      <c r="F106">
        <v>16532</v>
      </c>
      <c r="G106">
        <v>16715</v>
      </c>
      <c r="H106">
        <v>17962</v>
      </c>
      <c r="I106">
        <v>17962</v>
      </c>
      <c r="L106">
        <f t="shared" si="1"/>
        <v>16604.8</v>
      </c>
    </row>
    <row r="107" spans="1:12" x14ac:dyDescent="0.55000000000000004">
      <c r="A107" t="s">
        <v>216</v>
      </c>
      <c r="B107">
        <v>1</v>
      </c>
      <c r="C107">
        <v>16231.6</v>
      </c>
      <c r="D107">
        <v>16072</v>
      </c>
      <c r="E107">
        <v>16076</v>
      </c>
      <c r="F107">
        <v>16211</v>
      </c>
      <c r="G107">
        <v>16222</v>
      </c>
      <c r="H107">
        <v>16577</v>
      </c>
      <c r="I107">
        <v>16577</v>
      </c>
      <c r="L107">
        <f t="shared" si="1"/>
        <v>16231.6</v>
      </c>
    </row>
    <row r="108" spans="1:12" x14ac:dyDescent="0.55000000000000004">
      <c r="A108" t="s">
        <v>217</v>
      </c>
      <c r="B108">
        <v>1</v>
      </c>
      <c r="C108">
        <v>27132.2</v>
      </c>
      <c r="D108">
        <v>26763</v>
      </c>
      <c r="E108">
        <v>26893</v>
      </c>
      <c r="F108">
        <v>27088</v>
      </c>
      <c r="G108">
        <v>27279</v>
      </c>
      <c r="H108">
        <v>27638</v>
      </c>
      <c r="I108">
        <v>27638</v>
      </c>
      <c r="L108">
        <f t="shared" si="1"/>
        <v>27132.2</v>
      </c>
    </row>
    <row r="109" spans="1:12" x14ac:dyDescent="0.55000000000000004">
      <c r="A109" t="s">
        <v>218</v>
      </c>
      <c r="B109">
        <v>0</v>
      </c>
      <c r="C109">
        <v>16162</v>
      </c>
      <c r="D109">
        <v>13084</v>
      </c>
      <c r="E109">
        <v>13187</v>
      </c>
      <c r="F109">
        <v>13834</v>
      </c>
      <c r="G109">
        <v>13887</v>
      </c>
      <c r="H109">
        <v>26818</v>
      </c>
      <c r="I109">
        <v>26818</v>
      </c>
      <c r="L109">
        <f t="shared" si="1"/>
        <v>16162</v>
      </c>
    </row>
    <row r="110" spans="1:12" x14ac:dyDescent="0.55000000000000004">
      <c r="A110" t="s">
        <v>219</v>
      </c>
      <c r="B110">
        <v>0</v>
      </c>
      <c r="C110">
        <v>13208.2</v>
      </c>
      <c r="D110">
        <v>13104</v>
      </c>
      <c r="E110">
        <v>13110</v>
      </c>
      <c r="F110">
        <v>13220</v>
      </c>
      <c r="G110">
        <v>13280</v>
      </c>
      <c r="H110">
        <v>13327</v>
      </c>
      <c r="I110">
        <v>13327</v>
      </c>
      <c r="L110">
        <f t="shared" si="1"/>
        <v>13208.2</v>
      </c>
    </row>
    <row r="111" spans="1:12" x14ac:dyDescent="0.55000000000000004">
      <c r="A111" t="s">
        <v>220</v>
      </c>
      <c r="B111">
        <v>0</v>
      </c>
      <c r="C111">
        <v>13202.2</v>
      </c>
      <c r="D111">
        <v>13043</v>
      </c>
      <c r="E111">
        <v>13115</v>
      </c>
      <c r="F111">
        <v>13244</v>
      </c>
      <c r="G111">
        <v>13258</v>
      </c>
      <c r="H111">
        <v>13351</v>
      </c>
      <c r="I111">
        <v>13351</v>
      </c>
      <c r="L111">
        <f t="shared" si="1"/>
        <v>13202.2</v>
      </c>
    </row>
    <row r="112" spans="1:12" x14ac:dyDescent="0.55000000000000004">
      <c r="A112" t="s">
        <v>221</v>
      </c>
      <c r="B112">
        <v>29968</v>
      </c>
      <c r="C112">
        <v>52342</v>
      </c>
      <c r="D112">
        <v>52146</v>
      </c>
      <c r="E112">
        <v>52194</v>
      </c>
      <c r="F112">
        <v>52265</v>
      </c>
      <c r="G112">
        <v>52387</v>
      </c>
      <c r="H112">
        <v>52718</v>
      </c>
      <c r="I112">
        <v>52718</v>
      </c>
      <c r="L112">
        <f t="shared" si="1"/>
        <v>52342</v>
      </c>
    </row>
    <row r="113" spans="1:13" x14ac:dyDescent="0.55000000000000004">
      <c r="A113" t="s">
        <v>222</v>
      </c>
      <c r="B113">
        <v>29968</v>
      </c>
      <c r="C113">
        <v>42373.4</v>
      </c>
      <c r="D113">
        <v>39662</v>
      </c>
      <c r="E113">
        <v>39739</v>
      </c>
      <c r="F113">
        <v>39753</v>
      </c>
      <c r="G113">
        <v>42068</v>
      </c>
      <c r="H113">
        <v>50645</v>
      </c>
      <c r="I113">
        <v>50645</v>
      </c>
      <c r="L113">
        <f t="shared" si="1"/>
        <v>42373.4</v>
      </c>
    </row>
    <row r="114" spans="1:13" x14ac:dyDescent="0.55000000000000004">
      <c r="A114" t="s">
        <v>223</v>
      </c>
      <c r="B114">
        <v>29752</v>
      </c>
      <c r="C114">
        <v>42980.4</v>
      </c>
      <c r="D114">
        <v>39145</v>
      </c>
      <c r="E114">
        <v>39348</v>
      </c>
      <c r="F114">
        <v>39517</v>
      </c>
      <c r="G114">
        <v>45991</v>
      </c>
      <c r="H114">
        <v>50901</v>
      </c>
      <c r="I114">
        <v>50901</v>
      </c>
      <c r="L114">
        <f t="shared" si="1"/>
        <v>42980.4</v>
      </c>
    </row>
    <row r="115" spans="1:13" x14ac:dyDescent="0.55000000000000004">
      <c r="A115" t="s">
        <v>224</v>
      </c>
      <c r="B115">
        <v>30142</v>
      </c>
      <c r="C115">
        <v>48015.8</v>
      </c>
      <c r="D115">
        <v>45597</v>
      </c>
      <c r="E115">
        <v>45763</v>
      </c>
      <c r="F115">
        <v>46383</v>
      </c>
      <c r="G115">
        <v>49402</v>
      </c>
      <c r="H115">
        <v>52934</v>
      </c>
      <c r="I115">
        <v>52934</v>
      </c>
      <c r="L115">
        <f t="shared" si="1"/>
        <v>48015.8</v>
      </c>
    </row>
    <row r="116" spans="1:13" x14ac:dyDescent="0.55000000000000004">
      <c r="A116" t="s">
        <v>9</v>
      </c>
      <c r="B116">
        <v>29968</v>
      </c>
      <c r="C116">
        <v>34916.6</v>
      </c>
      <c r="D116">
        <v>34527</v>
      </c>
      <c r="E116">
        <v>34816</v>
      </c>
      <c r="F116">
        <v>34958</v>
      </c>
      <c r="G116">
        <v>35137</v>
      </c>
      <c r="H116">
        <v>35145</v>
      </c>
      <c r="I116">
        <v>35145</v>
      </c>
      <c r="M116">
        <f>C116</f>
        <v>34916.6</v>
      </c>
    </row>
    <row r="117" spans="1:13" x14ac:dyDescent="0.55000000000000004">
      <c r="A117" t="s">
        <v>10</v>
      </c>
      <c r="B117">
        <v>30142</v>
      </c>
      <c r="C117">
        <v>37956.400000000001</v>
      </c>
      <c r="D117">
        <v>34398</v>
      </c>
      <c r="E117">
        <v>34511</v>
      </c>
      <c r="F117">
        <v>34876</v>
      </c>
      <c r="G117">
        <v>39258</v>
      </c>
      <c r="H117">
        <v>46739</v>
      </c>
      <c r="I117">
        <v>46739</v>
      </c>
      <c r="M117">
        <f t="shared" ref="M117:M180" si="2">C117</f>
        <v>37956.400000000001</v>
      </c>
    </row>
    <row r="118" spans="1:13" x14ac:dyDescent="0.55000000000000004">
      <c r="A118" t="s">
        <v>11</v>
      </c>
      <c r="B118">
        <v>30189</v>
      </c>
      <c r="C118">
        <v>34630.6</v>
      </c>
      <c r="D118">
        <v>34444</v>
      </c>
      <c r="E118">
        <v>34554</v>
      </c>
      <c r="F118">
        <v>34587</v>
      </c>
      <c r="G118">
        <v>34672</v>
      </c>
      <c r="H118">
        <v>34896</v>
      </c>
      <c r="I118">
        <v>34896</v>
      </c>
      <c r="M118">
        <f t="shared" si="2"/>
        <v>34630.6</v>
      </c>
    </row>
    <row r="119" spans="1:13" x14ac:dyDescent="0.55000000000000004">
      <c r="A119" t="s">
        <v>12</v>
      </c>
      <c r="B119">
        <v>29949</v>
      </c>
      <c r="C119">
        <v>33903</v>
      </c>
      <c r="D119">
        <v>33769</v>
      </c>
      <c r="E119">
        <v>33773</v>
      </c>
      <c r="F119">
        <v>33869</v>
      </c>
      <c r="G119">
        <v>33943</v>
      </c>
      <c r="H119">
        <v>34161</v>
      </c>
      <c r="I119">
        <v>34161</v>
      </c>
      <c r="M119">
        <f t="shared" si="2"/>
        <v>33903</v>
      </c>
    </row>
    <row r="120" spans="1:13" x14ac:dyDescent="0.55000000000000004">
      <c r="A120" t="s">
        <v>13</v>
      </c>
      <c r="B120">
        <v>29752</v>
      </c>
      <c r="C120">
        <v>34141.199999999997</v>
      </c>
      <c r="D120">
        <v>33953</v>
      </c>
      <c r="E120">
        <v>34079</v>
      </c>
      <c r="F120">
        <v>34183</v>
      </c>
      <c r="G120">
        <v>34197</v>
      </c>
      <c r="H120">
        <v>34294</v>
      </c>
      <c r="I120">
        <v>34294</v>
      </c>
      <c r="M120">
        <f t="shared" si="2"/>
        <v>34141.199999999997</v>
      </c>
    </row>
    <row r="121" spans="1:13" x14ac:dyDescent="0.55000000000000004">
      <c r="A121" t="s">
        <v>45</v>
      </c>
      <c r="B121">
        <v>5975</v>
      </c>
      <c r="C121">
        <v>16813.2</v>
      </c>
      <c r="D121">
        <v>16572</v>
      </c>
      <c r="E121">
        <v>16660</v>
      </c>
      <c r="F121">
        <v>16738</v>
      </c>
      <c r="G121">
        <v>16894</v>
      </c>
      <c r="H121">
        <v>17202</v>
      </c>
      <c r="I121">
        <v>17202</v>
      </c>
      <c r="M121">
        <f t="shared" si="2"/>
        <v>16813.2</v>
      </c>
    </row>
    <row r="122" spans="1:13" x14ac:dyDescent="0.55000000000000004">
      <c r="A122" t="s">
        <v>46</v>
      </c>
      <c r="B122">
        <v>5999</v>
      </c>
      <c r="C122">
        <v>17701.599999999999</v>
      </c>
      <c r="D122">
        <v>17312</v>
      </c>
      <c r="E122">
        <v>17424</v>
      </c>
      <c r="F122">
        <v>17572</v>
      </c>
      <c r="G122">
        <v>17937</v>
      </c>
      <c r="H122">
        <v>18263</v>
      </c>
      <c r="I122">
        <v>18263</v>
      </c>
      <c r="M122">
        <f t="shared" si="2"/>
        <v>17701.599999999999</v>
      </c>
    </row>
    <row r="123" spans="1:13" x14ac:dyDescent="0.55000000000000004">
      <c r="A123" t="s">
        <v>47</v>
      </c>
      <c r="B123">
        <v>6020</v>
      </c>
      <c r="C123">
        <v>17570.599999999999</v>
      </c>
      <c r="D123">
        <v>17299</v>
      </c>
      <c r="E123">
        <v>17388</v>
      </c>
      <c r="F123">
        <v>17543</v>
      </c>
      <c r="G123">
        <v>17633</v>
      </c>
      <c r="H123">
        <v>17990</v>
      </c>
      <c r="I123">
        <v>17990</v>
      </c>
      <c r="M123">
        <f t="shared" si="2"/>
        <v>17570.599999999999</v>
      </c>
    </row>
    <row r="124" spans="1:13" x14ac:dyDescent="0.55000000000000004">
      <c r="A124" t="s">
        <v>48</v>
      </c>
      <c r="B124">
        <v>5995</v>
      </c>
      <c r="C124">
        <v>17436.2</v>
      </c>
      <c r="D124">
        <v>17275</v>
      </c>
      <c r="E124">
        <v>17362</v>
      </c>
      <c r="F124">
        <v>17381</v>
      </c>
      <c r="G124">
        <v>17475</v>
      </c>
      <c r="H124">
        <v>17688</v>
      </c>
      <c r="I124">
        <v>17688</v>
      </c>
      <c r="M124">
        <f t="shared" si="2"/>
        <v>17436.2</v>
      </c>
    </row>
    <row r="125" spans="1:13" x14ac:dyDescent="0.55000000000000004">
      <c r="A125" t="s">
        <v>49</v>
      </c>
      <c r="B125">
        <v>5952</v>
      </c>
      <c r="C125">
        <v>19126.400000000001</v>
      </c>
      <c r="D125">
        <v>16942</v>
      </c>
      <c r="E125">
        <v>17044</v>
      </c>
      <c r="F125">
        <v>17378</v>
      </c>
      <c r="G125">
        <v>17572</v>
      </c>
      <c r="H125">
        <v>26696</v>
      </c>
      <c r="I125">
        <v>26696</v>
      </c>
      <c r="M125">
        <f t="shared" si="2"/>
        <v>19126.400000000001</v>
      </c>
    </row>
    <row r="126" spans="1:13" x14ac:dyDescent="0.55000000000000004">
      <c r="A126" t="s">
        <v>50</v>
      </c>
      <c r="B126">
        <v>5908</v>
      </c>
      <c r="C126">
        <v>17337.2</v>
      </c>
      <c r="D126">
        <v>17202</v>
      </c>
      <c r="E126">
        <v>17249</v>
      </c>
      <c r="F126">
        <v>17262</v>
      </c>
      <c r="G126">
        <v>17356</v>
      </c>
      <c r="H126">
        <v>17617</v>
      </c>
      <c r="I126">
        <v>17617</v>
      </c>
      <c r="M126">
        <f t="shared" si="2"/>
        <v>17337.2</v>
      </c>
    </row>
    <row r="127" spans="1:13" x14ac:dyDescent="0.55000000000000004">
      <c r="A127" t="s">
        <v>51</v>
      </c>
      <c r="B127">
        <v>5948</v>
      </c>
      <c r="C127">
        <v>17618.8</v>
      </c>
      <c r="D127">
        <v>17317</v>
      </c>
      <c r="E127">
        <v>17422</v>
      </c>
      <c r="F127">
        <v>17446</v>
      </c>
      <c r="G127">
        <v>17630</v>
      </c>
      <c r="H127">
        <v>18279</v>
      </c>
      <c r="I127">
        <v>18279</v>
      </c>
      <c r="M127">
        <f t="shared" si="2"/>
        <v>17618.8</v>
      </c>
    </row>
    <row r="128" spans="1:13" x14ac:dyDescent="0.55000000000000004">
      <c r="A128" t="s">
        <v>52</v>
      </c>
      <c r="B128">
        <v>5921</v>
      </c>
      <c r="C128">
        <v>17499.400000000001</v>
      </c>
      <c r="D128">
        <v>17310</v>
      </c>
      <c r="E128">
        <v>17406</v>
      </c>
      <c r="F128">
        <v>17424</v>
      </c>
      <c r="G128">
        <v>17424</v>
      </c>
      <c r="H128">
        <v>17933</v>
      </c>
      <c r="I128">
        <v>17933</v>
      </c>
      <c r="M128">
        <f t="shared" si="2"/>
        <v>17499.400000000001</v>
      </c>
    </row>
    <row r="129" spans="1:13" x14ac:dyDescent="0.55000000000000004">
      <c r="A129" t="s">
        <v>53</v>
      </c>
      <c r="B129">
        <v>5904</v>
      </c>
      <c r="C129">
        <v>23256.400000000001</v>
      </c>
      <c r="D129">
        <v>17055</v>
      </c>
      <c r="E129">
        <v>17336</v>
      </c>
      <c r="F129">
        <v>26747</v>
      </c>
      <c r="G129">
        <v>27051</v>
      </c>
      <c r="H129">
        <v>28093</v>
      </c>
      <c r="I129">
        <v>28093</v>
      </c>
      <c r="M129">
        <f t="shared" si="2"/>
        <v>23256.400000000001</v>
      </c>
    </row>
    <row r="130" spans="1:13" x14ac:dyDescent="0.55000000000000004">
      <c r="A130" t="s">
        <v>54</v>
      </c>
      <c r="B130">
        <v>6011</v>
      </c>
      <c r="C130">
        <v>16925</v>
      </c>
      <c r="D130">
        <v>16821</v>
      </c>
      <c r="E130">
        <v>16863</v>
      </c>
      <c r="F130">
        <v>16910</v>
      </c>
      <c r="G130">
        <v>16915</v>
      </c>
      <c r="H130">
        <v>17116</v>
      </c>
      <c r="I130">
        <v>17116</v>
      </c>
      <c r="M130">
        <f t="shared" si="2"/>
        <v>16925</v>
      </c>
    </row>
    <row r="131" spans="1:13" x14ac:dyDescent="0.55000000000000004">
      <c r="A131" t="s">
        <v>316</v>
      </c>
      <c r="B131">
        <v>1</v>
      </c>
      <c r="C131">
        <v>12809.2</v>
      </c>
      <c r="D131">
        <v>12661</v>
      </c>
      <c r="E131">
        <v>12691</v>
      </c>
      <c r="F131">
        <v>12767</v>
      </c>
      <c r="G131">
        <v>12814</v>
      </c>
      <c r="H131">
        <v>13113</v>
      </c>
      <c r="I131">
        <v>13113</v>
      </c>
      <c r="M131">
        <f t="shared" si="2"/>
        <v>12809.2</v>
      </c>
    </row>
    <row r="132" spans="1:13" x14ac:dyDescent="0.55000000000000004">
      <c r="A132" t="s">
        <v>317</v>
      </c>
      <c r="B132">
        <v>1</v>
      </c>
      <c r="C132">
        <v>12778.2</v>
      </c>
      <c r="D132">
        <v>12604</v>
      </c>
      <c r="E132">
        <v>12628</v>
      </c>
      <c r="F132">
        <v>12732</v>
      </c>
      <c r="G132">
        <v>12921</v>
      </c>
      <c r="H132">
        <v>13006</v>
      </c>
      <c r="I132">
        <v>13006</v>
      </c>
      <c r="M132">
        <f t="shared" si="2"/>
        <v>12778.2</v>
      </c>
    </row>
    <row r="133" spans="1:13" x14ac:dyDescent="0.55000000000000004">
      <c r="A133" t="s">
        <v>318</v>
      </c>
      <c r="B133">
        <v>1</v>
      </c>
      <c r="C133">
        <v>12687.8</v>
      </c>
      <c r="D133">
        <v>12489</v>
      </c>
      <c r="E133">
        <v>12579</v>
      </c>
      <c r="F133">
        <v>12645</v>
      </c>
      <c r="G133">
        <v>12715</v>
      </c>
      <c r="H133">
        <v>13011</v>
      </c>
      <c r="I133">
        <v>13011</v>
      </c>
      <c r="M133">
        <f t="shared" si="2"/>
        <v>12687.8</v>
      </c>
    </row>
    <row r="134" spans="1:13" x14ac:dyDescent="0.55000000000000004">
      <c r="A134" t="s">
        <v>319</v>
      </c>
      <c r="B134">
        <v>1</v>
      </c>
      <c r="C134">
        <v>12680</v>
      </c>
      <c r="D134">
        <v>12546</v>
      </c>
      <c r="E134">
        <v>12546</v>
      </c>
      <c r="F134">
        <v>12607</v>
      </c>
      <c r="G134">
        <v>12635</v>
      </c>
      <c r="H134">
        <v>13066</v>
      </c>
      <c r="I134">
        <v>13066</v>
      </c>
      <c r="M134">
        <f t="shared" si="2"/>
        <v>12680</v>
      </c>
    </row>
    <row r="135" spans="1:13" x14ac:dyDescent="0.55000000000000004">
      <c r="A135" t="s">
        <v>320</v>
      </c>
      <c r="B135">
        <v>1</v>
      </c>
      <c r="C135">
        <v>12616</v>
      </c>
      <c r="D135">
        <v>12548</v>
      </c>
      <c r="E135">
        <v>12548</v>
      </c>
      <c r="F135">
        <v>12564</v>
      </c>
      <c r="G135">
        <v>12686</v>
      </c>
      <c r="H135">
        <v>12734</v>
      </c>
      <c r="I135">
        <v>12734</v>
      </c>
      <c r="M135">
        <f t="shared" si="2"/>
        <v>12616</v>
      </c>
    </row>
    <row r="136" spans="1:13" x14ac:dyDescent="0.55000000000000004">
      <c r="A136" t="s">
        <v>321</v>
      </c>
      <c r="B136">
        <v>1</v>
      </c>
      <c r="C136">
        <v>13510.8</v>
      </c>
      <c r="D136">
        <v>12891</v>
      </c>
      <c r="E136">
        <v>12924</v>
      </c>
      <c r="F136">
        <v>13301</v>
      </c>
      <c r="G136">
        <v>13889</v>
      </c>
      <c r="H136">
        <v>14549</v>
      </c>
      <c r="I136">
        <v>14549</v>
      </c>
      <c r="M136">
        <f t="shared" si="2"/>
        <v>13510.8</v>
      </c>
    </row>
    <row r="137" spans="1:13" x14ac:dyDescent="0.55000000000000004">
      <c r="A137" t="s">
        <v>322</v>
      </c>
      <c r="B137">
        <v>1</v>
      </c>
      <c r="C137">
        <v>13216</v>
      </c>
      <c r="D137">
        <v>12655</v>
      </c>
      <c r="E137">
        <v>12682</v>
      </c>
      <c r="F137">
        <v>12836</v>
      </c>
      <c r="G137">
        <v>12861</v>
      </c>
      <c r="H137">
        <v>15046</v>
      </c>
      <c r="I137">
        <v>15046</v>
      </c>
      <c r="M137">
        <f t="shared" si="2"/>
        <v>13216</v>
      </c>
    </row>
    <row r="138" spans="1:13" x14ac:dyDescent="0.55000000000000004">
      <c r="A138" t="s">
        <v>323</v>
      </c>
      <c r="B138">
        <v>1</v>
      </c>
      <c r="C138">
        <v>13984</v>
      </c>
      <c r="D138">
        <v>12674</v>
      </c>
      <c r="E138">
        <v>12838</v>
      </c>
      <c r="F138">
        <v>13679</v>
      </c>
      <c r="G138">
        <v>14556</v>
      </c>
      <c r="H138">
        <v>16173</v>
      </c>
      <c r="I138">
        <v>16173</v>
      </c>
      <c r="M138">
        <f t="shared" si="2"/>
        <v>13984</v>
      </c>
    </row>
    <row r="139" spans="1:13" x14ac:dyDescent="0.55000000000000004">
      <c r="A139" t="s">
        <v>324</v>
      </c>
      <c r="B139">
        <v>1</v>
      </c>
      <c r="C139">
        <v>12938.8</v>
      </c>
      <c r="D139">
        <v>12843</v>
      </c>
      <c r="E139">
        <v>12863</v>
      </c>
      <c r="F139">
        <v>12909</v>
      </c>
      <c r="G139">
        <v>12936</v>
      </c>
      <c r="H139">
        <v>13143</v>
      </c>
      <c r="I139">
        <v>13143</v>
      </c>
      <c r="M139">
        <f t="shared" si="2"/>
        <v>12938.8</v>
      </c>
    </row>
    <row r="140" spans="1:13" x14ac:dyDescent="0.55000000000000004">
      <c r="A140" t="s">
        <v>325</v>
      </c>
      <c r="B140">
        <v>1</v>
      </c>
      <c r="C140">
        <v>13522</v>
      </c>
      <c r="D140">
        <v>13022</v>
      </c>
      <c r="E140">
        <v>13079</v>
      </c>
      <c r="F140">
        <v>13234</v>
      </c>
      <c r="G140">
        <v>13556</v>
      </c>
      <c r="H140">
        <v>14719</v>
      </c>
      <c r="I140">
        <v>14719</v>
      </c>
      <c r="M140">
        <f t="shared" si="2"/>
        <v>13522</v>
      </c>
    </row>
    <row r="141" spans="1:13" x14ac:dyDescent="0.55000000000000004">
      <c r="A141" t="s">
        <v>326</v>
      </c>
      <c r="B141">
        <v>97475</v>
      </c>
      <c r="C141">
        <v>73558.2</v>
      </c>
      <c r="D141">
        <v>72307</v>
      </c>
      <c r="E141">
        <v>72376</v>
      </c>
      <c r="F141">
        <v>72454</v>
      </c>
      <c r="G141">
        <v>73234</v>
      </c>
      <c r="H141">
        <v>77420</v>
      </c>
      <c r="I141">
        <v>77420</v>
      </c>
      <c r="M141">
        <f t="shared" si="2"/>
        <v>73558.2</v>
      </c>
    </row>
    <row r="142" spans="1:13" x14ac:dyDescent="0.55000000000000004">
      <c r="A142" t="s">
        <v>327</v>
      </c>
      <c r="B142">
        <v>35069</v>
      </c>
      <c r="C142">
        <v>34132</v>
      </c>
      <c r="D142">
        <v>33816</v>
      </c>
      <c r="E142">
        <v>33953</v>
      </c>
      <c r="F142">
        <v>34138</v>
      </c>
      <c r="G142">
        <v>34374</v>
      </c>
      <c r="H142">
        <v>34379</v>
      </c>
      <c r="I142">
        <v>34379</v>
      </c>
      <c r="M142">
        <f t="shared" si="2"/>
        <v>34132</v>
      </c>
    </row>
    <row r="143" spans="1:13" x14ac:dyDescent="0.55000000000000004">
      <c r="A143" t="s">
        <v>328</v>
      </c>
      <c r="B143">
        <v>86773</v>
      </c>
      <c r="C143">
        <v>65308.800000000003</v>
      </c>
      <c r="D143">
        <v>64606</v>
      </c>
      <c r="E143">
        <v>64817</v>
      </c>
      <c r="F143">
        <v>65306</v>
      </c>
      <c r="G143">
        <v>65831</v>
      </c>
      <c r="H143">
        <v>65984</v>
      </c>
      <c r="I143">
        <v>65984</v>
      </c>
      <c r="M143">
        <f t="shared" si="2"/>
        <v>65308.800000000003</v>
      </c>
    </row>
    <row r="144" spans="1:13" x14ac:dyDescent="0.55000000000000004">
      <c r="A144" t="s">
        <v>329</v>
      </c>
      <c r="B144">
        <v>117485</v>
      </c>
      <c r="C144">
        <v>84646</v>
      </c>
      <c r="D144">
        <v>83998</v>
      </c>
      <c r="E144">
        <v>84370</v>
      </c>
      <c r="F144">
        <v>84399</v>
      </c>
      <c r="G144">
        <v>84592</v>
      </c>
      <c r="H144">
        <v>85871</v>
      </c>
      <c r="I144">
        <v>85871</v>
      </c>
      <c r="M144">
        <f t="shared" si="2"/>
        <v>84646</v>
      </c>
    </row>
    <row r="145" spans="1:13" x14ac:dyDescent="0.55000000000000004">
      <c r="A145" t="s">
        <v>330</v>
      </c>
      <c r="B145">
        <v>80435</v>
      </c>
      <c r="C145">
        <v>61744</v>
      </c>
      <c r="D145">
        <v>61473</v>
      </c>
      <c r="E145">
        <v>61693</v>
      </c>
      <c r="F145">
        <v>61842</v>
      </c>
      <c r="G145">
        <v>61848</v>
      </c>
      <c r="H145">
        <v>61864</v>
      </c>
      <c r="I145">
        <v>61864</v>
      </c>
      <c r="M145">
        <f t="shared" si="2"/>
        <v>61744</v>
      </c>
    </row>
    <row r="146" spans="1:13" x14ac:dyDescent="0.55000000000000004">
      <c r="A146" t="s">
        <v>331</v>
      </c>
      <c r="B146">
        <v>124484</v>
      </c>
      <c r="C146">
        <v>93839.2</v>
      </c>
      <c r="D146">
        <v>89106</v>
      </c>
      <c r="E146">
        <v>89204</v>
      </c>
      <c r="F146">
        <v>89748</v>
      </c>
      <c r="G146">
        <v>99916</v>
      </c>
      <c r="H146">
        <v>101222</v>
      </c>
      <c r="I146">
        <v>101222</v>
      </c>
      <c r="M146">
        <f t="shared" si="2"/>
        <v>93839.2</v>
      </c>
    </row>
    <row r="147" spans="1:13" x14ac:dyDescent="0.55000000000000004">
      <c r="A147" t="s">
        <v>332</v>
      </c>
      <c r="B147">
        <v>21492</v>
      </c>
      <c r="C147">
        <v>32523.8</v>
      </c>
      <c r="D147">
        <v>25918</v>
      </c>
      <c r="E147">
        <v>31903</v>
      </c>
      <c r="F147">
        <v>34522</v>
      </c>
      <c r="G147">
        <v>35011</v>
      </c>
      <c r="H147">
        <v>35265</v>
      </c>
      <c r="I147">
        <v>35265</v>
      </c>
      <c r="M147">
        <f t="shared" si="2"/>
        <v>32523.8</v>
      </c>
    </row>
    <row r="148" spans="1:13" x14ac:dyDescent="0.55000000000000004">
      <c r="A148" t="s">
        <v>333</v>
      </c>
      <c r="B148">
        <v>79951</v>
      </c>
      <c r="C148">
        <v>61182.400000000001</v>
      </c>
      <c r="D148">
        <v>60834</v>
      </c>
      <c r="E148">
        <v>60986</v>
      </c>
      <c r="F148">
        <v>60996</v>
      </c>
      <c r="G148">
        <v>61335</v>
      </c>
      <c r="H148">
        <v>61761</v>
      </c>
      <c r="I148">
        <v>61761</v>
      </c>
      <c r="M148">
        <f t="shared" si="2"/>
        <v>61182.400000000001</v>
      </c>
    </row>
    <row r="149" spans="1:13" x14ac:dyDescent="0.55000000000000004">
      <c r="A149" t="s">
        <v>334</v>
      </c>
      <c r="B149">
        <v>116429</v>
      </c>
      <c r="C149">
        <v>84101.4</v>
      </c>
      <c r="D149">
        <v>82990</v>
      </c>
      <c r="E149">
        <v>83581</v>
      </c>
      <c r="F149">
        <v>83619</v>
      </c>
      <c r="G149">
        <v>83890</v>
      </c>
      <c r="H149">
        <v>86427</v>
      </c>
      <c r="I149">
        <v>86427</v>
      </c>
      <c r="M149">
        <f t="shared" si="2"/>
        <v>84101.4</v>
      </c>
    </row>
    <row r="150" spans="1:13" x14ac:dyDescent="0.55000000000000004">
      <c r="A150" t="s">
        <v>335</v>
      </c>
      <c r="B150">
        <v>148974</v>
      </c>
      <c r="C150">
        <v>103773.2</v>
      </c>
      <c r="D150">
        <v>103226</v>
      </c>
      <c r="E150">
        <v>103572</v>
      </c>
      <c r="F150">
        <v>103659</v>
      </c>
      <c r="G150">
        <v>103834</v>
      </c>
      <c r="H150">
        <v>104575</v>
      </c>
      <c r="I150">
        <v>104575</v>
      </c>
      <c r="M150">
        <f t="shared" si="2"/>
        <v>103773.2</v>
      </c>
    </row>
    <row r="151" spans="1:13" x14ac:dyDescent="0.55000000000000004">
      <c r="A151" t="s">
        <v>55</v>
      </c>
      <c r="B151">
        <v>5925</v>
      </c>
      <c r="C151">
        <v>17213.8</v>
      </c>
      <c r="D151">
        <v>16642</v>
      </c>
      <c r="E151">
        <v>16694</v>
      </c>
      <c r="F151">
        <v>16798</v>
      </c>
      <c r="G151">
        <v>17146</v>
      </c>
      <c r="H151">
        <v>18789</v>
      </c>
      <c r="I151">
        <v>18789</v>
      </c>
      <c r="M151">
        <f t="shared" si="2"/>
        <v>17213.8</v>
      </c>
    </row>
    <row r="152" spans="1:13" x14ac:dyDescent="0.55000000000000004">
      <c r="A152" t="s">
        <v>56</v>
      </c>
      <c r="B152">
        <v>11900</v>
      </c>
      <c r="C152">
        <v>25567.4</v>
      </c>
      <c r="D152">
        <v>24403</v>
      </c>
      <c r="E152">
        <v>25010</v>
      </c>
      <c r="F152">
        <v>26052</v>
      </c>
      <c r="G152">
        <v>26101</v>
      </c>
      <c r="H152">
        <v>26271</v>
      </c>
      <c r="I152">
        <v>26271</v>
      </c>
      <c r="M152">
        <f t="shared" si="2"/>
        <v>25567.4</v>
      </c>
    </row>
    <row r="153" spans="1:13" x14ac:dyDescent="0.55000000000000004">
      <c r="A153" t="s">
        <v>57</v>
      </c>
      <c r="B153">
        <v>17899</v>
      </c>
      <c r="C153">
        <v>24412.400000000001</v>
      </c>
      <c r="D153">
        <v>24259</v>
      </c>
      <c r="E153">
        <v>24331</v>
      </c>
      <c r="F153">
        <v>24346</v>
      </c>
      <c r="G153">
        <v>24367</v>
      </c>
      <c r="H153">
        <v>24759</v>
      </c>
      <c r="I153">
        <v>24759</v>
      </c>
      <c r="M153">
        <f t="shared" si="2"/>
        <v>24412.400000000001</v>
      </c>
    </row>
    <row r="154" spans="1:13" x14ac:dyDescent="0.55000000000000004">
      <c r="A154" t="s">
        <v>58</v>
      </c>
      <c r="B154">
        <v>23919</v>
      </c>
      <c r="C154">
        <v>28706.6</v>
      </c>
      <c r="D154">
        <v>28311</v>
      </c>
      <c r="E154">
        <v>28382</v>
      </c>
      <c r="F154">
        <v>28825</v>
      </c>
      <c r="G154">
        <v>28918</v>
      </c>
      <c r="H154">
        <v>29097</v>
      </c>
      <c r="I154">
        <v>29097</v>
      </c>
      <c r="M154">
        <f t="shared" si="2"/>
        <v>28706.6</v>
      </c>
    </row>
    <row r="155" spans="1:13" x14ac:dyDescent="0.55000000000000004">
      <c r="A155" t="s">
        <v>59</v>
      </c>
      <c r="B155">
        <v>29914</v>
      </c>
      <c r="C155">
        <v>42345.2</v>
      </c>
      <c r="D155">
        <v>36526</v>
      </c>
      <c r="E155">
        <v>36561</v>
      </c>
      <c r="F155">
        <v>45778</v>
      </c>
      <c r="G155">
        <v>45920</v>
      </c>
      <c r="H155">
        <v>46941</v>
      </c>
      <c r="I155">
        <v>46941</v>
      </c>
      <c r="M155">
        <f t="shared" si="2"/>
        <v>42345.2</v>
      </c>
    </row>
    <row r="156" spans="1:13" x14ac:dyDescent="0.55000000000000004">
      <c r="A156" t="s">
        <v>60</v>
      </c>
      <c r="B156">
        <v>41966</v>
      </c>
      <c r="C156">
        <v>59272.4</v>
      </c>
      <c r="D156">
        <v>59027</v>
      </c>
      <c r="E156">
        <v>59088</v>
      </c>
      <c r="F156">
        <v>59163</v>
      </c>
      <c r="G156">
        <v>59334</v>
      </c>
      <c r="H156">
        <v>59750</v>
      </c>
      <c r="I156">
        <v>59750</v>
      </c>
      <c r="M156">
        <f t="shared" si="2"/>
        <v>59272.4</v>
      </c>
    </row>
    <row r="157" spans="1:13" x14ac:dyDescent="0.55000000000000004">
      <c r="A157" t="s">
        <v>61</v>
      </c>
      <c r="B157">
        <v>72049</v>
      </c>
      <c r="C157">
        <v>58597.599999999999</v>
      </c>
      <c r="D157">
        <v>58072</v>
      </c>
      <c r="E157">
        <v>58357</v>
      </c>
      <c r="F157">
        <v>58752</v>
      </c>
      <c r="G157">
        <v>58835</v>
      </c>
      <c r="H157">
        <v>58972</v>
      </c>
      <c r="I157">
        <v>58972</v>
      </c>
      <c r="M157">
        <f t="shared" si="2"/>
        <v>58597.599999999999</v>
      </c>
    </row>
    <row r="158" spans="1:13" x14ac:dyDescent="0.55000000000000004">
      <c r="A158" t="s">
        <v>62</v>
      </c>
      <c r="B158">
        <v>90022</v>
      </c>
      <c r="C158">
        <v>69005.399999999994</v>
      </c>
      <c r="D158">
        <v>68828</v>
      </c>
      <c r="E158">
        <v>68830</v>
      </c>
      <c r="F158">
        <v>68838</v>
      </c>
      <c r="G158">
        <v>69191</v>
      </c>
      <c r="H158">
        <v>69340</v>
      </c>
      <c r="I158">
        <v>69340</v>
      </c>
      <c r="M158">
        <f t="shared" si="2"/>
        <v>69005.399999999994</v>
      </c>
    </row>
    <row r="159" spans="1:13" x14ac:dyDescent="0.55000000000000004">
      <c r="A159" t="s">
        <v>63</v>
      </c>
      <c r="B159">
        <v>120016</v>
      </c>
      <c r="C159">
        <v>86567.4</v>
      </c>
      <c r="D159">
        <v>86054</v>
      </c>
      <c r="E159">
        <v>86341</v>
      </c>
      <c r="F159">
        <v>86367</v>
      </c>
      <c r="G159">
        <v>86678</v>
      </c>
      <c r="H159">
        <v>87397</v>
      </c>
      <c r="I159">
        <v>87397</v>
      </c>
      <c r="M159">
        <f t="shared" si="2"/>
        <v>86567.4</v>
      </c>
    </row>
    <row r="160" spans="1:13" x14ac:dyDescent="0.55000000000000004">
      <c r="A160" t="s">
        <v>64</v>
      </c>
      <c r="B160">
        <v>138006</v>
      </c>
      <c r="C160">
        <v>97307.199999999997</v>
      </c>
      <c r="D160">
        <v>96840</v>
      </c>
      <c r="E160">
        <v>97057</v>
      </c>
      <c r="F160">
        <v>97263</v>
      </c>
      <c r="G160">
        <v>97458</v>
      </c>
      <c r="H160">
        <v>97918</v>
      </c>
      <c r="I160">
        <v>97918</v>
      </c>
      <c r="M160">
        <f t="shared" si="2"/>
        <v>97307.199999999997</v>
      </c>
    </row>
    <row r="161" spans="1:13" x14ac:dyDescent="0.55000000000000004">
      <c r="A161" t="s">
        <v>336</v>
      </c>
      <c r="B161">
        <v>10370</v>
      </c>
      <c r="C161">
        <v>22932</v>
      </c>
      <c r="D161">
        <v>19922</v>
      </c>
      <c r="E161">
        <v>20555</v>
      </c>
      <c r="F161">
        <v>24046</v>
      </c>
      <c r="G161">
        <v>25000</v>
      </c>
      <c r="H161">
        <v>25137</v>
      </c>
      <c r="I161">
        <v>25137</v>
      </c>
      <c r="M161">
        <f t="shared" si="2"/>
        <v>22932</v>
      </c>
    </row>
    <row r="162" spans="1:13" x14ac:dyDescent="0.55000000000000004">
      <c r="A162" t="s">
        <v>337</v>
      </c>
      <c r="B162">
        <v>93168</v>
      </c>
      <c r="C162">
        <v>71347.600000000006</v>
      </c>
      <c r="D162">
        <v>70425</v>
      </c>
      <c r="E162">
        <v>71111</v>
      </c>
      <c r="F162">
        <v>71229</v>
      </c>
      <c r="G162">
        <v>71828</v>
      </c>
      <c r="H162">
        <v>72145</v>
      </c>
      <c r="I162">
        <v>72145</v>
      </c>
      <c r="M162">
        <f t="shared" si="2"/>
        <v>71347.600000000006</v>
      </c>
    </row>
    <row r="163" spans="1:13" x14ac:dyDescent="0.55000000000000004">
      <c r="A163" t="s">
        <v>338</v>
      </c>
      <c r="B163">
        <v>25608</v>
      </c>
      <c r="C163">
        <v>29957.8</v>
      </c>
      <c r="D163">
        <v>29228</v>
      </c>
      <c r="E163">
        <v>29253</v>
      </c>
      <c r="F163">
        <v>29396</v>
      </c>
      <c r="G163">
        <v>29464</v>
      </c>
      <c r="H163">
        <v>32448</v>
      </c>
      <c r="I163">
        <v>32448</v>
      </c>
      <c r="M163">
        <f t="shared" si="2"/>
        <v>29957.8</v>
      </c>
    </row>
    <row r="164" spans="1:13" x14ac:dyDescent="0.55000000000000004">
      <c r="A164" t="s">
        <v>339</v>
      </c>
      <c r="B164">
        <v>8060</v>
      </c>
      <c r="C164">
        <v>18207</v>
      </c>
      <c r="D164">
        <v>18034</v>
      </c>
      <c r="E164">
        <v>18057</v>
      </c>
      <c r="F164">
        <v>18231</v>
      </c>
      <c r="G164">
        <v>18242</v>
      </c>
      <c r="H164">
        <v>18471</v>
      </c>
      <c r="I164">
        <v>18471</v>
      </c>
      <c r="M164">
        <f t="shared" si="2"/>
        <v>18207</v>
      </c>
    </row>
    <row r="165" spans="1:13" x14ac:dyDescent="0.55000000000000004">
      <c r="A165" t="s">
        <v>340</v>
      </c>
      <c r="B165">
        <v>56153</v>
      </c>
      <c r="C165">
        <v>48765.4</v>
      </c>
      <c r="D165">
        <v>48501</v>
      </c>
      <c r="E165">
        <v>48666</v>
      </c>
      <c r="F165">
        <v>48742</v>
      </c>
      <c r="G165">
        <v>48782</v>
      </c>
      <c r="H165">
        <v>49136</v>
      </c>
      <c r="I165">
        <v>49136</v>
      </c>
      <c r="M165">
        <f t="shared" si="2"/>
        <v>48765.4</v>
      </c>
    </row>
    <row r="166" spans="1:13" x14ac:dyDescent="0.55000000000000004">
      <c r="A166" t="s">
        <v>341</v>
      </c>
      <c r="B166">
        <v>20453</v>
      </c>
      <c r="C166">
        <v>26416.799999999999</v>
      </c>
      <c r="D166">
        <v>25862</v>
      </c>
      <c r="E166">
        <v>26046</v>
      </c>
      <c r="F166">
        <v>26137</v>
      </c>
      <c r="G166">
        <v>26139</v>
      </c>
      <c r="H166">
        <v>27900</v>
      </c>
      <c r="I166">
        <v>27900</v>
      </c>
      <c r="M166">
        <f t="shared" si="2"/>
        <v>26416.799999999999</v>
      </c>
    </row>
    <row r="167" spans="1:13" x14ac:dyDescent="0.55000000000000004">
      <c r="A167" t="s">
        <v>342</v>
      </c>
      <c r="B167">
        <v>42116</v>
      </c>
      <c r="C167">
        <v>39682.400000000001</v>
      </c>
      <c r="D167">
        <v>39505</v>
      </c>
      <c r="E167">
        <v>39548</v>
      </c>
      <c r="F167">
        <v>39765</v>
      </c>
      <c r="G167">
        <v>39787</v>
      </c>
      <c r="H167">
        <v>39807</v>
      </c>
      <c r="I167">
        <v>39807</v>
      </c>
      <c r="M167">
        <f t="shared" si="2"/>
        <v>39682.400000000001</v>
      </c>
    </row>
    <row r="168" spans="1:13" x14ac:dyDescent="0.55000000000000004">
      <c r="A168" t="s">
        <v>343</v>
      </c>
      <c r="B168">
        <v>3665</v>
      </c>
      <c r="C168">
        <v>16208.2</v>
      </c>
      <c r="D168">
        <v>15287</v>
      </c>
      <c r="E168">
        <v>15388</v>
      </c>
      <c r="F168">
        <v>15957</v>
      </c>
      <c r="G168">
        <v>17105</v>
      </c>
      <c r="H168">
        <v>17304</v>
      </c>
      <c r="I168">
        <v>17304</v>
      </c>
      <c r="M168">
        <f t="shared" si="2"/>
        <v>16208.2</v>
      </c>
    </row>
    <row r="169" spans="1:13" x14ac:dyDescent="0.55000000000000004">
      <c r="A169" t="s">
        <v>344</v>
      </c>
      <c r="B169">
        <v>53967</v>
      </c>
      <c r="C169">
        <v>47549.599999999999</v>
      </c>
      <c r="D169">
        <v>47191</v>
      </c>
      <c r="E169">
        <v>47445</v>
      </c>
      <c r="F169">
        <v>47447</v>
      </c>
      <c r="G169">
        <v>47633</v>
      </c>
      <c r="H169">
        <v>48032</v>
      </c>
      <c r="I169">
        <v>48032</v>
      </c>
      <c r="M169">
        <f t="shared" si="2"/>
        <v>47549.599999999999</v>
      </c>
    </row>
    <row r="170" spans="1:13" x14ac:dyDescent="0.55000000000000004">
      <c r="A170" t="s">
        <v>345</v>
      </c>
      <c r="B170">
        <v>16318</v>
      </c>
      <c r="C170">
        <v>24115.599999999999</v>
      </c>
      <c r="D170">
        <v>23589</v>
      </c>
      <c r="E170">
        <v>23624</v>
      </c>
      <c r="F170">
        <v>23625</v>
      </c>
      <c r="G170">
        <v>23962</v>
      </c>
      <c r="H170">
        <v>25778</v>
      </c>
      <c r="I170">
        <v>25778</v>
      </c>
      <c r="M170">
        <f t="shared" si="2"/>
        <v>24115.599999999999</v>
      </c>
    </row>
    <row r="171" spans="1:13" x14ac:dyDescent="0.55000000000000004">
      <c r="A171" t="s">
        <v>65</v>
      </c>
      <c r="B171">
        <v>76087</v>
      </c>
      <c r="C171">
        <v>64635.4</v>
      </c>
      <c r="D171">
        <v>64321</v>
      </c>
      <c r="E171">
        <v>64417</v>
      </c>
      <c r="F171">
        <v>64572</v>
      </c>
      <c r="G171">
        <v>64899</v>
      </c>
      <c r="H171">
        <v>64968</v>
      </c>
      <c r="I171">
        <v>64968</v>
      </c>
      <c r="M171">
        <f t="shared" si="2"/>
        <v>64635.4</v>
      </c>
    </row>
    <row r="172" spans="1:13" x14ac:dyDescent="0.55000000000000004">
      <c r="A172" t="s">
        <v>66</v>
      </c>
      <c r="B172">
        <v>81978</v>
      </c>
      <c r="C172">
        <v>69740</v>
      </c>
      <c r="D172">
        <v>67893</v>
      </c>
      <c r="E172">
        <v>68047</v>
      </c>
      <c r="F172">
        <v>68085</v>
      </c>
      <c r="G172">
        <v>70127</v>
      </c>
      <c r="H172">
        <v>74548</v>
      </c>
      <c r="I172">
        <v>74548</v>
      </c>
      <c r="M172">
        <f t="shared" si="2"/>
        <v>69740</v>
      </c>
    </row>
    <row r="173" spans="1:13" x14ac:dyDescent="0.55000000000000004">
      <c r="A173" t="s">
        <v>67</v>
      </c>
      <c r="B173">
        <v>89376</v>
      </c>
      <c r="C173">
        <v>74544.2</v>
      </c>
      <c r="D173">
        <v>72212</v>
      </c>
      <c r="E173">
        <v>72320</v>
      </c>
      <c r="F173">
        <v>72346</v>
      </c>
      <c r="G173">
        <v>72540</v>
      </c>
      <c r="H173">
        <v>83303</v>
      </c>
      <c r="I173">
        <v>83303</v>
      </c>
      <c r="M173">
        <f t="shared" si="2"/>
        <v>74544.2</v>
      </c>
    </row>
    <row r="174" spans="1:13" x14ac:dyDescent="0.55000000000000004">
      <c r="A174" t="s">
        <v>68</v>
      </c>
      <c r="B174">
        <v>103990</v>
      </c>
      <c r="C174">
        <v>80499.8</v>
      </c>
      <c r="D174">
        <v>80130</v>
      </c>
      <c r="E174">
        <v>80457</v>
      </c>
      <c r="F174">
        <v>80469</v>
      </c>
      <c r="G174">
        <v>80507</v>
      </c>
      <c r="H174">
        <v>80936</v>
      </c>
      <c r="I174">
        <v>80936</v>
      </c>
      <c r="M174">
        <f t="shared" si="2"/>
        <v>80499.8</v>
      </c>
    </row>
    <row r="175" spans="1:13" x14ac:dyDescent="0.55000000000000004">
      <c r="A175" t="s">
        <v>69</v>
      </c>
      <c r="B175">
        <v>118718</v>
      </c>
      <c r="C175">
        <v>88272.6</v>
      </c>
      <c r="D175">
        <v>87280</v>
      </c>
      <c r="E175">
        <v>88188</v>
      </c>
      <c r="F175">
        <v>88207</v>
      </c>
      <c r="G175">
        <v>88762</v>
      </c>
      <c r="H175">
        <v>88926</v>
      </c>
      <c r="I175">
        <v>88926</v>
      </c>
      <c r="M175">
        <f t="shared" si="2"/>
        <v>88272.6</v>
      </c>
    </row>
    <row r="176" spans="1:13" x14ac:dyDescent="0.55000000000000004">
      <c r="A176" t="s">
        <v>70</v>
      </c>
      <c r="B176">
        <v>148484</v>
      </c>
      <c r="C176">
        <v>107224.6</v>
      </c>
      <c r="D176">
        <v>106474</v>
      </c>
      <c r="E176">
        <v>106645</v>
      </c>
      <c r="F176">
        <v>106783</v>
      </c>
      <c r="G176">
        <v>107266</v>
      </c>
      <c r="H176">
        <v>108955</v>
      </c>
      <c r="I176">
        <v>108955</v>
      </c>
      <c r="M176">
        <f t="shared" si="2"/>
        <v>107224.6</v>
      </c>
    </row>
    <row r="177" spans="1:13" x14ac:dyDescent="0.55000000000000004">
      <c r="A177" t="s">
        <v>71</v>
      </c>
      <c r="B177">
        <v>150000</v>
      </c>
      <c r="C177">
        <v>108185.2</v>
      </c>
      <c r="D177">
        <v>107926</v>
      </c>
      <c r="E177">
        <v>108055</v>
      </c>
      <c r="F177">
        <v>108230</v>
      </c>
      <c r="G177">
        <v>108290</v>
      </c>
      <c r="H177">
        <v>108425</v>
      </c>
      <c r="I177">
        <v>108425</v>
      </c>
      <c r="M177">
        <f t="shared" si="2"/>
        <v>108185.2</v>
      </c>
    </row>
    <row r="178" spans="1:13" x14ac:dyDescent="0.55000000000000004">
      <c r="A178" t="s">
        <v>72</v>
      </c>
      <c r="B178">
        <v>74559</v>
      </c>
      <c r="C178">
        <v>64055</v>
      </c>
      <c r="D178">
        <v>63441</v>
      </c>
      <c r="E178">
        <v>63644</v>
      </c>
      <c r="F178">
        <v>63715</v>
      </c>
      <c r="G178">
        <v>63899</v>
      </c>
      <c r="H178">
        <v>65576</v>
      </c>
      <c r="I178">
        <v>65576</v>
      </c>
      <c r="M178">
        <f t="shared" si="2"/>
        <v>64055</v>
      </c>
    </row>
    <row r="179" spans="1:13" x14ac:dyDescent="0.55000000000000004">
      <c r="A179" t="s">
        <v>73</v>
      </c>
      <c r="B179">
        <v>141457</v>
      </c>
      <c r="C179">
        <v>123000.8</v>
      </c>
      <c r="D179">
        <v>116989</v>
      </c>
      <c r="E179">
        <v>117163</v>
      </c>
      <c r="F179">
        <v>117870</v>
      </c>
      <c r="G179">
        <v>118356</v>
      </c>
      <c r="H179">
        <v>144626</v>
      </c>
      <c r="I179">
        <v>144626</v>
      </c>
      <c r="M179">
        <f t="shared" si="2"/>
        <v>123000.8</v>
      </c>
    </row>
    <row r="180" spans="1:13" x14ac:dyDescent="0.55000000000000004">
      <c r="A180" t="s">
        <v>74</v>
      </c>
      <c r="B180">
        <v>147274</v>
      </c>
      <c r="C180">
        <v>120359</v>
      </c>
      <c r="D180">
        <v>119730</v>
      </c>
      <c r="E180">
        <v>120004</v>
      </c>
      <c r="F180">
        <v>120257</v>
      </c>
      <c r="G180">
        <v>120863</v>
      </c>
      <c r="H180">
        <v>120941</v>
      </c>
      <c r="I180">
        <v>120941</v>
      </c>
      <c r="M180">
        <f t="shared" si="2"/>
        <v>120359</v>
      </c>
    </row>
    <row r="181" spans="1:13" x14ac:dyDescent="0.55000000000000004">
      <c r="A181" t="s">
        <v>75</v>
      </c>
      <c r="B181">
        <v>148419</v>
      </c>
      <c r="C181">
        <v>120963.6</v>
      </c>
      <c r="D181">
        <v>120729</v>
      </c>
      <c r="E181">
        <v>120752</v>
      </c>
      <c r="F181">
        <v>120977</v>
      </c>
      <c r="G181">
        <v>121039</v>
      </c>
      <c r="H181">
        <v>121321</v>
      </c>
      <c r="I181">
        <v>121321</v>
      </c>
      <c r="M181">
        <f t="shared" ref="M181:M229" si="3">C181</f>
        <v>120963.6</v>
      </c>
    </row>
    <row r="182" spans="1:13" x14ac:dyDescent="0.55000000000000004">
      <c r="A182" t="s">
        <v>76</v>
      </c>
      <c r="B182">
        <v>148948</v>
      </c>
      <c r="C182">
        <v>109047.6</v>
      </c>
      <c r="D182">
        <v>108545</v>
      </c>
      <c r="E182">
        <v>108683</v>
      </c>
      <c r="F182">
        <v>108902</v>
      </c>
      <c r="G182">
        <v>109418</v>
      </c>
      <c r="H182">
        <v>109690</v>
      </c>
      <c r="I182">
        <v>109690</v>
      </c>
      <c r="M182">
        <f t="shared" si="3"/>
        <v>109047.6</v>
      </c>
    </row>
    <row r="183" spans="1:13" x14ac:dyDescent="0.55000000000000004">
      <c r="A183" t="s">
        <v>77</v>
      </c>
      <c r="B183">
        <v>149871</v>
      </c>
      <c r="C183">
        <v>108237.6</v>
      </c>
      <c r="D183">
        <v>107657</v>
      </c>
      <c r="E183">
        <v>108156</v>
      </c>
      <c r="F183">
        <v>108211</v>
      </c>
      <c r="G183">
        <v>108492</v>
      </c>
      <c r="H183">
        <v>108672</v>
      </c>
      <c r="I183">
        <v>108672</v>
      </c>
      <c r="M183">
        <f t="shared" si="3"/>
        <v>108237.6</v>
      </c>
    </row>
    <row r="184" spans="1:13" x14ac:dyDescent="0.55000000000000004">
      <c r="A184" t="s">
        <v>78</v>
      </c>
      <c r="B184">
        <v>149968</v>
      </c>
      <c r="C184">
        <v>108245.8</v>
      </c>
      <c r="D184">
        <v>107362</v>
      </c>
      <c r="E184">
        <v>108119</v>
      </c>
      <c r="F184">
        <v>108178</v>
      </c>
      <c r="G184">
        <v>108302</v>
      </c>
      <c r="H184">
        <v>109268</v>
      </c>
      <c r="I184">
        <v>109268</v>
      </c>
      <c r="M184">
        <f t="shared" si="3"/>
        <v>108245.8</v>
      </c>
    </row>
    <row r="185" spans="1:13" x14ac:dyDescent="0.55000000000000004">
      <c r="A185" t="s">
        <v>79</v>
      </c>
      <c r="B185">
        <v>1528</v>
      </c>
      <c r="C185">
        <v>24398.799999999999</v>
      </c>
      <c r="D185">
        <v>24253</v>
      </c>
      <c r="E185">
        <v>24266</v>
      </c>
      <c r="F185">
        <v>24266</v>
      </c>
      <c r="G185">
        <v>24480</v>
      </c>
      <c r="H185">
        <v>24729</v>
      </c>
      <c r="I185">
        <v>24729</v>
      </c>
      <c r="M185">
        <f t="shared" si="3"/>
        <v>24398.799999999999</v>
      </c>
    </row>
    <row r="186" spans="1:13" x14ac:dyDescent="0.55000000000000004">
      <c r="A186" t="s">
        <v>80</v>
      </c>
      <c r="B186">
        <v>13282</v>
      </c>
      <c r="C186">
        <v>38043.199999999997</v>
      </c>
      <c r="D186">
        <v>37946</v>
      </c>
      <c r="E186">
        <v>37953</v>
      </c>
      <c r="F186">
        <v>38010</v>
      </c>
      <c r="G186">
        <v>38097</v>
      </c>
      <c r="H186">
        <v>38210</v>
      </c>
      <c r="I186">
        <v>38210</v>
      </c>
      <c r="M186">
        <f t="shared" si="3"/>
        <v>38043.199999999997</v>
      </c>
    </row>
    <row r="187" spans="1:13" x14ac:dyDescent="0.55000000000000004">
      <c r="A187" t="s">
        <v>81</v>
      </c>
      <c r="B187">
        <v>28105</v>
      </c>
      <c r="C187">
        <v>41528.6</v>
      </c>
      <c r="D187">
        <v>41315</v>
      </c>
      <c r="E187">
        <v>41469</v>
      </c>
      <c r="F187">
        <v>41563</v>
      </c>
      <c r="G187">
        <v>41600</v>
      </c>
      <c r="H187">
        <v>41696</v>
      </c>
      <c r="I187">
        <v>41696</v>
      </c>
      <c r="M187">
        <f t="shared" si="3"/>
        <v>41528.6</v>
      </c>
    </row>
    <row r="188" spans="1:13" x14ac:dyDescent="0.55000000000000004">
      <c r="A188" t="s">
        <v>82</v>
      </c>
      <c r="B188">
        <v>57565</v>
      </c>
      <c r="C188">
        <v>59067.199999999997</v>
      </c>
      <c r="D188">
        <v>58752</v>
      </c>
      <c r="E188">
        <v>58896</v>
      </c>
      <c r="F188">
        <v>59038</v>
      </c>
      <c r="G188">
        <v>59325</v>
      </c>
      <c r="H188">
        <v>59325</v>
      </c>
      <c r="I188">
        <v>59325</v>
      </c>
      <c r="M188">
        <f t="shared" si="3"/>
        <v>59067.199999999997</v>
      </c>
    </row>
    <row r="189" spans="1:13" x14ac:dyDescent="0.55000000000000004">
      <c r="A189" t="s">
        <v>83</v>
      </c>
      <c r="B189">
        <v>87244</v>
      </c>
      <c r="C189">
        <v>83529</v>
      </c>
      <c r="D189">
        <v>76033</v>
      </c>
      <c r="E189">
        <v>76542</v>
      </c>
      <c r="F189">
        <v>76651</v>
      </c>
      <c r="G189">
        <v>89057</v>
      </c>
      <c r="H189">
        <v>99362</v>
      </c>
      <c r="I189">
        <v>99362</v>
      </c>
      <c r="M189">
        <f t="shared" si="3"/>
        <v>83529</v>
      </c>
    </row>
    <row r="190" spans="1:13" x14ac:dyDescent="0.55000000000000004">
      <c r="A190" t="s">
        <v>84</v>
      </c>
      <c r="B190">
        <v>146967</v>
      </c>
      <c r="C190">
        <v>126845</v>
      </c>
      <c r="D190">
        <v>112025</v>
      </c>
      <c r="E190">
        <v>112276</v>
      </c>
      <c r="F190">
        <v>112437</v>
      </c>
      <c r="G190">
        <v>120821</v>
      </c>
      <c r="H190">
        <v>176666</v>
      </c>
      <c r="I190">
        <v>176666</v>
      </c>
      <c r="M190">
        <f t="shared" si="3"/>
        <v>126845</v>
      </c>
    </row>
    <row r="191" spans="1:13" x14ac:dyDescent="0.55000000000000004">
      <c r="A191" t="s">
        <v>85</v>
      </c>
      <c r="B191">
        <v>150000</v>
      </c>
      <c r="C191">
        <v>113957.4</v>
      </c>
      <c r="D191">
        <v>112505</v>
      </c>
      <c r="E191">
        <v>113106</v>
      </c>
      <c r="F191">
        <v>113434</v>
      </c>
      <c r="G191">
        <v>113615</v>
      </c>
      <c r="H191">
        <v>117127</v>
      </c>
      <c r="I191">
        <v>117127</v>
      </c>
      <c r="M191">
        <f t="shared" si="3"/>
        <v>113957.4</v>
      </c>
    </row>
    <row r="192" spans="1:13" x14ac:dyDescent="0.55000000000000004">
      <c r="A192" t="s">
        <v>86</v>
      </c>
      <c r="B192">
        <v>11001</v>
      </c>
      <c r="C192">
        <v>39180.199999999997</v>
      </c>
      <c r="D192">
        <v>39042</v>
      </c>
      <c r="E192">
        <v>39059</v>
      </c>
      <c r="F192">
        <v>39108</v>
      </c>
      <c r="G192">
        <v>39159</v>
      </c>
      <c r="H192">
        <v>39533</v>
      </c>
      <c r="I192">
        <v>39533</v>
      </c>
      <c r="M192">
        <f t="shared" si="3"/>
        <v>39180.199999999997</v>
      </c>
    </row>
    <row r="193" spans="1:13" x14ac:dyDescent="0.55000000000000004">
      <c r="A193" t="s">
        <v>87</v>
      </c>
      <c r="B193">
        <v>2201</v>
      </c>
      <c r="C193">
        <v>34483.4</v>
      </c>
      <c r="D193">
        <v>34273</v>
      </c>
      <c r="E193">
        <v>34407</v>
      </c>
      <c r="F193">
        <v>34415</v>
      </c>
      <c r="G193">
        <v>34623</v>
      </c>
      <c r="H193">
        <v>34699</v>
      </c>
      <c r="I193">
        <v>34699</v>
      </c>
      <c r="M193">
        <f t="shared" si="3"/>
        <v>34483.4</v>
      </c>
    </row>
    <row r="194" spans="1:13" x14ac:dyDescent="0.55000000000000004">
      <c r="A194" t="s">
        <v>88</v>
      </c>
      <c r="B194">
        <v>1101</v>
      </c>
      <c r="C194">
        <v>33973</v>
      </c>
      <c r="D194">
        <v>33912</v>
      </c>
      <c r="E194">
        <v>33927</v>
      </c>
      <c r="F194">
        <v>33954</v>
      </c>
      <c r="G194">
        <v>33959</v>
      </c>
      <c r="H194">
        <v>34113</v>
      </c>
      <c r="I194">
        <v>34113</v>
      </c>
      <c r="M194">
        <f t="shared" si="3"/>
        <v>33973</v>
      </c>
    </row>
    <row r="195" spans="1:13" x14ac:dyDescent="0.55000000000000004">
      <c r="A195" t="s">
        <v>89</v>
      </c>
      <c r="B195">
        <v>221</v>
      </c>
      <c r="C195">
        <v>33293.800000000003</v>
      </c>
      <c r="D195">
        <v>32867</v>
      </c>
      <c r="E195">
        <v>32925</v>
      </c>
      <c r="F195">
        <v>32928</v>
      </c>
      <c r="G195">
        <v>33042</v>
      </c>
      <c r="H195">
        <v>34707</v>
      </c>
      <c r="I195">
        <v>34707</v>
      </c>
      <c r="M195">
        <f t="shared" si="3"/>
        <v>33293.800000000003</v>
      </c>
    </row>
    <row r="196" spans="1:13" x14ac:dyDescent="0.55000000000000004">
      <c r="A196" t="s">
        <v>90</v>
      </c>
      <c r="B196">
        <v>111</v>
      </c>
      <c r="C196">
        <v>32922.6</v>
      </c>
      <c r="D196">
        <v>32845</v>
      </c>
      <c r="E196">
        <v>32866</v>
      </c>
      <c r="F196">
        <v>32873</v>
      </c>
      <c r="G196">
        <v>32926</v>
      </c>
      <c r="H196">
        <v>33103</v>
      </c>
      <c r="I196">
        <v>33103</v>
      </c>
      <c r="M196">
        <f t="shared" si="3"/>
        <v>32922.6</v>
      </c>
    </row>
    <row r="197" spans="1:13" x14ac:dyDescent="0.55000000000000004">
      <c r="A197" t="s">
        <v>91</v>
      </c>
      <c r="B197">
        <v>45</v>
      </c>
      <c r="C197">
        <v>32838</v>
      </c>
      <c r="D197">
        <v>32623</v>
      </c>
      <c r="E197">
        <v>32637</v>
      </c>
      <c r="F197">
        <v>32692</v>
      </c>
      <c r="G197">
        <v>32693</v>
      </c>
      <c r="H197">
        <v>33545</v>
      </c>
      <c r="I197">
        <v>33545</v>
      </c>
      <c r="M197">
        <f t="shared" si="3"/>
        <v>32838</v>
      </c>
    </row>
    <row r="198" spans="1:13" x14ac:dyDescent="0.55000000000000004">
      <c r="A198" t="s">
        <v>92</v>
      </c>
      <c r="B198">
        <v>23</v>
      </c>
      <c r="C198">
        <v>32833</v>
      </c>
      <c r="D198">
        <v>32596</v>
      </c>
      <c r="E198">
        <v>32619</v>
      </c>
      <c r="F198">
        <v>32649</v>
      </c>
      <c r="G198">
        <v>32999</v>
      </c>
      <c r="H198">
        <v>33302</v>
      </c>
      <c r="I198">
        <v>33302</v>
      </c>
      <c r="M198">
        <f t="shared" si="3"/>
        <v>32833</v>
      </c>
    </row>
    <row r="199" spans="1:13" x14ac:dyDescent="0.55000000000000004">
      <c r="A199" t="s">
        <v>93</v>
      </c>
      <c r="B199">
        <v>12</v>
      </c>
      <c r="C199">
        <v>32906.6</v>
      </c>
      <c r="D199">
        <v>32668</v>
      </c>
      <c r="E199">
        <v>32742</v>
      </c>
      <c r="F199">
        <v>32971</v>
      </c>
      <c r="G199">
        <v>33015</v>
      </c>
      <c r="H199">
        <v>33137</v>
      </c>
      <c r="I199">
        <v>33137</v>
      </c>
      <c r="M199">
        <f t="shared" si="3"/>
        <v>32906.6</v>
      </c>
    </row>
    <row r="200" spans="1:13" x14ac:dyDescent="0.55000000000000004">
      <c r="A200" t="s">
        <v>94</v>
      </c>
      <c r="B200">
        <v>2</v>
      </c>
      <c r="C200">
        <v>33302.400000000001</v>
      </c>
      <c r="D200">
        <v>33070</v>
      </c>
      <c r="E200">
        <v>33257</v>
      </c>
      <c r="F200">
        <v>33289</v>
      </c>
      <c r="G200">
        <v>33443</v>
      </c>
      <c r="H200">
        <v>33453</v>
      </c>
      <c r="I200">
        <v>33453</v>
      </c>
      <c r="M200">
        <f t="shared" si="3"/>
        <v>33302.400000000001</v>
      </c>
    </row>
    <row r="201" spans="1:13" x14ac:dyDescent="0.55000000000000004">
      <c r="A201" t="s">
        <v>95</v>
      </c>
      <c r="B201">
        <v>5</v>
      </c>
      <c r="C201">
        <v>23954</v>
      </c>
      <c r="D201">
        <v>23462</v>
      </c>
      <c r="E201">
        <v>23524</v>
      </c>
      <c r="F201">
        <v>23598</v>
      </c>
      <c r="G201">
        <v>23660</v>
      </c>
      <c r="H201">
        <v>25526</v>
      </c>
      <c r="I201">
        <v>25526</v>
      </c>
      <c r="M201">
        <f t="shared" si="3"/>
        <v>23954</v>
      </c>
    </row>
    <row r="202" spans="1:13" x14ac:dyDescent="0.55000000000000004">
      <c r="A202" t="s">
        <v>96</v>
      </c>
      <c r="B202">
        <v>75727</v>
      </c>
      <c r="C202">
        <v>49496.2</v>
      </c>
      <c r="D202">
        <v>49311</v>
      </c>
      <c r="E202">
        <v>49327</v>
      </c>
      <c r="F202">
        <v>49331</v>
      </c>
      <c r="G202">
        <v>49484</v>
      </c>
      <c r="H202">
        <v>50028</v>
      </c>
      <c r="I202">
        <v>50028</v>
      </c>
      <c r="M202">
        <f t="shared" si="3"/>
        <v>49496.2</v>
      </c>
    </row>
    <row r="203" spans="1:13" x14ac:dyDescent="0.55000000000000004">
      <c r="A203" t="s">
        <v>97</v>
      </c>
      <c r="B203">
        <v>4011</v>
      </c>
      <c r="C203">
        <v>23734.6</v>
      </c>
      <c r="D203">
        <v>23502</v>
      </c>
      <c r="E203">
        <v>23505</v>
      </c>
      <c r="F203">
        <v>23545</v>
      </c>
      <c r="G203">
        <v>23909</v>
      </c>
      <c r="H203">
        <v>24212</v>
      </c>
      <c r="I203">
        <v>24212</v>
      </c>
      <c r="M203">
        <f t="shared" si="3"/>
        <v>23734.6</v>
      </c>
    </row>
    <row r="204" spans="1:13" x14ac:dyDescent="0.55000000000000004">
      <c r="A204" t="s">
        <v>98</v>
      </c>
      <c r="B204">
        <v>1056</v>
      </c>
      <c r="C204">
        <v>22440.2</v>
      </c>
      <c r="D204">
        <v>22186</v>
      </c>
      <c r="E204">
        <v>22364</v>
      </c>
      <c r="F204">
        <v>22378</v>
      </c>
      <c r="G204">
        <v>22623</v>
      </c>
      <c r="H204">
        <v>22650</v>
      </c>
      <c r="I204">
        <v>22650</v>
      </c>
      <c r="M204">
        <f t="shared" si="3"/>
        <v>22440.2</v>
      </c>
    </row>
    <row r="205" spans="1:13" x14ac:dyDescent="0.55000000000000004">
      <c r="A205" t="s">
        <v>99</v>
      </c>
      <c r="B205">
        <v>60</v>
      </c>
      <c r="C205">
        <v>22612.799999999999</v>
      </c>
      <c r="D205">
        <v>21198</v>
      </c>
      <c r="E205">
        <v>21469</v>
      </c>
      <c r="F205">
        <v>21787</v>
      </c>
      <c r="G205">
        <v>23356</v>
      </c>
      <c r="H205">
        <v>25254</v>
      </c>
      <c r="I205">
        <v>25254</v>
      </c>
      <c r="M205">
        <f t="shared" si="3"/>
        <v>22612.799999999999</v>
      </c>
    </row>
    <row r="206" spans="1:13" x14ac:dyDescent="0.55000000000000004">
      <c r="A206" t="s">
        <v>100</v>
      </c>
      <c r="B206">
        <v>31</v>
      </c>
      <c r="C206">
        <v>21304.6</v>
      </c>
      <c r="D206">
        <v>21205</v>
      </c>
      <c r="E206">
        <v>21206</v>
      </c>
      <c r="F206">
        <v>21229</v>
      </c>
      <c r="G206">
        <v>21275</v>
      </c>
      <c r="H206">
        <v>21608</v>
      </c>
      <c r="I206">
        <v>21608</v>
      </c>
      <c r="M206">
        <f t="shared" si="3"/>
        <v>21304.6</v>
      </c>
    </row>
    <row r="207" spans="1:13" x14ac:dyDescent="0.55000000000000004">
      <c r="A207" t="s">
        <v>101</v>
      </c>
      <c r="B207">
        <v>13</v>
      </c>
      <c r="C207">
        <v>21355.4</v>
      </c>
      <c r="D207">
        <v>21261</v>
      </c>
      <c r="E207">
        <v>21306</v>
      </c>
      <c r="F207">
        <v>21340</v>
      </c>
      <c r="G207">
        <v>21364</v>
      </c>
      <c r="H207">
        <v>21506</v>
      </c>
      <c r="I207">
        <v>21506</v>
      </c>
      <c r="M207">
        <f t="shared" si="3"/>
        <v>21355.4</v>
      </c>
    </row>
    <row r="208" spans="1:13" x14ac:dyDescent="0.55000000000000004">
      <c r="A208" t="s">
        <v>102</v>
      </c>
      <c r="B208">
        <v>7</v>
      </c>
      <c r="C208">
        <v>21401.8</v>
      </c>
      <c r="D208">
        <v>21060</v>
      </c>
      <c r="E208">
        <v>21185</v>
      </c>
      <c r="F208">
        <v>21390</v>
      </c>
      <c r="G208">
        <v>21561</v>
      </c>
      <c r="H208">
        <v>21813</v>
      </c>
      <c r="I208">
        <v>21813</v>
      </c>
      <c r="M208">
        <f t="shared" si="3"/>
        <v>21401.8</v>
      </c>
    </row>
    <row r="209" spans="1:13" x14ac:dyDescent="0.55000000000000004">
      <c r="A209" t="s">
        <v>103</v>
      </c>
      <c r="B209">
        <v>4</v>
      </c>
      <c r="C209">
        <v>21455.8</v>
      </c>
      <c r="D209">
        <v>21175</v>
      </c>
      <c r="E209">
        <v>21361</v>
      </c>
      <c r="F209">
        <v>21506</v>
      </c>
      <c r="G209">
        <v>21540</v>
      </c>
      <c r="H209">
        <v>21697</v>
      </c>
      <c r="I209">
        <v>21697</v>
      </c>
      <c r="M209">
        <f t="shared" si="3"/>
        <v>21455.8</v>
      </c>
    </row>
    <row r="210" spans="1:13" x14ac:dyDescent="0.55000000000000004">
      <c r="A210" t="s">
        <v>104</v>
      </c>
      <c r="B210">
        <v>1</v>
      </c>
      <c r="C210">
        <v>21389.200000000001</v>
      </c>
      <c r="D210">
        <v>21239</v>
      </c>
      <c r="E210">
        <v>21252</v>
      </c>
      <c r="F210">
        <v>21270</v>
      </c>
      <c r="G210">
        <v>21515</v>
      </c>
      <c r="H210">
        <v>21670</v>
      </c>
      <c r="I210">
        <v>21670</v>
      </c>
      <c r="M210">
        <f t="shared" si="3"/>
        <v>21389.200000000001</v>
      </c>
    </row>
    <row r="211" spans="1:13" x14ac:dyDescent="0.55000000000000004">
      <c r="A211" t="s">
        <v>105</v>
      </c>
      <c r="B211">
        <v>150000</v>
      </c>
      <c r="C211">
        <v>79801.399999999994</v>
      </c>
      <c r="D211">
        <v>77799</v>
      </c>
      <c r="E211">
        <v>77994</v>
      </c>
      <c r="F211">
        <v>78554</v>
      </c>
      <c r="G211">
        <v>80323</v>
      </c>
      <c r="H211">
        <v>84337</v>
      </c>
      <c r="I211">
        <v>84337</v>
      </c>
      <c r="M211">
        <f t="shared" si="3"/>
        <v>79801.399999999994</v>
      </c>
    </row>
    <row r="212" spans="1:13" x14ac:dyDescent="0.55000000000000004">
      <c r="A212" t="s">
        <v>106</v>
      </c>
      <c r="B212">
        <v>30001</v>
      </c>
      <c r="C212">
        <v>39446.6</v>
      </c>
      <c r="D212">
        <v>39203</v>
      </c>
      <c r="E212">
        <v>39271</v>
      </c>
      <c r="F212">
        <v>39329</v>
      </c>
      <c r="G212">
        <v>39343</v>
      </c>
      <c r="H212">
        <v>40087</v>
      </c>
      <c r="I212">
        <v>40087</v>
      </c>
      <c r="M212">
        <f t="shared" si="3"/>
        <v>39446.6</v>
      </c>
    </row>
    <row r="213" spans="1:13" x14ac:dyDescent="0.55000000000000004">
      <c r="A213" t="s">
        <v>107</v>
      </c>
      <c r="B213">
        <v>15001</v>
      </c>
      <c r="C213">
        <v>33624.400000000001</v>
      </c>
      <c r="D213">
        <v>33478</v>
      </c>
      <c r="E213">
        <v>33529</v>
      </c>
      <c r="F213">
        <v>33562</v>
      </c>
      <c r="G213">
        <v>33563</v>
      </c>
      <c r="H213">
        <v>33990</v>
      </c>
      <c r="I213">
        <v>33990</v>
      </c>
      <c r="M213">
        <f t="shared" si="3"/>
        <v>33624.400000000001</v>
      </c>
    </row>
    <row r="214" spans="1:13" x14ac:dyDescent="0.55000000000000004">
      <c r="A214" t="s">
        <v>108</v>
      </c>
      <c r="B214">
        <v>3001</v>
      </c>
      <c r="C214">
        <v>26386.6</v>
      </c>
      <c r="D214">
        <v>26231</v>
      </c>
      <c r="E214">
        <v>26286</v>
      </c>
      <c r="F214">
        <v>26314</v>
      </c>
      <c r="G214">
        <v>26349</v>
      </c>
      <c r="H214">
        <v>26753</v>
      </c>
      <c r="I214">
        <v>26753</v>
      </c>
      <c r="M214">
        <f t="shared" si="3"/>
        <v>26386.6</v>
      </c>
    </row>
    <row r="215" spans="1:13" x14ac:dyDescent="0.55000000000000004">
      <c r="A215" t="s">
        <v>109</v>
      </c>
      <c r="B215">
        <v>1501</v>
      </c>
      <c r="C215">
        <v>25531.8</v>
      </c>
      <c r="D215">
        <v>25470</v>
      </c>
      <c r="E215">
        <v>25492</v>
      </c>
      <c r="F215">
        <v>25525</v>
      </c>
      <c r="G215">
        <v>25575</v>
      </c>
      <c r="H215">
        <v>25597</v>
      </c>
      <c r="I215">
        <v>25597</v>
      </c>
      <c r="M215">
        <f t="shared" si="3"/>
        <v>25531.8</v>
      </c>
    </row>
    <row r="216" spans="1:13" x14ac:dyDescent="0.55000000000000004">
      <c r="A216" t="s">
        <v>110</v>
      </c>
      <c r="B216">
        <v>601</v>
      </c>
      <c r="C216">
        <v>25243</v>
      </c>
      <c r="D216">
        <v>24583</v>
      </c>
      <c r="E216">
        <v>24671</v>
      </c>
      <c r="F216">
        <v>24789</v>
      </c>
      <c r="G216">
        <v>25076</v>
      </c>
      <c r="H216">
        <v>27096</v>
      </c>
      <c r="I216">
        <v>27096</v>
      </c>
      <c r="M216">
        <f t="shared" si="3"/>
        <v>25243</v>
      </c>
    </row>
    <row r="217" spans="1:13" x14ac:dyDescent="0.55000000000000004">
      <c r="A217" t="s">
        <v>111</v>
      </c>
      <c r="B217">
        <v>301</v>
      </c>
      <c r="C217">
        <v>24389.8</v>
      </c>
      <c r="D217">
        <v>24258</v>
      </c>
      <c r="E217">
        <v>24261</v>
      </c>
      <c r="F217">
        <v>24372</v>
      </c>
      <c r="G217">
        <v>24466</v>
      </c>
      <c r="H217">
        <v>24592</v>
      </c>
      <c r="I217">
        <v>24592</v>
      </c>
      <c r="M217">
        <f t="shared" si="3"/>
        <v>24389.8</v>
      </c>
    </row>
    <row r="218" spans="1:13" x14ac:dyDescent="0.55000000000000004">
      <c r="A218" t="s">
        <v>112</v>
      </c>
      <c r="B218">
        <v>151</v>
      </c>
      <c r="C218">
        <v>24168.6</v>
      </c>
      <c r="D218">
        <v>24048</v>
      </c>
      <c r="E218">
        <v>24070</v>
      </c>
      <c r="F218">
        <v>24111</v>
      </c>
      <c r="G218">
        <v>24214</v>
      </c>
      <c r="H218">
        <v>24400</v>
      </c>
      <c r="I218">
        <v>24400</v>
      </c>
      <c r="M218">
        <f t="shared" si="3"/>
        <v>24168.6</v>
      </c>
    </row>
    <row r="219" spans="1:13" x14ac:dyDescent="0.55000000000000004">
      <c r="A219" t="s">
        <v>113</v>
      </c>
      <c r="B219">
        <v>16</v>
      </c>
      <c r="C219">
        <v>24662.2</v>
      </c>
      <c r="D219">
        <v>24096</v>
      </c>
      <c r="E219">
        <v>24112</v>
      </c>
      <c r="F219">
        <v>24231</v>
      </c>
      <c r="G219">
        <v>24498</v>
      </c>
      <c r="H219">
        <v>26374</v>
      </c>
      <c r="I219">
        <v>26374</v>
      </c>
      <c r="M219">
        <f t="shared" si="3"/>
        <v>24662.2</v>
      </c>
    </row>
    <row r="220" spans="1:13" x14ac:dyDescent="0.55000000000000004">
      <c r="A220" t="s">
        <v>114</v>
      </c>
      <c r="B220">
        <v>150000</v>
      </c>
      <c r="C220">
        <v>55175.199999999997</v>
      </c>
      <c r="D220">
        <v>54637</v>
      </c>
      <c r="E220">
        <v>54873</v>
      </c>
      <c r="F220">
        <v>54975</v>
      </c>
      <c r="G220">
        <v>55347</v>
      </c>
      <c r="H220">
        <v>56044</v>
      </c>
      <c r="I220">
        <v>56044</v>
      </c>
      <c r="M220">
        <f t="shared" si="3"/>
        <v>55175.199999999997</v>
      </c>
    </row>
    <row r="221" spans="1:13" x14ac:dyDescent="0.55000000000000004">
      <c r="A221" t="s">
        <v>115</v>
      </c>
      <c r="B221">
        <v>25</v>
      </c>
      <c r="C221">
        <v>18714.400000000001</v>
      </c>
      <c r="D221">
        <v>15923</v>
      </c>
      <c r="E221">
        <v>15953</v>
      </c>
      <c r="F221">
        <v>16250</v>
      </c>
      <c r="G221">
        <v>16817</v>
      </c>
      <c r="H221">
        <v>28629</v>
      </c>
      <c r="I221">
        <v>28629</v>
      </c>
      <c r="M221">
        <f t="shared" si="3"/>
        <v>18714.400000000001</v>
      </c>
    </row>
    <row r="222" spans="1:13" x14ac:dyDescent="0.55000000000000004">
      <c r="A222" t="s">
        <v>116</v>
      </c>
      <c r="B222">
        <v>25</v>
      </c>
      <c r="C222">
        <v>24734</v>
      </c>
      <c r="D222">
        <v>24479</v>
      </c>
      <c r="E222">
        <v>24490</v>
      </c>
      <c r="F222">
        <v>24803</v>
      </c>
      <c r="G222">
        <v>24830</v>
      </c>
      <c r="H222">
        <v>25068</v>
      </c>
      <c r="I222">
        <v>25068</v>
      </c>
      <c r="M222">
        <f t="shared" si="3"/>
        <v>24734</v>
      </c>
    </row>
    <row r="223" spans="1:13" x14ac:dyDescent="0.55000000000000004">
      <c r="A223" t="s">
        <v>117</v>
      </c>
      <c r="B223">
        <v>208</v>
      </c>
      <c r="C223">
        <v>14320</v>
      </c>
      <c r="D223">
        <v>14163</v>
      </c>
      <c r="E223">
        <v>14233</v>
      </c>
      <c r="F223">
        <v>14249</v>
      </c>
      <c r="G223">
        <v>14268</v>
      </c>
      <c r="H223">
        <v>14687</v>
      </c>
      <c r="I223">
        <v>14687</v>
      </c>
      <c r="M223">
        <f t="shared" si="3"/>
        <v>14320</v>
      </c>
    </row>
    <row r="224" spans="1:13" x14ac:dyDescent="0.55000000000000004">
      <c r="A224" t="s">
        <v>118</v>
      </c>
      <c r="B224">
        <v>593</v>
      </c>
      <c r="C224">
        <v>14046</v>
      </c>
      <c r="D224">
        <v>13871</v>
      </c>
      <c r="E224">
        <v>13956</v>
      </c>
      <c r="F224">
        <v>14017</v>
      </c>
      <c r="G224">
        <v>14049</v>
      </c>
      <c r="H224">
        <v>14337</v>
      </c>
      <c r="I224">
        <v>14337</v>
      </c>
      <c r="M224">
        <f t="shared" si="3"/>
        <v>14046</v>
      </c>
    </row>
    <row r="225" spans="1:13" x14ac:dyDescent="0.55000000000000004">
      <c r="A225" t="s">
        <v>119</v>
      </c>
      <c r="B225">
        <v>187</v>
      </c>
      <c r="C225">
        <v>14401.6</v>
      </c>
      <c r="D225">
        <v>14320</v>
      </c>
      <c r="E225">
        <v>14368</v>
      </c>
      <c r="F225">
        <v>14379</v>
      </c>
      <c r="G225">
        <v>14427</v>
      </c>
      <c r="H225">
        <v>14514</v>
      </c>
      <c r="I225">
        <v>14514</v>
      </c>
      <c r="M225">
        <f t="shared" si="3"/>
        <v>14401.6</v>
      </c>
    </row>
    <row r="226" spans="1:13" x14ac:dyDescent="0.55000000000000004">
      <c r="A226" t="s">
        <v>120</v>
      </c>
      <c r="B226">
        <v>29968</v>
      </c>
      <c r="C226">
        <v>51452</v>
      </c>
      <c r="D226">
        <v>51103</v>
      </c>
      <c r="E226">
        <v>51195</v>
      </c>
      <c r="F226">
        <v>51344</v>
      </c>
      <c r="G226">
        <v>51539</v>
      </c>
      <c r="H226">
        <v>52079</v>
      </c>
      <c r="I226">
        <v>52079</v>
      </c>
      <c r="M226">
        <f t="shared" si="3"/>
        <v>51452</v>
      </c>
    </row>
    <row r="227" spans="1:13" x14ac:dyDescent="0.55000000000000004">
      <c r="A227" t="s">
        <v>121</v>
      </c>
      <c r="B227">
        <v>29968</v>
      </c>
      <c r="C227">
        <v>39691</v>
      </c>
      <c r="D227">
        <v>39504</v>
      </c>
      <c r="E227">
        <v>39539</v>
      </c>
      <c r="F227">
        <v>39554</v>
      </c>
      <c r="G227">
        <v>39591</v>
      </c>
      <c r="H227">
        <v>40267</v>
      </c>
      <c r="I227">
        <v>40267</v>
      </c>
      <c r="M227">
        <f t="shared" si="3"/>
        <v>39691</v>
      </c>
    </row>
    <row r="228" spans="1:13" x14ac:dyDescent="0.55000000000000004">
      <c r="A228" t="s">
        <v>122</v>
      </c>
      <c r="B228">
        <v>29752</v>
      </c>
      <c r="C228">
        <v>39261.800000000003</v>
      </c>
      <c r="D228">
        <v>39102</v>
      </c>
      <c r="E228">
        <v>39168</v>
      </c>
      <c r="F228">
        <v>39224</v>
      </c>
      <c r="G228">
        <v>39258</v>
      </c>
      <c r="H228">
        <v>39557</v>
      </c>
      <c r="I228">
        <v>39557</v>
      </c>
      <c r="M228">
        <f t="shared" si="3"/>
        <v>39261.800000000003</v>
      </c>
    </row>
    <row r="229" spans="1:13" x14ac:dyDescent="0.55000000000000004">
      <c r="A229" t="s">
        <v>123</v>
      </c>
      <c r="B229">
        <v>30142</v>
      </c>
      <c r="C229">
        <v>45771.8</v>
      </c>
      <c r="D229">
        <v>45190</v>
      </c>
      <c r="E229">
        <v>45534</v>
      </c>
      <c r="F229">
        <v>45733</v>
      </c>
      <c r="G229">
        <v>45850</v>
      </c>
      <c r="H229">
        <v>46552</v>
      </c>
      <c r="I229">
        <v>46552</v>
      </c>
      <c r="M229">
        <f t="shared" si="3"/>
        <v>45771.8</v>
      </c>
    </row>
    <row r="230" spans="1:13" x14ac:dyDescent="0.55000000000000004">
      <c r="A230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EC5D-E08A-430B-9EFE-A2A4C4CFEE37}">
  <sheetPr codeName="Sheet8"/>
  <dimension ref="A1:Z230"/>
  <sheetViews>
    <sheetView topLeftCell="A71" zoomScale="41" workbookViewId="0">
      <selection activeCell="Z108" sqref="Z108"/>
    </sheetView>
  </sheetViews>
  <sheetFormatPr defaultRowHeight="14.4" x14ac:dyDescent="0.55000000000000004"/>
  <cols>
    <col min="1" max="1" width="50" bestFit="1" customWidth="1"/>
  </cols>
  <sheetData>
    <row r="1" spans="1:26" x14ac:dyDescent="0.55000000000000004">
      <c r="B1" t="s">
        <v>255</v>
      </c>
      <c r="C1" t="s">
        <v>256</v>
      </c>
      <c r="L1" t="s">
        <v>600</v>
      </c>
      <c r="M1" t="s">
        <v>255</v>
      </c>
      <c r="N1" t="s">
        <v>554</v>
      </c>
      <c r="T1" t="s">
        <v>723</v>
      </c>
      <c r="U1" t="s">
        <v>255</v>
      </c>
      <c r="V1" t="s">
        <v>554</v>
      </c>
    </row>
    <row r="2" spans="1:26" x14ac:dyDescent="0.55000000000000004">
      <c r="A2" s="1" t="s">
        <v>9</v>
      </c>
      <c r="B2">
        <f>overview!C116</f>
        <v>34916.6</v>
      </c>
      <c r="C2">
        <f>overview!C2</f>
        <v>37402.6</v>
      </c>
      <c r="D2">
        <f>B2-C2</f>
        <v>-2486</v>
      </c>
      <c r="E2">
        <f>ABS(D2)</f>
        <v>2486</v>
      </c>
      <c r="G2">
        <f xml:space="preserve"> IF(E2&gt;0.25*B2,1,0)</f>
        <v>0</v>
      </c>
      <c r="H2">
        <f xml:space="preserve"> IF(E2&gt;0.1*B2,1,0)</f>
        <v>0</v>
      </c>
      <c r="M2">
        <f>'ov k=50'!C116</f>
        <v>37461.4</v>
      </c>
      <c r="N2">
        <f>'ov k=50'!C2</f>
        <v>114127</v>
      </c>
      <c r="O2">
        <f>M2-N2</f>
        <v>-76665.600000000006</v>
      </c>
      <c r="P2">
        <f>ABS(O2)</f>
        <v>76665.600000000006</v>
      </c>
      <c r="R2">
        <f xml:space="preserve"> IF(P2&gt;0.1*M2,1,0)</f>
        <v>1</v>
      </c>
      <c r="U2">
        <f>'ov sf10'!C116</f>
        <v>516251.8</v>
      </c>
      <c r="V2">
        <f>'ov sf10'!C2</f>
        <v>1109533.8</v>
      </c>
      <c r="W2">
        <f>U2-V2</f>
        <v>-593282</v>
      </c>
      <c r="X2">
        <f>ABS(W2)</f>
        <v>593282</v>
      </c>
      <c r="Z2">
        <f xml:space="preserve"> IF(X2&gt;0.1*U2,1,0)</f>
        <v>1</v>
      </c>
    </row>
    <row r="3" spans="1:26" x14ac:dyDescent="0.55000000000000004">
      <c r="A3" s="2" t="s">
        <v>10</v>
      </c>
      <c r="B3">
        <f>overview!C117</f>
        <v>37956.400000000001</v>
      </c>
      <c r="C3">
        <f>overview!C3</f>
        <v>35329.199999999997</v>
      </c>
      <c r="D3">
        <f t="shared" ref="D3:D66" si="0">B3-C3</f>
        <v>2627.2000000000044</v>
      </c>
      <c r="E3">
        <f t="shared" ref="E3:E66" si="1">ABS(D3)</f>
        <v>2627.2000000000044</v>
      </c>
      <c r="G3">
        <f t="shared" ref="G3:G66" si="2" xml:space="preserve"> IF(E3&gt;0.25*B3,1,0)</f>
        <v>0</v>
      </c>
      <c r="H3">
        <f t="shared" ref="H3:H66" si="3" xml:space="preserve"> IF(E3&gt;0.1*B3,1,0)</f>
        <v>0</v>
      </c>
      <c r="M3">
        <f>'ov k=50'!C117</f>
        <v>35318.800000000003</v>
      </c>
      <c r="N3">
        <f>'ov k=50'!C3</f>
        <v>112454</v>
      </c>
      <c r="O3">
        <f t="shared" ref="O3:O66" si="4">M3-N3</f>
        <v>-77135.199999999997</v>
      </c>
      <c r="P3">
        <f t="shared" ref="P3:P66" si="5">ABS(O3)</f>
        <v>77135.199999999997</v>
      </c>
      <c r="R3">
        <f t="shared" ref="R3:R66" si="6" xml:space="preserve"> IF(P3&gt;0.1*M3,1,0)</f>
        <v>1</v>
      </c>
      <c r="U3">
        <f>'ov sf10'!C117</f>
        <v>516265</v>
      </c>
      <c r="V3">
        <f>'ov sf10'!C3</f>
        <v>1151426.8</v>
      </c>
      <c r="W3">
        <f t="shared" ref="W3:W66" si="7">U3-V3</f>
        <v>-635161.80000000005</v>
      </c>
      <c r="X3">
        <f t="shared" ref="X3:X66" si="8">ABS(W3)</f>
        <v>635161.80000000005</v>
      </c>
      <c r="Z3">
        <f t="shared" ref="Z3:Z66" si="9" xml:space="preserve"> IF(X3&gt;0.1*U3,1,0)</f>
        <v>1</v>
      </c>
    </row>
    <row r="4" spans="1:26" x14ac:dyDescent="0.55000000000000004">
      <c r="A4" s="1" t="s">
        <v>11</v>
      </c>
      <c r="B4">
        <f>overview!C118</f>
        <v>34630.6</v>
      </c>
      <c r="C4">
        <f>overview!C4</f>
        <v>34992.800000000003</v>
      </c>
      <c r="D4">
        <f t="shared" si="0"/>
        <v>-362.20000000000437</v>
      </c>
      <c r="E4">
        <f t="shared" si="1"/>
        <v>362.20000000000437</v>
      </c>
      <c r="G4">
        <f t="shared" si="2"/>
        <v>0</v>
      </c>
      <c r="H4">
        <f t="shared" si="3"/>
        <v>0</v>
      </c>
      <c r="M4">
        <f>'ov k=50'!C118</f>
        <v>34736.800000000003</v>
      </c>
      <c r="N4">
        <f>'ov k=50'!C4</f>
        <v>111658.2</v>
      </c>
      <c r="O4">
        <f t="shared" si="4"/>
        <v>-76921.399999999994</v>
      </c>
      <c r="P4">
        <f t="shared" si="5"/>
        <v>76921.399999999994</v>
      </c>
      <c r="R4">
        <f t="shared" si="6"/>
        <v>1</v>
      </c>
      <c r="U4">
        <f>'ov sf10'!C118</f>
        <v>517607.6</v>
      </c>
      <c r="V4">
        <f>'ov sf10'!C4</f>
        <v>1128674.6000000001</v>
      </c>
      <c r="W4">
        <f t="shared" si="7"/>
        <v>-611067.00000000012</v>
      </c>
      <c r="X4">
        <f t="shared" si="8"/>
        <v>611067.00000000012</v>
      </c>
      <c r="Z4">
        <f t="shared" si="9"/>
        <v>1</v>
      </c>
    </row>
    <row r="5" spans="1:26" x14ac:dyDescent="0.55000000000000004">
      <c r="A5" s="2" t="s">
        <v>12</v>
      </c>
      <c r="B5">
        <f>overview!C119</f>
        <v>33903</v>
      </c>
      <c r="C5">
        <f>overview!C5</f>
        <v>35430.6</v>
      </c>
      <c r="D5">
        <f t="shared" si="0"/>
        <v>-1527.5999999999985</v>
      </c>
      <c r="E5">
        <f t="shared" si="1"/>
        <v>1527.5999999999985</v>
      </c>
      <c r="G5">
        <f t="shared" si="2"/>
        <v>0</v>
      </c>
      <c r="H5">
        <f t="shared" si="3"/>
        <v>0</v>
      </c>
      <c r="M5">
        <f>'ov k=50'!C119</f>
        <v>34432</v>
      </c>
      <c r="N5">
        <f>'ov k=50'!C5</f>
        <v>112289.2</v>
      </c>
      <c r="O5">
        <f t="shared" si="4"/>
        <v>-77857.2</v>
      </c>
      <c r="P5">
        <f t="shared" si="5"/>
        <v>77857.2</v>
      </c>
      <c r="R5">
        <f t="shared" si="6"/>
        <v>1</v>
      </c>
      <c r="U5">
        <f>'ov sf10'!C119</f>
        <v>521237</v>
      </c>
      <c r="V5">
        <f>'ov sf10'!C5</f>
        <v>1116588.8</v>
      </c>
      <c r="W5">
        <f t="shared" si="7"/>
        <v>-595351.80000000005</v>
      </c>
      <c r="X5">
        <f t="shared" si="8"/>
        <v>595351.80000000005</v>
      </c>
      <c r="Z5">
        <f t="shared" si="9"/>
        <v>1</v>
      </c>
    </row>
    <row r="6" spans="1:26" x14ac:dyDescent="0.55000000000000004">
      <c r="A6" s="1" t="s">
        <v>13</v>
      </c>
      <c r="B6">
        <f>overview!C120</f>
        <v>34141.199999999997</v>
      </c>
      <c r="C6">
        <f>overview!C6</f>
        <v>34433</v>
      </c>
      <c r="D6">
        <f t="shared" si="0"/>
        <v>-291.80000000000291</v>
      </c>
      <c r="E6">
        <f t="shared" si="1"/>
        <v>291.80000000000291</v>
      </c>
      <c r="G6">
        <f t="shared" si="2"/>
        <v>0</v>
      </c>
      <c r="H6">
        <f t="shared" si="3"/>
        <v>0</v>
      </c>
      <c r="M6">
        <f>'ov k=50'!C120</f>
        <v>34568</v>
      </c>
      <c r="N6">
        <f>'ov k=50'!C6</f>
        <v>112153.60000000001</v>
      </c>
      <c r="O6">
        <f t="shared" si="4"/>
        <v>-77585.600000000006</v>
      </c>
      <c r="P6">
        <f t="shared" si="5"/>
        <v>77585.600000000006</v>
      </c>
      <c r="R6">
        <f t="shared" si="6"/>
        <v>1</v>
      </c>
      <c r="U6">
        <f>'ov sf10'!C120</f>
        <v>516100.2</v>
      </c>
      <c r="V6">
        <f>'ov sf10'!C6</f>
        <v>1125450.6000000001</v>
      </c>
      <c r="W6">
        <f t="shared" si="7"/>
        <v>-609350.40000000014</v>
      </c>
      <c r="X6">
        <f t="shared" si="8"/>
        <v>609350.40000000014</v>
      </c>
      <c r="Z6">
        <f t="shared" si="9"/>
        <v>1</v>
      </c>
    </row>
    <row r="7" spans="1:26" x14ac:dyDescent="0.55000000000000004">
      <c r="A7" s="2" t="s">
        <v>45</v>
      </c>
      <c r="B7">
        <f>overview!C121</f>
        <v>16813.2</v>
      </c>
      <c r="C7">
        <f>overview!C7</f>
        <v>106086.39999999999</v>
      </c>
      <c r="D7">
        <f t="shared" si="0"/>
        <v>-89273.2</v>
      </c>
      <c r="E7">
        <f t="shared" si="1"/>
        <v>89273.2</v>
      </c>
      <c r="G7">
        <f t="shared" si="2"/>
        <v>1</v>
      </c>
      <c r="H7">
        <f t="shared" si="3"/>
        <v>1</v>
      </c>
      <c r="M7">
        <f>'ov k=50'!C121</f>
        <v>19068.2</v>
      </c>
      <c r="N7">
        <f>'ov k=50'!C7</f>
        <v>133399.79999999999</v>
      </c>
      <c r="O7">
        <f t="shared" si="4"/>
        <v>-114331.59999999999</v>
      </c>
      <c r="P7">
        <f t="shared" si="5"/>
        <v>114331.59999999999</v>
      </c>
      <c r="R7">
        <f t="shared" si="6"/>
        <v>1</v>
      </c>
      <c r="U7">
        <f>'ov sf10'!C121</f>
        <v>94948.6</v>
      </c>
      <c r="V7">
        <f>'ov sf10'!C7</f>
        <v>91701.6</v>
      </c>
      <c r="W7">
        <f t="shared" si="7"/>
        <v>3247</v>
      </c>
      <c r="X7">
        <f t="shared" si="8"/>
        <v>3247</v>
      </c>
      <c r="Z7">
        <f t="shared" si="9"/>
        <v>0</v>
      </c>
    </row>
    <row r="8" spans="1:26" x14ac:dyDescent="0.55000000000000004">
      <c r="A8" s="1" t="s">
        <v>46</v>
      </c>
      <c r="B8">
        <f>overview!C122</f>
        <v>17701.599999999999</v>
      </c>
      <c r="C8">
        <f>overview!C8</f>
        <v>106322.8</v>
      </c>
      <c r="D8">
        <f t="shared" si="0"/>
        <v>-88621.200000000012</v>
      </c>
      <c r="E8">
        <f t="shared" si="1"/>
        <v>88621.200000000012</v>
      </c>
      <c r="G8">
        <f t="shared" si="2"/>
        <v>1</v>
      </c>
      <c r="H8">
        <f t="shared" si="3"/>
        <v>1</v>
      </c>
      <c r="M8">
        <f>'ov k=50'!C122</f>
        <v>17269.2</v>
      </c>
      <c r="N8">
        <f>'ov k=50'!C8</f>
        <v>106396.2</v>
      </c>
      <c r="O8">
        <f t="shared" si="4"/>
        <v>-89127</v>
      </c>
      <c r="P8">
        <f t="shared" si="5"/>
        <v>89127</v>
      </c>
      <c r="R8">
        <f t="shared" si="6"/>
        <v>1</v>
      </c>
      <c r="U8">
        <f>'ov sf10'!C122</f>
        <v>93427.4</v>
      </c>
      <c r="V8">
        <f>'ov sf10'!C8</f>
        <v>90912.2</v>
      </c>
      <c r="W8">
        <f t="shared" si="7"/>
        <v>2515.1999999999971</v>
      </c>
      <c r="X8">
        <f t="shared" si="8"/>
        <v>2515.1999999999971</v>
      </c>
      <c r="Z8">
        <f t="shared" si="9"/>
        <v>0</v>
      </c>
    </row>
    <row r="9" spans="1:26" x14ac:dyDescent="0.55000000000000004">
      <c r="A9" s="2" t="s">
        <v>47</v>
      </c>
      <c r="B9">
        <f>overview!C123</f>
        <v>17570.599999999999</v>
      </c>
      <c r="C9">
        <f>overview!C9</f>
        <v>106291.4</v>
      </c>
      <c r="D9">
        <f t="shared" si="0"/>
        <v>-88720.799999999988</v>
      </c>
      <c r="E9">
        <f t="shared" si="1"/>
        <v>88720.799999999988</v>
      </c>
      <c r="G9">
        <f t="shared" si="2"/>
        <v>1</v>
      </c>
      <c r="H9">
        <f t="shared" si="3"/>
        <v>1</v>
      </c>
      <c r="M9">
        <f>'ov k=50'!C123</f>
        <v>17168.400000000001</v>
      </c>
      <c r="N9">
        <f>'ov k=50'!C9</f>
        <v>107597.6</v>
      </c>
      <c r="O9">
        <f t="shared" si="4"/>
        <v>-90429.200000000012</v>
      </c>
      <c r="P9">
        <f t="shared" si="5"/>
        <v>90429.200000000012</v>
      </c>
      <c r="R9">
        <f t="shared" si="6"/>
        <v>1</v>
      </c>
      <c r="U9">
        <f>'ov sf10'!C123</f>
        <v>94231.8</v>
      </c>
      <c r="V9">
        <f>'ov sf10'!C9</f>
        <v>90987.4</v>
      </c>
      <c r="W9">
        <f t="shared" si="7"/>
        <v>3244.4000000000087</v>
      </c>
      <c r="X9">
        <f t="shared" si="8"/>
        <v>3244.4000000000087</v>
      </c>
      <c r="Z9">
        <f t="shared" si="9"/>
        <v>0</v>
      </c>
    </row>
    <row r="10" spans="1:26" x14ac:dyDescent="0.55000000000000004">
      <c r="A10" s="1" t="s">
        <v>48</v>
      </c>
      <c r="B10">
        <f>overview!C124</f>
        <v>17436.2</v>
      </c>
      <c r="C10">
        <f>overview!C10</f>
        <v>106310</v>
      </c>
      <c r="D10">
        <f t="shared" si="0"/>
        <v>-88873.8</v>
      </c>
      <c r="E10">
        <f t="shared" si="1"/>
        <v>88873.8</v>
      </c>
      <c r="G10">
        <f t="shared" si="2"/>
        <v>1</v>
      </c>
      <c r="H10">
        <f t="shared" si="3"/>
        <v>1</v>
      </c>
      <c r="M10">
        <f>'ov k=50'!C124</f>
        <v>17263.599999999999</v>
      </c>
      <c r="N10">
        <f>'ov k=50'!C10</f>
        <v>106414.39999999999</v>
      </c>
      <c r="O10">
        <f t="shared" si="4"/>
        <v>-89150.799999999988</v>
      </c>
      <c r="P10">
        <f t="shared" si="5"/>
        <v>89150.799999999988</v>
      </c>
      <c r="R10">
        <f t="shared" si="6"/>
        <v>1</v>
      </c>
      <c r="U10">
        <f>'ov sf10'!C124</f>
        <v>95666.4</v>
      </c>
      <c r="V10">
        <f>'ov sf10'!C10</f>
        <v>90080</v>
      </c>
      <c r="W10">
        <f t="shared" si="7"/>
        <v>5586.3999999999942</v>
      </c>
      <c r="X10">
        <f t="shared" si="8"/>
        <v>5586.3999999999942</v>
      </c>
      <c r="Z10">
        <f t="shared" si="9"/>
        <v>0</v>
      </c>
    </row>
    <row r="11" spans="1:26" x14ac:dyDescent="0.55000000000000004">
      <c r="A11" s="2" t="s">
        <v>49</v>
      </c>
      <c r="B11">
        <f>overview!C125</f>
        <v>19126.400000000001</v>
      </c>
      <c r="C11">
        <f>overview!C11</f>
        <v>106344</v>
      </c>
      <c r="D11">
        <f t="shared" si="0"/>
        <v>-87217.600000000006</v>
      </c>
      <c r="E11">
        <f t="shared" si="1"/>
        <v>87217.600000000006</v>
      </c>
      <c r="G11">
        <f t="shared" si="2"/>
        <v>1</v>
      </c>
      <c r="H11">
        <f t="shared" si="3"/>
        <v>1</v>
      </c>
      <c r="M11">
        <f>'ov k=50'!C125</f>
        <v>17667.400000000001</v>
      </c>
      <c r="N11">
        <f>'ov k=50'!C11</f>
        <v>117319.4</v>
      </c>
      <c r="O11">
        <f t="shared" si="4"/>
        <v>-99652</v>
      </c>
      <c r="P11">
        <f t="shared" si="5"/>
        <v>99652</v>
      </c>
      <c r="R11">
        <f t="shared" si="6"/>
        <v>1</v>
      </c>
      <c r="U11">
        <f>'ov sf10'!C125</f>
        <v>94551</v>
      </c>
      <c r="V11">
        <f>'ov sf10'!C11</f>
        <v>91557</v>
      </c>
      <c r="W11">
        <f t="shared" si="7"/>
        <v>2994</v>
      </c>
      <c r="X11">
        <f t="shared" si="8"/>
        <v>2994</v>
      </c>
      <c r="Z11">
        <f t="shared" si="9"/>
        <v>0</v>
      </c>
    </row>
    <row r="12" spans="1:26" x14ac:dyDescent="0.55000000000000004">
      <c r="A12" s="1" t="s">
        <v>50</v>
      </c>
      <c r="B12">
        <f>overview!C126</f>
        <v>17337.2</v>
      </c>
      <c r="C12">
        <f>overview!C12</f>
        <v>106226.2</v>
      </c>
      <c r="D12">
        <f t="shared" si="0"/>
        <v>-88889</v>
      </c>
      <c r="E12">
        <f t="shared" si="1"/>
        <v>88889</v>
      </c>
      <c r="G12">
        <f t="shared" si="2"/>
        <v>1</v>
      </c>
      <c r="H12">
        <f t="shared" si="3"/>
        <v>1</v>
      </c>
      <c r="M12">
        <f>'ov k=50'!C126</f>
        <v>17624</v>
      </c>
      <c r="N12">
        <f>'ov k=50'!C12</f>
        <v>105424.4</v>
      </c>
      <c r="O12">
        <f t="shared" si="4"/>
        <v>-87800.4</v>
      </c>
      <c r="P12">
        <f t="shared" si="5"/>
        <v>87800.4</v>
      </c>
      <c r="R12">
        <f t="shared" si="6"/>
        <v>1</v>
      </c>
      <c r="U12">
        <f>'ov sf10'!C126</f>
        <v>94710.399999999994</v>
      </c>
      <c r="V12">
        <f>'ov sf10'!C12</f>
        <v>89972</v>
      </c>
      <c r="W12">
        <f t="shared" si="7"/>
        <v>4738.3999999999942</v>
      </c>
      <c r="X12">
        <f t="shared" si="8"/>
        <v>4738.3999999999942</v>
      </c>
      <c r="Z12">
        <f t="shared" si="9"/>
        <v>0</v>
      </c>
    </row>
    <row r="13" spans="1:26" x14ac:dyDescent="0.55000000000000004">
      <c r="A13" s="2" t="s">
        <v>51</v>
      </c>
      <c r="B13">
        <f>overview!C127</f>
        <v>17618.8</v>
      </c>
      <c r="C13">
        <f>overview!C13</f>
        <v>108060.8</v>
      </c>
      <c r="D13">
        <f t="shared" si="0"/>
        <v>-90442</v>
      </c>
      <c r="E13">
        <f t="shared" si="1"/>
        <v>90442</v>
      </c>
      <c r="G13">
        <f t="shared" si="2"/>
        <v>1</v>
      </c>
      <c r="H13">
        <f t="shared" si="3"/>
        <v>1</v>
      </c>
      <c r="M13">
        <f>'ov k=50'!C127</f>
        <v>18789.400000000001</v>
      </c>
      <c r="N13">
        <f>'ov k=50'!C13</f>
        <v>111558.2</v>
      </c>
      <c r="O13">
        <f t="shared" si="4"/>
        <v>-92768.799999999988</v>
      </c>
      <c r="P13">
        <f t="shared" si="5"/>
        <v>92768.799999999988</v>
      </c>
      <c r="R13">
        <f t="shared" si="6"/>
        <v>1</v>
      </c>
      <c r="U13">
        <f>'ov sf10'!C127</f>
        <v>90594</v>
      </c>
      <c r="V13">
        <f>'ov sf10'!C13</f>
        <v>90436.800000000003</v>
      </c>
      <c r="W13">
        <f t="shared" si="7"/>
        <v>157.19999999999709</v>
      </c>
      <c r="X13">
        <f t="shared" si="8"/>
        <v>157.19999999999709</v>
      </c>
      <c r="Z13">
        <f t="shared" si="9"/>
        <v>0</v>
      </c>
    </row>
    <row r="14" spans="1:26" x14ac:dyDescent="0.55000000000000004">
      <c r="A14" s="1" t="s">
        <v>52</v>
      </c>
      <c r="B14">
        <f>overview!C128</f>
        <v>17499.400000000001</v>
      </c>
      <c r="C14">
        <f>overview!C14</f>
        <v>105840</v>
      </c>
      <c r="D14">
        <f t="shared" si="0"/>
        <v>-88340.6</v>
      </c>
      <c r="E14">
        <f t="shared" si="1"/>
        <v>88340.6</v>
      </c>
      <c r="G14">
        <f t="shared" si="2"/>
        <v>1</v>
      </c>
      <c r="H14">
        <f t="shared" si="3"/>
        <v>1</v>
      </c>
      <c r="M14">
        <f>'ov k=50'!C128</f>
        <v>17873.8</v>
      </c>
      <c r="N14">
        <f>'ov k=50'!C14</f>
        <v>120629.6</v>
      </c>
      <c r="O14">
        <f t="shared" si="4"/>
        <v>-102755.8</v>
      </c>
      <c r="P14">
        <f t="shared" si="5"/>
        <v>102755.8</v>
      </c>
      <c r="R14">
        <f t="shared" si="6"/>
        <v>1</v>
      </c>
      <c r="U14">
        <f>'ov sf10'!C128</f>
        <v>94874.4</v>
      </c>
      <c r="V14">
        <f>'ov sf10'!C14</f>
        <v>89734.6</v>
      </c>
      <c r="W14">
        <f t="shared" si="7"/>
        <v>5139.7999999999884</v>
      </c>
      <c r="X14">
        <f t="shared" si="8"/>
        <v>5139.7999999999884</v>
      </c>
      <c r="Z14">
        <f t="shared" si="9"/>
        <v>0</v>
      </c>
    </row>
    <row r="15" spans="1:26" x14ac:dyDescent="0.55000000000000004">
      <c r="A15" s="2" t="s">
        <v>53</v>
      </c>
      <c r="B15">
        <f>overview!C129</f>
        <v>23256.400000000001</v>
      </c>
      <c r="C15">
        <f>overview!C15</f>
        <v>105533.4</v>
      </c>
      <c r="D15">
        <f t="shared" si="0"/>
        <v>-82277</v>
      </c>
      <c r="E15">
        <f t="shared" si="1"/>
        <v>82277</v>
      </c>
      <c r="G15">
        <f t="shared" si="2"/>
        <v>1</v>
      </c>
      <c r="H15">
        <f t="shared" si="3"/>
        <v>1</v>
      </c>
      <c r="M15">
        <f>'ov k=50'!C129</f>
        <v>17848.8</v>
      </c>
      <c r="N15">
        <f>'ov k=50'!C15</f>
        <v>106739.6</v>
      </c>
      <c r="O15">
        <f t="shared" si="4"/>
        <v>-88890.8</v>
      </c>
      <c r="P15">
        <f t="shared" si="5"/>
        <v>88890.8</v>
      </c>
      <c r="R15">
        <f t="shared" si="6"/>
        <v>1</v>
      </c>
      <c r="U15">
        <f>'ov sf10'!C129</f>
        <v>93149.4</v>
      </c>
      <c r="V15">
        <f>'ov sf10'!C15</f>
        <v>91536.8</v>
      </c>
      <c r="W15">
        <f t="shared" si="7"/>
        <v>1612.5999999999913</v>
      </c>
      <c r="X15">
        <f t="shared" si="8"/>
        <v>1612.5999999999913</v>
      </c>
      <c r="Z15">
        <f t="shared" si="9"/>
        <v>0</v>
      </c>
    </row>
    <row r="16" spans="1:26" x14ac:dyDescent="0.55000000000000004">
      <c r="A16" s="1" t="s">
        <v>54</v>
      </c>
      <c r="B16">
        <f>overview!C130</f>
        <v>16925</v>
      </c>
      <c r="C16">
        <f>overview!C16</f>
        <v>113977.8</v>
      </c>
      <c r="D16">
        <f t="shared" si="0"/>
        <v>-97052.800000000003</v>
      </c>
      <c r="E16">
        <f t="shared" si="1"/>
        <v>97052.800000000003</v>
      </c>
      <c r="G16">
        <f t="shared" si="2"/>
        <v>1</v>
      </c>
      <c r="H16">
        <f t="shared" si="3"/>
        <v>1</v>
      </c>
      <c r="M16">
        <f>'ov k=50'!C130</f>
        <v>17480.599999999999</v>
      </c>
      <c r="N16">
        <f>'ov k=50'!C16</f>
        <v>117956.6</v>
      </c>
      <c r="O16">
        <f t="shared" si="4"/>
        <v>-100476</v>
      </c>
      <c r="P16">
        <f t="shared" si="5"/>
        <v>100476</v>
      </c>
      <c r="R16">
        <f t="shared" si="6"/>
        <v>1</v>
      </c>
      <c r="U16">
        <f>'ov sf10'!C130</f>
        <v>95264.6</v>
      </c>
      <c r="V16">
        <f>'ov sf10'!C16</f>
        <v>92324.800000000003</v>
      </c>
      <c r="W16">
        <f t="shared" si="7"/>
        <v>2939.8000000000029</v>
      </c>
      <c r="X16">
        <f t="shared" si="8"/>
        <v>2939.8000000000029</v>
      </c>
      <c r="Z16">
        <f t="shared" si="9"/>
        <v>0</v>
      </c>
    </row>
    <row r="17" spans="1:26" x14ac:dyDescent="0.55000000000000004">
      <c r="A17" s="2" t="s">
        <v>225</v>
      </c>
      <c r="B17">
        <f>overview!C131</f>
        <v>12809.2</v>
      </c>
      <c r="C17">
        <f>overview!C17</f>
        <v>12926.2</v>
      </c>
      <c r="D17">
        <f t="shared" si="0"/>
        <v>-117</v>
      </c>
      <c r="E17">
        <f t="shared" si="1"/>
        <v>117</v>
      </c>
      <c r="G17">
        <f t="shared" si="2"/>
        <v>0</v>
      </c>
      <c r="H17">
        <f t="shared" si="3"/>
        <v>0</v>
      </c>
      <c r="M17">
        <f>'ov k=50'!C131</f>
        <v>13406.6</v>
      </c>
      <c r="N17">
        <f>'ov k=50'!C17</f>
        <v>13012</v>
      </c>
      <c r="O17">
        <f t="shared" si="4"/>
        <v>394.60000000000036</v>
      </c>
      <c r="P17">
        <f t="shared" si="5"/>
        <v>394.60000000000036</v>
      </c>
      <c r="R17">
        <f t="shared" si="6"/>
        <v>0</v>
      </c>
      <c r="U17">
        <f>'ov sf10'!C131</f>
        <v>28085.8</v>
      </c>
      <c r="V17">
        <f>'ov sf10'!C17</f>
        <v>28442</v>
      </c>
      <c r="W17">
        <f t="shared" si="7"/>
        <v>-356.20000000000073</v>
      </c>
      <c r="X17">
        <f t="shared" si="8"/>
        <v>356.20000000000073</v>
      </c>
      <c r="Z17">
        <f t="shared" si="9"/>
        <v>0</v>
      </c>
    </row>
    <row r="18" spans="1:26" x14ac:dyDescent="0.55000000000000004">
      <c r="A18" s="1" t="s">
        <v>226</v>
      </c>
      <c r="B18">
        <f>overview!C132</f>
        <v>12778.2</v>
      </c>
      <c r="C18">
        <f>overview!C18</f>
        <v>12820.2</v>
      </c>
      <c r="D18">
        <f t="shared" si="0"/>
        <v>-42</v>
      </c>
      <c r="E18">
        <f t="shared" si="1"/>
        <v>42</v>
      </c>
      <c r="G18">
        <f t="shared" si="2"/>
        <v>0</v>
      </c>
      <c r="H18">
        <f t="shared" si="3"/>
        <v>0</v>
      </c>
      <c r="M18">
        <f>'ov k=50'!C132</f>
        <v>12869.8</v>
      </c>
      <c r="N18">
        <f>'ov k=50'!C18</f>
        <v>12844.8</v>
      </c>
      <c r="O18">
        <f t="shared" si="4"/>
        <v>25</v>
      </c>
      <c r="P18">
        <f t="shared" si="5"/>
        <v>25</v>
      </c>
      <c r="R18">
        <f t="shared" si="6"/>
        <v>0</v>
      </c>
      <c r="U18">
        <f>'ov sf10'!C132</f>
        <v>28217.4</v>
      </c>
      <c r="V18">
        <f>'ov sf10'!C18</f>
        <v>28377.200000000001</v>
      </c>
      <c r="W18">
        <f t="shared" si="7"/>
        <v>-159.79999999999927</v>
      </c>
      <c r="X18">
        <f t="shared" si="8"/>
        <v>159.79999999999927</v>
      </c>
      <c r="Z18">
        <f t="shared" si="9"/>
        <v>0</v>
      </c>
    </row>
    <row r="19" spans="1:26" x14ac:dyDescent="0.55000000000000004">
      <c r="A19" s="2" t="s">
        <v>227</v>
      </c>
      <c r="B19">
        <f>overview!C133</f>
        <v>12687.8</v>
      </c>
      <c r="C19">
        <f>overview!C19</f>
        <v>13544</v>
      </c>
      <c r="D19">
        <f t="shared" si="0"/>
        <v>-856.20000000000073</v>
      </c>
      <c r="E19">
        <f t="shared" si="1"/>
        <v>856.20000000000073</v>
      </c>
      <c r="G19">
        <f t="shared" si="2"/>
        <v>0</v>
      </c>
      <c r="H19">
        <f t="shared" si="3"/>
        <v>0</v>
      </c>
      <c r="M19">
        <f>'ov k=50'!C133</f>
        <v>12659.8</v>
      </c>
      <c r="N19">
        <f>'ov k=50'!C19</f>
        <v>13016.4</v>
      </c>
      <c r="O19">
        <f t="shared" si="4"/>
        <v>-356.60000000000036</v>
      </c>
      <c r="P19">
        <f t="shared" si="5"/>
        <v>356.60000000000036</v>
      </c>
      <c r="R19">
        <f t="shared" si="6"/>
        <v>0</v>
      </c>
      <c r="U19">
        <f>'ov sf10'!C133</f>
        <v>28472.799999999999</v>
      </c>
      <c r="V19">
        <f>'ov sf10'!C19</f>
        <v>29377</v>
      </c>
      <c r="W19">
        <f t="shared" si="7"/>
        <v>-904.20000000000073</v>
      </c>
      <c r="X19">
        <f t="shared" si="8"/>
        <v>904.20000000000073</v>
      </c>
      <c r="Z19">
        <f t="shared" si="9"/>
        <v>0</v>
      </c>
    </row>
    <row r="20" spans="1:26" x14ac:dyDescent="0.55000000000000004">
      <c r="A20" s="1" t="s">
        <v>228</v>
      </c>
      <c r="B20">
        <f>overview!C134</f>
        <v>12680</v>
      </c>
      <c r="C20">
        <f>overview!C20</f>
        <v>13016.4</v>
      </c>
      <c r="D20">
        <f t="shared" si="0"/>
        <v>-336.39999999999964</v>
      </c>
      <c r="E20">
        <f t="shared" si="1"/>
        <v>336.39999999999964</v>
      </c>
      <c r="G20">
        <f t="shared" si="2"/>
        <v>0</v>
      </c>
      <c r="H20">
        <f t="shared" si="3"/>
        <v>0</v>
      </c>
      <c r="M20">
        <f>'ov k=50'!C134</f>
        <v>12725.4</v>
      </c>
      <c r="N20">
        <f>'ov k=50'!C20</f>
        <v>12835.8</v>
      </c>
      <c r="O20">
        <f t="shared" si="4"/>
        <v>-110.39999999999964</v>
      </c>
      <c r="P20">
        <f t="shared" si="5"/>
        <v>110.39999999999964</v>
      </c>
      <c r="R20">
        <f t="shared" si="6"/>
        <v>0</v>
      </c>
      <c r="U20">
        <f>'ov sf10'!C134</f>
        <v>31047.4</v>
      </c>
      <c r="V20">
        <f>'ov sf10'!C20</f>
        <v>34331</v>
      </c>
      <c r="W20">
        <f t="shared" si="7"/>
        <v>-3283.5999999999985</v>
      </c>
      <c r="X20">
        <f t="shared" si="8"/>
        <v>3283.5999999999985</v>
      </c>
      <c r="Z20">
        <f t="shared" si="9"/>
        <v>1</v>
      </c>
    </row>
    <row r="21" spans="1:26" x14ac:dyDescent="0.55000000000000004">
      <c r="A21" s="2" t="s">
        <v>229</v>
      </c>
      <c r="B21">
        <f>overview!C135</f>
        <v>12616</v>
      </c>
      <c r="C21">
        <f>overview!C21</f>
        <v>13191.6</v>
      </c>
      <c r="D21">
        <f t="shared" si="0"/>
        <v>-575.60000000000036</v>
      </c>
      <c r="E21">
        <f t="shared" si="1"/>
        <v>575.60000000000036</v>
      </c>
      <c r="G21">
        <f t="shared" si="2"/>
        <v>0</v>
      </c>
      <c r="H21">
        <f t="shared" si="3"/>
        <v>0</v>
      </c>
      <c r="M21">
        <f>'ov k=50'!C135</f>
        <v>12812.8</v>
      </c>
      <c r="N21">
        <f>'ov k=50'!C21</f>
        <v>13020.2</v>
      </c>
      <c r="O21">
        <f t="shared" si="4"/>
        <v>-207.40000000000146</v>
      </c>
      <c r="P21">
        <f t="shared" si="5"/>
        <v>207.40000000000146</v>
      </c>
      <c r="R21">
        <f t="shared" si="6"/>
        <v>0</v>
      </c>
      <c r="U21">
        <f>'ov sf10'!C135</f>
        <v>28119.200000000001</v>
      </c>
      <c r="V21">
        <f>'ov sf10'!C21</f>
        <v>28751.8</v>
      </c>
      <c r="W21">
        <f t="shared" si="7"/>
        <v>-632.59999999999854</v>
      </c>
      <c r="X21">
        <f t="shared" si="8"/>
        <v>632.59999999999854</v>
      </c>
      <c r="Z21">
        <f t="shared" si="9"/>
        <v>0</v>
      </c>
    </row>
    <row r="22" spans="1:26" x14ac:dyDescent="0.55000000000000004">
      <c r="A22" s="1" t="s">
        <v>230</v>
      </c>
      <c r="B22">
        <f>overview!C136</f>
        <v>13510.8</v>
      </c>
      <c r="C22">
        <f>overview!C22</f>
        <v>12910.2</v>
      </c>
      <c r="D22">
        <f t="shared" si="0"/>
        <v>600.59999999999854</v>
      </c>
      <c r="E22">
        <f t="shared" si="1"/>
        <v>600.59999999999854</v>
      </c>
      <c r="G22">
        <f t="shared" si="2"/>
        <v>0</v>
      </c>
      <c r="H22">
        <f t="shared" si="3"/>
        <v>0</v>
      </c>
      <c r="M22">
        <f>'ov k=50'!C136</f>
        <v>12824.8</v>
      </c>
      <c r="N22">
        <f>'ov k=50'!C22</f>
        <v>12997.6</v>
      </c>
      <c r="O22">
        <f t="shared" si="4"/>
        <v>-172.80000000000109</v>
      </c>
      <c r="P22">
        <f t="shared" si="5"/>
        <v>172.80000000000109</v>
      </c>
      <c r="R22">
        <f t="shared" si="6"/>
        <v>0</v>
      </c>
      <c r="U22">
        <f>'ov sf10'!C136</f>
        <v>28132.6</v>
      </c>
      <c r="V22">
        <f>'ov sf10'!C22</f>
        <v>29729.599999999999</v>
      </c>
      <c r="W22">
        <f t="shared" si="7"/>
        <v>-1597</v>
      </c>
      <c r="X22">
        <f t="shared" si="8"/>
        <v>1597</v>
      </c>
      <c r="Z22">
        <f t="shared" si="9"/>
        <v>0</v>
      </c>
    </row>
    <row r="23" spans="1:26" x14ac:dyDescent="0.55000000000000004">
      <c r="A23" s="2" t="s">
        <v>231</v>
      </c>
      <c r="B23">
        <f>overview!C137</f>
        <v>13216</v>
      </c>
      <c r="C23">
        <f>overview!C23</f>
        <v>12935</v>
      </c>
      <c r="D23">
        <f t="shared" si="0"/>
        <v>281</v>
      </c>
      <c r="E23">
        <f t="shared" si="1"/>
        <v>281</v>
      </c>
      <c r="G23">
        <f t="shared" si="2"/>
        <v>0</v>
      </c>
      <c r="H23">
        <f t="shared" si="3"/>
        <v>0</v>
      </c>
      <c r="M23">
        <f>'ov k=50'!C137</f>
        <v>13071.4</v>
      </c>
      <c r="N23">
        <f>'ov k=50'!C23</f>
        <v>12918</v>
      </c>
      <c r="O23">
        <f t="shared" si="4"/>
        <v>153.39999999999964</v>
      </c>
      <c r="P23">
        <f t="shared" si="5"/>
        <v>153.39999999999964</v>
      </c>
      <c r="R23">
        <f t="shared" si="6"/>
        <v>0</v>
      </c>
      <c r="U23">
        <f>'ov sf10'!C137</f>
        <v>30487.8</v>
      </c>
      <c r="V23">
        <f>'ov sf10'!C23</f>
        <v>28815.599999999999</v>
      </c>
      <c r="W23">
        <f t="shared" si="7"/>
        <v>1672.2000000000007</v>
      </c>
      <c r="X23">
        <f t="shared" si="8"/>
        <v>1672.2000000000007</v>
      </c>
      <c r="Z23">
        <f t="shared" si="9"/>
        <v>0</v>
      </c>
    </row>
    <row r="24" spans="1:26" x14ac:dyDescent="0.55000000000000004">
      <c r="A24" s="1" t="s">
        <v>232</v>
      </c>
      <c r="B24">
        <f>overview!C138</f>
        <v>13984</v>
      </c>
      <c r="C24">
        <f>overview!C24</f>
        <v>12641.2</v>
      </c>
      <c r="D24">
        <f t="shared" si="0"/>
        <v>1342.7999999999993</v>
      </c>
      <c r="E24">
        <f t="shared" si="1"/>
        <v>1342.7999999999993</v>
      </c>
      <c r="G24">
        <f t="shared" si="2"/>
        <v>0</v>
      </c>
      <c r="H24">
        <f t="shared" si="3"/>
        <v>0</v>
      </c>
      <c r="M24">
        <f>'ov k=50'!C138</f>
        <v>12788.2</v>
      </c>
      <c r="N24">
        <f>'ov k=50'!C24</f>
        <v>13217.6</v>
      </c>
      <c r="O24">
        <f t="shared" si="4"/>
        <v>-429.39999999999964</v>
      </c>
      <c r="P24">
        <f t="shared" si="5"/>
        <v>429.39999999999964</v>
      </c>
      <c r="R24">
        <f t="shared" si="6"/>
        <v>0</v>
      </c>
      <c r="U24">
        <f>'ov sf10'!C138</f>
        <v>34464</v>
      </c>
      <c r="V24">
        <f>'ov sf10'!C24</f>
        <v>33030.199999999997</v>
      </c>
      <c r="W24">
        <f t="shared" si="7"/>
        <v>1433.8000000000029</v>
      </c>
      <c r="X24">
        <f t="shared" si="8"/>
        <v>1433.8000000000029</v>
      </c>
      <c r="Z24">
        <f t="shared" si="9"/>
        <v>0</v>
      </c>
    </row>
    <row r="25" spans="1:26" x14ac:dyDescent="0.55000000000000004">
      <c r="A25" s="2" t="s">
        <v>233</v>
      </c>
      <c r="B25">
        <f>overview!C139</f>
        <v>12938.8</v>
      </c>
      <c r="C25">
        <f>overview!C25</f>
        <v>12742.6</v>
      </c>
      <c r="D25">
        <f t="shared" si="0"/>
        <v>196.19999999999891</v>
      </c>
      <c r="E25">
        <f t="shared" si="1"/>
        <v>196.19999999999891</v>
      </c>
      <c r="G25">
        <f t="shared" si="2"/>
        <v>0</v>
      </c>
      <c r="H25">
        <f t="shared" si="3"/>
        <v>0</v>
      </c>
      <c r="M25">
        <f>'ov k=50'!C139</f>
        <v>12768</v>
      </c>
      <c r="N25">
        <f>'ov k=50'!C25</f>
        <v>12768.2</v>
      </c>
      <c r="O25">
        <f t="shared" si="4"/>
        <v>-0.2000000000007276</v>
      </c>
      <c r="P25">
        <f t="shared" si="5"/>
        <v>0.2000000000007276</v>
      </c>
      <c r="R25">
        <f t="shared" si="6"/>
        <v>0</v>
      </c>
      <c r="U25">
        <f>'ov sf10'!C139</f>
        <v>28445</v>
      </c>
      <c r="V25">
        <f>'ov sf10'!C25</f>
        <v>29050.2</v>
      </c>
      <c r="W25">
        <f t="shared" si="7"/>
        <v>-605.20000000000073</v>
      </c>
      <c r="X25">
        <f t="shared" si="8"/>
        <v>605.20000000000073</v>
      </c>
      <c r="Z25">
        <f t="shared" si="9"/>
        <v>0</v>
      </c>
    </row>
    <row r="26" spans="1:26" x14ac:dyDescent="0.55000000000000004">
      <c r="A26" s="1" t="s">
        <v>234</v>
      </c>
      <c r="B26">
        <f>overview!C140</f>
        <v>13522</v>
      </c>
      <c r="C26">
        <f>overview!C26</f>
        <v>12690.4</v>
      </c>
      <c r="D26">
        <f t="shared" si="0"/>
        <v>831.60000000000036</v>
      </c>
      <c r="E26">
        <f t="shared" si="1"/>
        <v>831.60000000000036</v>
      </c>
      <c r="G26">
        <f t="shared" si="2"/>
        <v>0</v>
      </c>
      <c r="H26">
        <f t="shared" si="3"/>
        <v>0</v>
      </c>
      <c r="M26">
        <f>'ov k=50'!C140</f>
        <v>12852</v>
      </c>
      <c r="N26">
        <f>'ov k=50'!C26</f>
        <v>12895.8</v>
      </c>
      <c r="O26">
        <f t="shared" si="4"/>
        <v>-43.799999999999272</v>
      </c>
      <c r="P26">
        <f t="shared" si="5"/>
        <v>43.799999999999272</v>
      </c>
      <c r="R26">
        <f t="shared" si="6"/>
        <v>0</v>
      </c>
      <c r="U26">
        <f>'ov sf10'!C140</f>
        <v>27682.6</v>
      </c>
      <c r="V26">
        <f>'ov sf10'!C26</f>
        <v>28103.599999999999</v>
      </c>
      <c r="W26">
        <f t="shared" si="7"/>
        <v>-421</v>
      </c>
      <c r="X26">
        <f t="shared" si="8"/>
        <v>421</v>
      </c>
      <c r="Z26">
        <f t="shared" si="9"/>
        <v>0</v>
      </c>
    </row>
    <row r="27" spans="1:26" x14ac:dyDescent="0.55000000000000004">
      <c r="A27" s="2" t="s">
        <v>235</v>
      </c>
      <c r="B27">
        <f>overview!C141</f>
        <v>73558.2</v>
      </c>
      <c r="C27">
        <f>overview!C27</f>
        <v>106650.2</v>
      </c>
      <c r="D27">
        <f t="shared" si="0"/>
        <v>-33092</v>
      </c>
      <c r="E27">
        <f t="shared" si="1"/>
        <v>33092</v>
      </c>
      <c r="G27">
        <f t="shared" si="2"/>
        <v>1</v>
      </c>
      <c r="H27">
        <f t="shared" si="3"/>
        <v>1</v>
      </c>
      <c r="M27">
        <f>'ov k=50'!C141</f>
        <v>24259.8</v>
      </c>
      <c r="N27">
        <f>'ov k=50'!C27</f>
        <v>106693.2</v>
      </c>
      <c r="O27">
        <f t="shared" si="4"/>
        <v>-82433.399999999994</v>
      </c>
      <c r="P27">
        <f t="shared" si="5"/>
        <v>82433.399999999994</v>
      </c>
      <c r="R27">
        <f t="shared" si="6"/>
        <v>1</v>
      </c>
      <c r="U27">
        <f>'ov sf10'!C141</f>
        <v>230061.8</v>
      </c>
      <c r="V27">
        <f>'ov sf10'!C27</f>
        <v>1058348.8</v>
      </c>
      <c r="W27">
        <f t="shared" si="7"/>
        <v>-828287</v>
      </c>
      <c r="X27">
        <f t="shared" si="8"/>
        <v>828287</v>
      </c>
      <c r="Z27">
        <f t="shared" si="9"/>
        <v>1</v>
      </c>
    </row>
    <row r="28" spans="1:26" x14ac:dyDescent="0.55000000000000004">
      <c r="A28" s="1" t="s">
        <v>236</v>
      </c>
      <c r="B28">
        <f>overview!C142</f>
        <v>34132</v>
      </c>
      <c r="C28">
        <f>overview!C28</f>
        <v>111793.2</v>
      </c>
      <c r="D28">
        <f t="shared" si="0"/>
        <v>-77661.2</v>
      </c>
      <c r="E28">
        <f t="shared" si="1"/>
        <v>77661.2</v>
      </c>
      <c r="G28">
        <f t="shared" si="2"/>
        <v>1</v>
      </c>
      <c r="H28">
        <f t="shared" si="3"/>
        <v>1</v>
      </c>
      <c r="M28">
        <f>'ov k=50'!C142</f>
        <v>44997.4</v>
      </c>
      <c r="N28">
        <f>'ov k=50'!C28</f>
        <v>106761.2</v>
      </c>
      <c r="O28">
        <f t="shared" si="4"/>
        <v>-61763.799999999996</v>
      </c>
      <c r="P28">
        <f t="shared" si="5"/>
        <v>61763.799999999996</v>
      </c>
      <c r="R28">
        <f t="shared" si="6"/>
        <v>1</v>
      </c>
      <c r="U28">
        <f>'ov sf10'!C142</f>
        <v>145479.79999999999</v>
      </c>
      <c r="V28">
        <f>'ov sf10'!C28</f>
        <v>1074068.2</v>
      </c>
      <c r="W28">
        <f t="shared" si="7"/>
        <v>-928588.39999999991</v>
      </c>
      <c r="X28">
        <f t="shared" si="8"/>
        <v>928588.39999999991</v>
      </c>
      <c r="Z28">
        <f t="shared" si="9"/>
        <v>1</v>
      </c>
    </row>
    <row r="29" spans="1:26" x14ac:dyDescent="0.55000000000000004">
      <c r="A29" s="2" t="s">
        <v>237</v>
      </c>
      <c r="B29">
        <f>overview!C143</f>
        <v>65308.800000000003</v>
      </c>
      <c r="C29">
        <f>overview!C29</f>
        <v>105467.6</v>
      </c>
      <c r="D29">
        <f t="shared" si="0"/>
        <v>-40158.800000000003</v>
      </c>
      <c r="E29">
        <f t="shared" si="1"/>
        <v>40158.800000000003</v>
      </c>
      <c r="G29">
        <f t="shared" si="2"/>
        <v>1</v>
      </c>
      <c r="H29">
        <f t="shared" si="3"/>
        <v>1</v>
      </c>
      <c r="M29">
        <f>'ov k=50'!C143</f>
        <v>42198.2</v>
      </c>
      <c r="N29">
        <f>'ov k=50'!C29</f>
        <v>106912</v>
      </c>
      <c r="O29">
        <f t="shared" si="4"/>
        <v>-64713.8</v>
      </c>
      <c r="P29">
        <f t="shared" si="5"/>
        <v>64713.8</v>
      </c>
      <c r="R29">
        <f t="shared" si="6"/>
        <v>1</v>
      </c>
      <c r="U29">
        <f>'ov sf10'!C143</f>
        <v>46562.6</v>
      </c>
      <c r="V29">
        <f>'ov sf10'!C29</f>
        <v>1066948.3999999999</v>
      </c>
      <c r="W29">
        <f t="shared" si="7"/>
        <v>-1020385.7999999999</v>
      </c>
      <c r="X29">
        <f t="shared" si="8"/>
        <v>1020385.7999999999</v>
      </c>
      <c r="Z29">
        <f t="shared" si="9"/>
        <v>1</v>
      </c>
    </row>
    <row r="30" spans="1:26" x14ac:dyDescent="0.55000000000000004">
      <c r="A30" s="1" t="s">
        <v>238</v>
      </c>
      <c r="B30">
        <f>overview!C144</f>
        <v>84646</v>
      </c>
      <c r="C30">
        <f>overview!C30</f>
        <v>107120.4</v>
      </c>
      <c r="D30">
        <f t="shared" si="0"/>
        <v>-22474.399999999994</v>
      </c>
      <c r="E30">
        <f t="shared" si="1"/>
        <v>22474.399999999994</v>
      </c>
      <c r="G30">
        <f t="shared" si="2"/>
        <v>1</v>
      </c>
      <c r="H30">
        <f t="shared" si="3"/>
        <v>1</v>
      </c>
      <c r="M30">
        <f>'ov k=50'!C144</f>
        <v>26818.799999999999</v>
      </c>
      <c r="N30">
        <f>'ov k=50'!C30</f>
        <v>106532</v>
      </c>
      <c r="O30">
        <f t="shared" si="4"/>
        <v>-79713.2</v>
      </c>
      <c r="P30">
        <f t="shared" si="5"/>
        <v>79713.2</v>
      </c>
      <c r="R30">
        <f t="shared" si="6"/>
        <v>1</v>
      </c>
      <c r="U30">
        <f>'ov sf10'!C144</f>
        <v>138658.79999999999</v>
      </c>
      <c r="V30">
        <f>'ov sf10'!C30</f>
        <v>1070062.2</v>
      </c>
      <c r="W30">
        <f t="shared" si="7"/>
        <v>-931403.39999999991</v>
      </c>
      <c r="X30">
        <f t="shared" si="8"/>
        <v>931403.39999999991</v>
      </c>
      <c r="Z30">
        <f t="shared" si="9"/>
        <v>1</v>
      </c>
    </row>
    <row r="31" spans="1:26" x14ac:dyDescent="0.55000000000000004">
      <c r="A31" s="2" t="s">
        <v>239</v>
      </c>
      <c r="B31">
        <f>overview!C145</f>
        <v>61744</v>
      </c>
      <c r="C31">
        <f>overview!C31</f>
        <v>106405</v>
      </c>
      <c r="D31">
        <f t="shared" si="0"/>
        <v>-44661</v>
      </c>
      <c r="E31">
        <f t="shared" si="1"/>
        <v>44661</v>
      </c>
      <c r="G31">
        <f t="shared" si="2"/>
        <v>1</v>
      </c>
      <c r="H31">
        <f t="shared" si="3"/>
        <v>1</v>
      </c>
      <c r="M31">
        <f>'ov k=50'!C145</f>
        <v>92953.2</v>
      </c>
      <c r="N31">
        <f>'ov k=50'!C31</f>
        <v>106342.39999999999</v>
      </c>
      <c r="O31">
        <f t="shared" si="4"/>
        <v>-13389.199999999997</v>
      </c>
      <c r="P31">
        <f t="shared" si="5"/>
        <v>13389.199999999997</v>
      </c>
      <c r="R31">
        <f t="shared" si="6"/>
        <v>1</v>
      </c>
      <c r="U31">
        <f>'ov sf10'!C145</f>
        <v>38586</v>
      </c>
      <c r="V31">
        <f>'ov sf10'!C31</f>
        <v>1068835.8</v>
      </c>
      <c r="W31">
        <f t="shared" si="7"/>
        <v>-1030249.8</v>
      </c>
      <c r="X31">
        <f t="shared" si="8"/>
        <v>1030249.8</v>
      </c>
      <c r="Z31">
        <f t="shared" si="9"/>
        <v>1</v>
      </c>
    </row>
    <row r="32" spans="1:26" x14ac:dyDescent="0.55000000000000004">
      <c r="A32" s="1" t="s">
        <v>240</v>
      </c>
      <c r="B32">
        <f>overview!C146</f>
        <v>93839.2</v>
      </c>
      <c r="C32">
        <f>overview!C32</f>
        <v>105976.6</v>
      </c>
      <c r="D32">
        <f t="shared" si="0"/>
        <v>-12137.400000000009</v>
      </c>
      <c r="E32">
        <f t="shared" si="1"/>
        <v>12137.400000000009</v>
      </c>
      <c r="G32">
        <f t="shared" si="2"/>
        <v>0</v>
      </c>
      <c r="H32">
        <f t="shared" si="3"/>
        <v>1</v>
      </c>
      <c r="M32">
        <f>'ov k=50'!C146</f>
        <v>79471.199999999997</v>
      </c>
      <c r="N32">
        <f>'ov k=50'!C32</f>
        <v>108974.39999999999</v>
      </c>
      <c r="O32">
        <f t="shared" si="4"/>
        <v>-29503.199999999997</v>
      </c>
      <c r="P32">
        <f t="shared" si="5"/>
        <v>29503.199999999997</v>
      </c>
      <c r="R32">
        <f t="shared" si="6"/>
        <v>1</v>
      </c>
      <c r="U32">
        <f>'ov sf10'!C146</f>
        <v>142769.79999999999</v>
      </c>
      <c r="V32">
        <f>'ov sf10'!C32</f>
        <v>1077308.6000000001</v>
      </c>
      <c r="W32">
        <f t="shared" si="7"/>
        <v>-934538.8</v>
      </c>
      <c r="X32">
        <f t="shared" si="8"/>
        <v>934538.8</v>
      </c>
      <c r="Z32">
        <f t="shared" si="9"/>
        <v>1</v>
      </c>
    </row>
    <row r="33" spans="1:26" x14ac:dyDescent="0.55000000000000004">
      <c r="A33" s="2" t="s">
        <v>241</v>
      </c>
      <c r="B33">
        <f>overview!C147</f>
        <v>32523.8</v>
      </c>
      <c r="C33">
        <f>overview!C33</f>
        <v>106179.4</v>
      </c>
      <c r="D33">
        <f t="shared" si="0"/>
        <v>-73655.599999999991</v>
      </c>
      <c r="E33">
        <f t="shared" si="1"/>
        <v>73655.599999999991</v>
      </c>
      <c r="G33">
        <f t="shared" si="2"/>
        <v>1</v>
      </c>
      <c r="H33">
        <f t="shared" si="3"/>
        <v>1</v>
      </c>
      <c r="M33">
        <f>'ov k=50'!C147</f>
        <v>36474.6</v>
      </c>
      <c r="N33">
        <f>'ov k=50'!C33</f>
        <v>107036.4</v>
      </c>
      <c r="O33">
        <f t="shared" si="4"/>
        <v>-70561.799999999988</v>
      </c>
      <c r="P33">
        <f t="shared" si="5"/>
        <v>70561.799999999988</v>
      </c>
      <c r="R33">
        <f t="shared" si="6"/>
        <v>1</v>
      </c>
      <c r="U33">
        <f>'ov sf10'!C147</f>
        <v>226649.4</v>
      </c>
      <c r="V33">
        <f>'ov sf10'!C33</f>
        <v>1080411.3999999999</v>
      </c>
      <c r="W33">
        <f t="shared" si="7"/>
        <v>-853761.99999999988</v>
      </c>
      <c r="X33">
        <f t="shared" si="8"/>
        <v>853761.99999999988</v>
      </c>
      <c r="Z33">
        <f t="shared" si="9"/>
        <v>1</v>
      </c>
    </row>
    <row r="34" spans="1:26" x14ac:dyDescent="0.55000000000000004">
      <c r="A34" s="1" t="s">
        <v>242</v>
      </c>
      <c r="B34">
        <f>overview!C148</f>
        <v>61182.400000000001</v>
      </c>
      <c r="C34">
        <f>overview!C34</f>
        <v>113603.6</v>
      </c>
      <c r="D34">
        <f t="shared" si="0"/>
        <v>-52421.200000000004</v>
      </c>
      <c r="E34">
        <f t="shared" si="1"/>
        <v>52421.200000000004</v>
      </c>
      <c r="G34">
        <f t="shared" si="2"/>
        <v>1</v>
      </c>
      <c r="H34">
        <f t="shared" si="3"/>
        <v>1</v>
      </c>
      <c r="M34">
        <f>'ov k=50'!C148</f>
        <v>80963.8</v>
      </c>
      <c r="N34">
        <f>'ov k=50'!C34</f>
        <v>107865.8</v>
      </c>
      <c r="O34">
        <f t="shared" si="4"/>
        <v>-26902</v>
      </c>
      <c r="P34">
        <f t="shared" si="5"/>
        <v>26902</v>
      </c>
      <c r="R34">
        <f t="shared" si="6"/>
        <v>1</v>
      </c>
      <c r="U34">
        <f>'ov sf10'!C148</f>
        <v>37725.4</v>
      </c>
      <c r="V34">
        <f>'ov sf10'!C34</f>
        <v>1086178.3999999999</v>
      </c>
      <c r="W34">
        <f t="shared" si="7"/>
        <v>-1048452.9999999999</v>
      </c>
      <c r="X34">
        <f t="shared" si="8"/>
        <v>1048452.9999999999</v>
      </c>
      <c r="Z34">
        <f t="shared" si="9"/>
        <v>1</v>
      </c>
    </row>
    <row r="35" spans="1:26" x14ac:dyDescent="0.55000000000000004">
      <c r="A35" s="2" t="s">
        <v>243</v>
      </c>
      <c r="B35">
        <f>overview!C149</f>
        <v>84101.4</v>
      </c>
      <c r="C35">
        <f>overview!C35</f>
        <v>112118.8</v>
      </c>
      <c r="D35">
        <f t="shared" si="0"/>
        <v>-28017.400000000009</v>
      </c>
      <c r="E35">
        <f t="shared" si="1"/>
        <v>28017.400000000009</v>
      </c>
      <c r="G35">
        <f t="shared" si="2"/>
        <v>1</v>
      </c>
      <c r="H35">
        <f t="shared" si="3"/>
        <v>1</v>
      </c>
      <c r="M35">
        <f>'ov k=50'!C149</f>
        <v>65010.8</v>
      </c>
      <c r="N35">
        <f>'ov k=50'!C35</f>
        <v>106247</v>
      </c>
      <c r="O35">
        <f t="shared" si="4"/>
        <v>-41236.199999999997</v>
      </c>
      <c r="P35">
        <f t="shared" si="5"/>
        <v>41236.199999999997</v>
      </c>
      <c r="R35">
        <f t="shared" si="6"/>
        <v>1</v>
      </c>
      <c r="U35">
        <f>'ov sf10'!C149</f>
        <v>56382</v>
      </c>
      <c r="V35">
        <f>'ov sf10'!C35</f>
        <v>1054601.2</v>
      </c>
      <c r="W35">
        <f t="shared" si="7"/>
        <v>-998219.2</v>
      </c>
      <c r="X35">
        <f t="shared" si="8"/>
        <v>998219.2</v>
      </c>
      <c r="Z35">
        <f t="shared" si="9"/>
        <v>1</v>
      </c>
    </row>
    <row r="36" spans="1:26" x14ac:dyDescent="0.55000000000000004">
      <c r="A36" s="1" t="s">
        <v>244</v>
      </c>
      <c r="B36">
        <f>overview!C150</f>
        <v>103773.2</v>
      </c>
      <c r="C36">
        <f>overview!C36</f>
        <v>105184</v>
      </c>
      <c r="D36">
        <f t="shared" si="0"/>
        <v>-1410.8000000000029</v>
      </c>
      <c r="E36">
        <f t="shared" si="1"/>
        <v>1410.8000000000029</v>
      </c>
      <c r="G36">
        <f t="shared" si="2"/>
        <v>0</v>
      </c>
      <c r="H36">
        <f t="shared" si="3"/>
        <v>0</v>
      </c>
      <c r="M36">
        <f>'ov k=50'!C150</f>
        <v>98759.4</v>
      </c>
      <c r="N36">
        <f>'ov k=50'!C36</f>
        <v>106172.8</v>
      </c>
      <c r="O36">
        <f t="shared" si="4"/>
        <v>-7413.4000000000087</v>
      </c>
      <c r="P36">
        <f t="shared" si="5"/>
        <v>7413.4000000000087</v>
      </c>
      <c r="R36">
        <f t="shared" si="6"/>
        <v>0</v>
      </c>
      <c r="U36">
        <f>'ov sf10'!C150</f>
        <v>97093</v>
      </c>
      <c r="V36">
        <f>'ov sf10'!C36</f>
        <v>1081664.8</v>
      </c>
      <c r="W36">
        <f t="shared" si="7"/>
        <v>-984571.8</v>
      </c>
      <c r="X36">
        <f t="shared" si="8"/>
        <v>984571.8</v>
      </c>
      <c r="Z36">
        <f t="shared" si="9"/>
        <v>1</v>
      </c>
    </row>
    <row r="37" spans="1:26" x14ac:dyDescent="0.55000000000000004">
      <c r="A37" s="2" t="s">
        <v>55</v>
      </c>
      <c r="B37">
        <f>overview!C151</f>
        <v>17213.8</v>
      </c>
      <c r="C37">
        <f>overview!C37</f>
        <v>12756.2</v>
      </c>
      <c r="D37">
        <f t="shared" si="0"/>
        <v>4457.5999999999985</v>
      </c>
      <c r="E37">
        <f t="shared" si="1"/>
        <v>4457.5999999999985</v>
      </c>
      <c r="G37">
        <f t="shared" si="2"/>
        <v>1</v>
      </c>
      <c r="H37">
        <f t="shared" si="3"/>
        <v>1</v>
      </c>
      <c r="M37">
        <f>'ov k=50'!C151</f>
        <v>17659.400000000001</v>
      </c>
      <c r="N37">
        <f>'ov k=50'!C37</f>
        <v>13170.8</v>
      </c>
      <c r="O37">
        <f t="shared" si="4"/>
        <v>4488.6000000000022</v>
      </c>
      <c r="P37">
        <f t="shared" si="5"/>
        <v>4488.6000000000022</v>
      </c>
      <c r="R37">
        <f t="shared" si="6"/>
        <v>1</v>
      </c>
      <c r="U37">
        <f>'ov sf10'!C151</f>
        <v>95892.800000000003</v>
      </c>
      <c r="V37">
        <f>'ov sf10'!C37</f>
        <v>90447</v>
      </c>
      <c r="W37">
        <f t="shared" si="7"/>
        <v>5445.8000000000029</v>
      </c>
      <c r="X37">
        <f t="shared" si="8"/>
        <v>5445.8000000000029</v>
      </c>
      <c r="Z37">
        <f t="shared" si="9"/>
        <v>0</v>
      </c>
    </row>
    <row r="38" spans="1:26" x14ac:dyDescent="0.55000000000000004">
      <c r="A38" s="1" t="s">
        <v>56</v>
      </c>
      <c r="B38">
        <f>overview!C152</f>
        <v>25567.4</v>
      </c>
      <c r="C38">
        <f>overview!C38</f>
        <v>16362.4</v>
      </c>
      <c r="D38">
        <f t="shared" si="0"/>
        <v>9205.0000000000018</v>
      </c>
      <c r="E38">
        <f t="shared" si="1"/>
        <v>9205.0000000000018</v>
      </c>
      <c r="G38">
        <f t="shared" si="2"/>
        <v>1</v>
      </c>
      <c r="H38">
        <f t="shared" si="3"/>
        <v>1</v>
      </c>
      <c r="M38">
        <f>'ov k=50'!C152</f>
        <v>21287.4</v>
      </c>
      <c r="N38">
        <f>'ov k=50'!C38</f>
        <v>12765.6</v>
      </c>
      <c r="O38">
        <f t="shared" si="4"/>
        <v>8521.8000000000011</v>
      </c>
      <c r="P38">
        <f t="shared" si="5"/>
        <v>8521.8000000000011</v>
      </c>
      <c r="R38">
        <f t="shared" si="6"/>
        <v>1</v>
      </c>
      <c r="U38">
        <f>'ov sf10'!C152</f>
        <v>197359.2</v>
      </c>
      <c r="V38">
        <f>'ov sf10'!C38</f>
        <v>189063.8</v>
      </c>
      <c r="W38">
        <f t="shared" si="7"/>
        <v>8295.4000000000233</v>
      </c>
      <c r="X38">
        <f t="shared" si="8"/>
        <v>8295.4000000000233</v>
      </c>
      <c r="Z38">
        <f t="shared" si="9"/>
        <v>0</v>
      </c>
    </row>
    <row r="39" spans="1:26" x14ac:dyDescent="0.55000000000000004">
      <c r="A39" s="2" t="s">
        <v>57</v>
      </c>
      <c r="B39">
        <f>overview!C153</f>
        <v>24412.400000000001</v>
      </c>
      <c r="C39">
        <f>overview!C39</f>
        <v>12703.8</v>
      </c>
      <c r="D39">
        <f t="shared" si="0"/>
        <v>11708.600000000002</v>
      </c>
      <c r="E39">
        <f t="shared" si="1"/>
        <v>11708.600000000002</v>
      </c>
      <c r="G39">
        <f t="shared" si="2"/>
        <v>1</v>
      </c>
      <c r="H39">
        <f t="shared" si="3"/>
        <v>1</v>
      </c>
      <c r="M39">
        <f>'ov k=50'!C153</f>
        <v>32890.6</v>
      </c>
      <c r="N39">
        <f>'ov k=50'!C39</f>
        <v>12939.8</v>
      </c>
      <c r="O39">
        <f t="shared" si="4"/>
        <v>19950.8</v>
      </c>
      <c r="P39">
        <f t="shared" si="5"/>
        <v>19950.8</v>
      </c>
      <c r="R39">
        <f t="shared" si="6"/>
        <v>1</v>
      </c>
      <c r="U39">
        <f>'ov sf10'!C153</f>
        <v>306054.59999999998</v>
      </c>
      <c r="V39">
        <f>'ov sf10'!C39</f>
        <v>289738.40000000002</v>
      </c>
      <c r="W39">
        <f t="shared" si="7"/>
        <v>16316.199999999953</v>
      </c>
      <c r="X39">
        <f t="shared" si="8"/>
        <v>16316.199999999953</v>
      </c>
      <c r="Z39">
        <f t="shared" si="9"/>
        <v>0</v>
      </c>
    </row>
    <row r="40" spans="1:26" x14ac:dyDescent="0.55000000000000004">
      <c r="A40" s="1" t="s">
        <v>58</v>
      </c>
      <c r="B40">
        <f>overview!C154</f>
        <v>28706.6</v>
      </c>
      <c r="C40">
        <f>overview!C40</f>
        <v>12815</v>
      </c>
      <c r="D40">
        <f t="shared" si="0"/>
        <v>15891.599999999999</v>
      </c>
      <c r="E40">
        <f t="shared" si="1"/>
        <v>15891.599999999999</v>
      </c>
      <c r="G40">
        <f t="shared" si="2"/>
        <v>1</v>
      </c>
      <c r="H40">
        <f t="shared" si="3"/>
        <v>1</v>
      </c>
      <c r="M40">
        <f>'ov k=50'!C154</f>
        <v>40378.6</v>
      </c>
      <c r="N40">
        <f>'ov k=50'!C40</f>
        <v>12738</v>
      </c>
      <c r="O40">
        <f t="shared" si="4"/>
        <v>27640.6</v>
      </c>
      <c r="P40">
        <f t="shared" si="5"/>
        <v>27640.6</v>
      </c>
      <c r="R40">
        <f t="shared" si="6"/>
        <v>1</v>
      </c>
      <c r="U40">
        <f>'ov sf10'!C154</f>
        <v>416932.4</v>
      </c>
      <c r="V40">
        <f>'ov sf10'!C40</f>
        <v>391107.8</v>
      </c>
      <c r="W40">
        <f t="shared" si="7"/>
        <v>25824.600000000035</v>
      </c>
      <c r="X40">
        <f t="shared" si="8"/>
        <v>25824.600000000035</v>
      </c>
      <c r="Z40">
        <f t="shared" si="9"/>
        <v>0</v>
      </c>
    </row>
    <row r="41" spans="1:26" x14ac:dyDescent="0.55000000000000004">
      <c r="A41" s="2" t="s">
        <v>59</v>
      </c>
      <c r="B41">
        <f>overview!C155</f>
        <v>42345.2</v>
      </c>
      <c r="C41">
        <f>overview!C41</f>
        <v>12729</v>
      </c>
      <c r="D41">
        <f t="shared" si="0"/>
        <v>29616.199999999997</v>
      </c>
      <c r="E41">
        <f t="shared" si="1"/>
        <v>29616.199999999997</v>
      </c>
      <c r="G41">
        <f t="shared" si="2"/>
        <v>1</v>
      </c>
      <c r="H41">
        <f t="shared" si="3"/>
        <v>1</v>
      </c>
      <c r="M41">
        <f>'ov k=50'!C155</f>
        <v>32319.4</v>
      </c>
      <c r="N41">
        <f>'ov k=50'!C41</f>
        <v>12756.4</v>
      </c>
      <c r="O41">
        <f t="shared" si="4"/>
        <v>19563</v>
      </c>
      <c r="P41">
        <f t="shared" si="5"/>
        <v>19563</v>
      </c>
      <c r="R41">
        <f t="shared" si="6"/>
        <v>1</v>
      </c>
      <c r="U41">
        <f>'ov sf10'!C155</f>
        <v>518323.8</v>
      </c>
      <c r="V41">
        <f>'ov sf10'!C41</f>
        <v>496670.6</v>
      </c>
      <c r="W41">
        <f t="shared" si="7"/>
        <v>21653.200000000012</v>
      </c>
      <c r="X41">
        <f t="shared" si="8"/>
        <v>21653.200000000012</v>
      </c>
      <c r="Z41">
        <f t="shared" si="9"/>
        <v>0</v>
      </c>
    </row>
    <row r="42" spans="1:26" x14ac:dyDescent="0.55000000000000004">
      <c r="A42" s="1" t="s">
        <v>60</v>
      </c>
      <c r="B42">
        <f>overview!C156</f>
        <v>59272.4</v>
      </c>
      <c r="C42">
        <f>overview!C42</f>
        <v>12870.4</v>
      </c>
      <c r="D42">
        <f t="shared" si="0"/>
        <v>46402</v>
      </c>
      <c r="E42">
        <f t="shared" si="1"/>
        <v>46402</v>
      </c>
      <c r="G42">
        <f t="shared" si="2"/>
        <v>1</v>
      </c>
      <c r="H42">
        <f t="shared" si="3"/>
        <v>1</v>
      </c>
      <c r="M42">
        <f>'ov k=50'!C156</f>
        <v>39505.4</v>
      </c>
      <c r="N42">
        <f>'ov k=50'!C42</f>
        <v>12808</v>
      </c>
      <c r="O42">
        <f t="shared" si="4"/>
        <v>26697.4</v>
      </c>
      <c r="P42">
        <f t="shared" si="5"/>
        <v>26697.4</v>
      </c>
      <c r="R42">
        <f t="shared" si="6"/>
        <v>1</v>
      </c>
      <c r="U42">
        <f>'ov sf10'!C156</f>
        <v>728544.4</v>
      </c>
      <c r="V42">
        <f>'ov sf10'!C42</f>
        <v>696830.6</v>
      </c>
      <c r="W42">
        <f t="shared" si="7"/>
        <v>31713.800000000047</v>
      </c>
      <c r="X42">
        <f t="shared" si="8"/>
        <v>31713.800000000047</v>
      </c>
      <c r="Z42">
        <f t="shared" si="9"/>
        <v>0</v>
      </c>
    </row>
    <row r="43" spans="1:26" x14ac:dyDescent="0.55000000000000004">
      <c r="A43" s="2" t="s">
        <v>61</v>
      </c>
      <c r="B43">
        <f>overview!C157</f>
        <v>58597.599999999999</v>
      </c>
      <c r="C43">
        <f>overview!C43</f>
        <v>12809.8</v>
      </c>
      <c r="D43">
        <f t="shared" si="0"/>
        <v>45787.8</v>
      </c>
      <c r="E43">
        <f t="shared" si="1"/>
        <v>45787.8</v>
      </c>
      <c r="G43">
        <f t="shared" si="2"/>
        <v>1</v>
      </c>
      <c r="H43">
        <f t="shared" si="3"/>
        <v>1</v>
      </c>
      <c r="M43">
        <f>'ov k=50'!C157</f>
        <v>58583.4</v>
      </c>
      <c r="N43">
        <f>'ov k=50'!C43</f>
        <v>12743.2</v>
      </c>
      <c r="O43">
        <f t="shared" si="4"/>
        <v>45840.2</v>
      </c>
      <c r="P43">
        <f t="shared" si="5"/>
        <v>45840.2</v>
      </c>
      <c r="R43">
        <f t="shared" si="6"/>
        <v>1</v>
      </c>
      <c r="U43">
        <f>'ov sf10'!C157</f>
        <v>580629.6</v>
      </c>
      <c r="V43">
        <f>'ov sf10'!C43</f>
        <v>658355</v>
      </c>
      <c r="W43">
        <f t="shared" si="7"/>
        <v>-77725.400000000023</v>
      </c>
      <c r="X43">
        <f t="shared" si="8"/>
        <v>77725.400000000023</v>
      </c>
      <c r="Z43">
        <f t="shared" si="9"/>
        <v>1</v>
      </c>
    </row>
    <row r="44" spans="1:26" x14ac:dyDescent="0.55000000000000004">
      <c r="A44" s="1" t="s">
        <v>62</v>
      </c>
      <c r="B44">
        <f>overview!C158</f>
        <v>69005.399999999994</v>
      </c>
      <c r="C44">
        <f>overview!C44</f>
        <v>12736.6</v>
      </c>
      <c r="D44">
        <f t="shared" si="0"/>
        <v>56268.799999999996</v>
      </c>
      <c r="E44">
        <f t="shared" si="1"/>
        <v>56268.799999999996</v>
      </c>
      <c r="G44">
        <f t="shared" si="2"/>
        <v>1</v>
      </c>
      <c r="H44">
        <f t="shared" si="3"/>
        <v>1</v>
      </c>
      <c r="M44">
        <f>'ov k=50'!C158</f>
        <v>68949</v>
      </c>
      <c r="N44">
        <f>'ov k=50'!C44</f>
        <v>12738.8</v>
      </c>
      <c r="O44">
        <f t="shared" si="4"/>
        <v>56210.2</v>
      </c>
      <c r="P44">
        <f t="shared" si="5"/>
        <v>56210.2</v>
      </c>
      <c r="R44">
        <f t="shared" si="6"/>
        <v>1</v>
      </c>
      <c r="U44">
        <f>'ov sf10'!C158</f>
        <v>755778</v>
      </c>
      <c r="V44">
        <f>'ov sf10'!C44</f>
        <v>698204.2</v>
      </c>
      <c r="W44">
        <f t="shared" si="7"/>
        <v>57573.800000000047</v>
      </c>
      <c r="X44">
        <f t="shared" si="8"/>
        <v>57573.800000000047</v>
      </c>
      <c r="Z44">
        <f t="shared" si="9"/>
        <v>0</v>
      </c>
    </row>
    <row r="45" spans="1:26" x14ac:dyDescent="0.55000000000000004">
      <c r="A45" s="2" t="s">
        <v>63</v>
      </c>
      <c r="B45">
        <f>overview!C159</f>
        <v>86567.4</v>
      </c>
      <c r="C45">
        <f>overview!C45</f>
        <v>12697.6</v>
      </c>
      <c r="D45">
        <f t="shared" si="0"/>
        <v>73869.799999999988</v>
      </c>
      <c r="E45">
        <f t="shared" si="1"/>
        <v>73869.799999999988</v>
      </c>
      <c r="G45">
        <f t="shared" si="2"/>
        <v>1</v>
      </c>
      <c r="H45">
        <f t="shared" si="3"/>
        <v>1</v>
      </c>
      <c r="M45">
        <f>'ov k=50'!C159</f>
        <v>87643.6</v>
      </c>
      <c r="N45">
        <f>'ov k=50'!C45</f>
        <v>12686</v>
      </c>
      <c r="O45">
        <f t="shared" si="4"/>
        <v>74957.600000000006</v>
      </c>
      <c r="P45">
        <f t="shared" si="5"/>
        <v>74957.600000000006</v>
      </c>
      <c r="R45">
        <f t="shared" si="6"/>
        <v>1</v>
      </c>
      <c r="U45">
        <f>'ov sf10'!C159</f>
        <v>899119.2</v>
      </c>
      <c r="V45">
        <f>'ov sf10'!C45</f>
        <v>877190.8</v>
      </c>
      <c r="W45">
        <f t="shared" si="7"/>
        <v>21928.399999999907</v>
      </c>
      <c r="X45">
        <f t="shared" si="8"/>
        <v>21928.399999999907</v>
      </c>
      <c r="Z45">
        <f t="shared" si="9"/>
        <v>0</v>
      </c>
    </row>
    <row r="46" spans="1:26" x14ac:dyDescent="0.55000000000000004">
      <c r="A46" s="1" t="s">
        <v>64</v>
      </c>
      <c r="B46">
        <f>overview!C160</f>
        <v>97307.199999999997</v>
      </c>
      <c r="C46">
        <f>overview!C46</f>
        <v>13037</v>
      </c>
      <c r="D46">
        <f t="shared" si="0"/>
        <v>84270.2</v>
      </c>
      <c r="E46">
        <f t="shared" si="1"/>
        <v>84270.2</v>
      </c>
      <c r="G46">
        <f t="shared" si="2"/>
        <v>1</v>
      </c>
      <c r="H46">
        <f t="shared" si="3"/>
        <v>1</v>
      </c>
      <c r="M46">
        <f>'ov k=50'!C160</f>
        <v>97902.8</v>
      </c>
      <c r="N46">
        <f>'ov k=50'!C46</f>
        <v>12859</v>
      </c>
      <c r="O46">
        <f t="shared" si="4"/>
        <v>85043.8</v>
      </c>
      <c r="P46">
        <f t="shared" si="5"/>
        <v>85043.8</v>
      </c>
      <c r="R46">
        <f t="shared" si="6"/>
        <v>1</v>
      </c>
      <c r="U46">
        <f>'ov sf10'!C160</f>
        <v>972356.4</v>
      </c>
      <c r="V46">
        <f>'ov sf10'!C46</f>
        <v>986113.8</v>
      </c>
      <c r="W46">
        <f t="shared" si="7"/>
        <v>-13757.400000000023</v>
      </c>
      <c r="X46">
        <f t="shared" si="8"/>
        <v>13757.400000000023</v>
      </c>
      <c r="Z46">
        <f t="shared" si="9"/>
        <v>0</v>
      </c>
    </row>
    <row r="47" spans="1:26" x14ac:dyDescent="0.55000000000000004">
      <c r="A47" s="2" t="s">
        <v>245</v>
      </c>
      <c r="B47">
        <f>overview!C161</f>
        <v>22932</v>
      </c>
      <c r="C47">
        <f>overview!C47</f>
        <v>13106.8</v>
      </c>
      <c r="D47">
        <f t="shared" si="0"/>
        <v>9825.2000000000007</v>
      </c>
      <c r="E47">
        <f t="shared" si="1"/>
        <v>9825.2000000000007</v>
      </c>
      <c r="G47">
        <f t="shared" si="2"/>
        <v>1</v>
      </c>
      <c r="H47">
        <f t="shared" si="3"/>
        <v>1</v>
      </c>
      <c r="M47">
        <f>'ov k=50'!C161</f>
        <v>87447</v>
      </c>
      <c r="N47">
        <f>'ov k=50'!C47</f>
        <v>12765.6</v>
      </c>
      <c r="O47">
        <f t="shared" si="4"/>
        <v>74681.399999999994</v>
      </c>
      <c r="P47">
        <f t="shared" si="5"/>
        <v>74681.399999999994</v>
      </c>
      <c r="R47">
        <f t="shared" si="6"/>
        <v>1</v>
      </c>
      <c r="U47">
        <f>'ov sf10'!C161</f>
        <v>637910.6</v>
      </c>
      <c r="V47">
        <f>'ov sf10'!C47</f>
        <v>28335</v>
      </c>
      <c r="W47">
        <f t="shared" si="7"/>
        <v>609575.6</v>
      </c>
      <c r="X47">
        <f t="shared" si="8"/>
        <v>609575.6</v>
      </c>
      <c r="Z47">
        <f t="shared" si="9"/>
        <v>1</v>
      </c>
    </row>
    <row r="48" spans="1:26" x14ac:dyDescent="0.55000000000000004">
      <c r="A48" s="1" t="s">
        <v>246</v>
      </c>
      <c r="B48">
        <f>overview!C162</f>
        <v>71347.600000000006</v>
      </c>
      <c r="C48">
        <f>overview!C48</f>
        <v>12734.4</v>
      </c>
      <c r="D48">
        <f t="shared" si="0"/>
        <v>58613.200000000004</v>
      </c>
      <c r="E48">
        <f t="shared" si="1"/>
        <v>58613.200000000004</v>
      </c>
      <c r="G48">
        <f t="shared" si="2"/>
        <v>1</v>
      </c>
      <c r="H48">
        <f t="shared" si="3"/>
        <v>1</v>
      </c>
      <c r="M48">
        <f>'ov k=50'!C162</f>
        <v>34169.4</v>
      </c>
      <c r="N48">
        <f>'ov k=50'!C48</f>
        <v>12781.4</v>
      </c>
      <c r="O48">
        <f t="shared" si="4"/>
        <v>21388</v>
      </c>
      <c r="P48">
        <f t="shared" si="5"/>
        <v>21388</v>
      </c>
      <c r="R48">
        <f t="shared" si="6"/>
        <v>1</v>
      </c>
      <c r="U48">
        <f>'ov sf10'!C162</f>
        <v>933204</v>
      </c>
      <c r="V48">
        <f>'ov sf10'!C48</f>
        <v>28371.200000000001</v>
      </c>
      <c r="W48">
        <f t="shared" si="7"/>
        <v>904832.8</v>
      </c>
      <c r="X48">
        <f t="shared" si="8"/>
        <v>904832.8</v>
      </c>
      <c r="Z48">
        <f t="shared" si="9"/>
        <v>1</v>
      </c>
    </row>
    <row r="49" spans="1:26" x14ac:dyDescent="0.55000000000000004">
      <c r="A49" s="2" t="s">
        <v>247</v>
      </c>
      <c r="B49">
        <f>overview!C163</f>
        <v>29957.8</v>
      </c>
      <c r="C49">
        <f>overview!C49</f>
        <v>12698.2</v>
      </c>
      <c r="D49">
        <f t="shared" si="0"/>
        <v>17259.599999999999</v>
      </c>
      <c r="E49">
        <f t="shared" si="1"/>
        <v>17259.599999999999</v>
      </c>
      <c r="G49">
        <f t="shared" si="2"/>
        <v>1</v>
      </c>
      <c r="H49">
        <f t="shared" si="3"/>
        <v>1</v>
      </c>
      <c r="M49">
        <f>'ov k=50'!C163</f>
        <v>76690.8</v>
      </c>
      <c r="N49">
        <f>'ov k=50'!C49</f>
        <v>12858.2</v>
      </c>
      <c r="O49">
        <f t="shared" si="4"/>
        <v>63832.600000000006</v>
      </c>
      <c r="P49">
        <f t="shared" si="5"/>
        <v>63832.600000000006</v>
      </c>
      <c r="R49">
        <f t="shared" si="6"/>
        <v>1</v>
      </c>
      <c r="U49">
        <f>'ov sf10'!C163</f>
        <v>275289.8</v>
      </c>
      <c r="V49">
        <f>'ov sf10'!C49</f>
        <v>33564.199999999997</v>
      </c>
      <c r="W49">
        <f t="shared" si="7"/>
        <v>241725.59999999998</v>
      </c>
      <c r="X49">
        <f t="shared" si="8"/>
        <v>241725.59999999998</v>
      </c>
      <c r="Z49">
        <f t="shared" si="9"/>
        <v>1</v>
      </c>
    </row>
    <row r="50" spans="1:26" x14ac:dyDescent="0.55000000000000004">
      <c r="A50" s="1" t="s">
        <v>248</v>
      </c>
      <c r="B50">
        <f>overview!C164</f>
        <v>18207</v>
      </c>
      <c r="C50">
        <f>overview!C50</f>
        <v>12805.4</v>
      </c>
      <c r="D50">
        <f t="shared" si="0"/>
        <v>5401.6</v>
      </c>
      <c r="E50">
        <f t="shared" si="1"/>
        <v>5401.6</v>
      </c>
      <c r="G50">
        <f t="shared" si="2"/>
        <v>1</v>
      </c>
      <c r="H50">
        <f t="shared" si="3"/>
        <v>1</v>
      </c>
      <c r="M50">
        <f>'ov k=50'!C164</f>
        <v>88124.4</v>
      </c>
      <c r="N50">
        <f>'ov k=50'!C50</f>
        <v>12776</v>
      </c>
      <c r="O50">
        <f t="shared" si="4"/>
        <v>75348.399999999994</v>
      </c>
      <c r="P50">
        <f t="shared" si="5"/>
        <v>75348.399999999994</v>
      </c>
      <c r="R50">
        <f t="shared" si="6"/>
        <v>1</v>
      </c>
      <c r="U50">
        <f>'ov sf10'!C164</f>
        <v>803207.6</v>
      </c>
      <c r="V50">
        <f>'ov sf10'!C50</f>
        <v>28718.2</v>
      </c>
      <c r="W50">
        <f t="shared" si="7"/>
        <v>774489.4</v>
      </c>
      <c r="X50">
        <f t="shared" si="8"/>
        <v>774489.4</v>
      </c>
      <c r="Z50">
        <f t="shared" si="9"/>
        <v>1</v>
      </c>
    </row>
    <row r="51" spans="1:26" x14ac:dyDescent="0.55000000000000004">
      <c r="A51" s="2" t="s">
        <v>249</v>
      </c>
      <c r="B51">
        <f>overview!C165</f>
        <v>48765.4</v>
      </c>
      <c r="C51">
        <f>overview!C51</f>
        <v>14787.6</v>
      </c>
      <c r="D51">
        <f t="shared" si="0"/>
        <v>33977.800000000003</v>
      </c>
      <c r="E51">
        <f t="shared" si="1"/>
        <v>33977.800000000003</v>
      </c>
      <c r="G51">
        <f t="shared" si="2"/>
        <v>1</v>
      </c>
      <c r="H51">
        <f t="shared" si="3"/>
        <v>1</v>
      </c>
      <c r="M51">
        <f>'ov k=50'!C165</f>
        <v>53828</v>
      </c>
      <c r="N51">
        <f>'ov k=50'!C51</f>
        <v>12779</v>
      </c>
      <c r="O51">
        <f t="shared" si="4"/>
        <v>41049</v>
      </c>
      <c r="P51">
        <f t="shared" si="5"/>
        <v>41049</v>
      </c>
      <c r="R51">
        <f t="shared" si="6"/>
        <v>1</v>
      </c>
      <c r="U51">
        <f>'ov sf10'!C165</f>
        <v>388515.8</v>
      </c>
      <c r="V51">
        <f>'ov sf10'!C51</f>
        <v>28768</v>
      </c>
      <c r="W51">
        <f t="shared" si="7"/>
        <v>359747.8</v>
      </c>
      <c r="X51">
        <f t="shared" si="8"/>
        <v>359747.8</v>
      </c>
      <c r="Z51">
        <f t="shared" si="9"/>
        <v>1</v>
      </c>
    </row>
    <row r="52" spans="1:26" x14ac:dyDescent="0.55000000000000004">
      <c r="A52" s="1" t="s">
        <v>250</v>
      </c>
      <c r="B52">
        <f>overview!C166</f>
        <v>26416.799999999999</v>
      </c>
      <c r="C52">
        <f>overview!C52</f>
        <v>12805.8</v>
      </c>
      <c r="D52">
        <f t="shared" si="0"/>
        <v>13611</v>
      </c>
      <c r="E52">
        <f t="shared" si="1"/>
        <v>13611</v>
      </c>
      <c r="G52">
        <f t="shared" si="2"/>
        <v>1</v>
      </c>
      <c r="H52">
        <f t="shared" si="3"/>
        <v>1</v>
      </c>
      <c r="M52">
        <f>'ov k=50'!C166</f>
        <v>45372.800000000003</v>
      </c>
      <c r="N52">
        <f>'ov k=50'!C52</f>
        <v>12816.2</v>
      </c>
      <c r="O52">
        <f t="shared" si="4"/>
        <v>32556.600000000002</v>
      </c>
      <c r="P52">
        <f t="shared" si="5"/>
        <v>32556.600000000002</v>
      </c>
      <c r="R52">
        <f t="shared" si="6"/>
        <v>1</v>
      </c>
      <c r="U52">
        <f>'ov sf10'!C166</f>
        <v>480230.6</v>
      </c>
      <c r="V52">
        <f>'ov sf10'!C52</f>
        <v>28513.4</v>
      </c>
      <c r="W52">
        <f t="shared" si="7"/>
        <v>451717.19999999995</v>
      </c>
      <c r="X52">
        <f t="shared" si="8"/>
        <v>451717.19999999995</v>
      </c>
      <c r="Z52">
        <f t="shared" si="9"/>
        <v>1</v>
      </c>
    </row>
    <row r="53" spans="1:26" x14ac:dyDescent="0.55000000000000004">
      <c r="A53" s="2" t="s">
        <v>251</v>
      </c>
      <c r="B53">
        <f>overview!C167</f>
        <v>39682.400000000001</v>
      </c>
      <c r="C53">
        <f>overview!C53</f>
        <v>12834</v>
      </c>
      <c r="D53">
        <f t="shared" si="0"/>
        <v>26848.400000000001</v>
      </c>
      <c r="E53">
        <f t="shared" si="1"/>
        <v>26848.400000000001</v>
      </c>
      <c r="G53">
        <f t="shared" si="2"/>
        <v>1</v>
      </c>
      <c r="H53">
        <f t="shared" si="3"/>
        <v>1</v>
      </c>
      <c r="M53">
        <f>'ov k=50'!C167</f>
        <v>71505.2</v>
      </c>
      <c r="N53">
        <f>'ov k=50'!C53</f>
        <v>12811.4</v>
      </c>
      <c r="O53">
        <f t="shared" si="4"/>
        <v>58693.799999999996</v>
      </c>
      <c r="P53">
        <f t="shared" si="5"/>
        <v>58693.799999999996</v>
      </c>
      <c r="R53">
        <f t="shared" si="6"/>
        <v>1</v>
      </c>
      <c r="U53">
        <f>'ov sf10'!C167</f>
        <v>194917.4</v>
      </c>
      <c r="V53">
        <f>'ov sf10'!C53</f>
        <v>28646</v>
      </c>
      <c r="W53">
        <f t="shared" si="7"/>
        <v>166271.4</v>
      </c>
      <c r="X53">
        <f t="shared" si="8"/>
        <v>166271.4</v>
      </c>
      <c r="Z53">
        <f t="shared" si="9"/>
        <v>1</v>
      </c>
    </row>
    <row r="54" spans="1:26" x14ac:dyDescent="0.55000000000000004">
      <c r="A54" s="1" t="s">
        <v>252</v>
      </c>
      <c r="B54">
        <f>overview!C168</f>
        <v>16208.2</v>
      </c>
      <c r="C54">
        <f>overview!C54</f>
        <v>12795.4</v>
      </c>
      <c r="D54">
        <f t="shared" si="0"/>
        <v>3412.8000000000011</v>
      </c>
      <c r="E54">
        <f t="shared" si="1"/>
        <v>3412.8000000000011</v>
      </c>
      <c r="G54">
        <f t="shared" si="2"/>
        <v>0</v>
      </c>
      <c r="H54">
        <f t="shared" si="3"/>
        <v>1</v>
      </c>
      <c r="M54">
        <f>'ov k=50'!C168</f>
        <v>36894.199999999997</v>
      </c>
      <c r="N54">
        <f>'ov k=50'!C54</f>
        <v>13089.4</v>
      </c>
      <c r="O54">
        <f t="shared" si="4"/>
        <v>23804.799999999996</v>
      </c>
      <c r="P54">
        <f t="shared" si="5"/>
        <v>23804.799999999996</v>
      </c>
      <c r="R54">
        <f t="shared" si="6"/>
        <v>1</v>
      </c>
      <c r="U54">
        <f>'ov sf10'!C168</f>
        <v>365479.8</v>
      </c>
      <c r="V54">
        <f>'ov sf10'!C54</f>
        <v>28588</v>
      </c>
      <c r="W54">
        <f t="shared" si="7"/>
        <v>336891.8</v>
      </c>
      <c r="X54">
        <f t="shared" si="8"/>
        <v>336891.8</v>
      </c>
      <c r="Z54">
        <f t="shared" si="9"/>
        <v>1</v>
      </c>
    </row>
    <row r="55" spans="1:26" x14ac:dyDescent="0.55000000000000004">
      <c r="A55" s="2" t="s">
        <v>253</v>
      </c>
      <c r="B55">
        <f>overview!C169</f>
        <v>47549.599999999999</v>
      </c>
      <c r="C55">
        <f>overview!C55</f>
        <v>14812.6</v>
      </c>
      <c r="D55">
        <f t="shared" si="0"/>
        <v>32737</v>
      </c>
      <c r="E55">
        <f t="shared" si="1"/>
        <v>32737</v>
      </c>
      <c r="G55">
        <f t="shared" si="2"/>
        <v>1</v>
      </c>
      <c r="H55">
        <f t="shared" si="3"/>
        <v>1</v>
      </c>
      <c r="M55">
        <f>'ov k=50'!C169</f>
        <v>30844.2</v>
      </c>
      <c r="N55">
        <f>'ov k=50'!C55</f>
        <v>12762.6</v>
      </c>
      <c r="O55">
        <f t="shared" si="4"/>
        <v>18081.599999999999</v>
      </c>
      <c r="P55">
        <f t="shared" si="5"/>
        <v>18081.599999999999</v>
      </c>
      <c r="R55">
        <f t="shared" si="6"/>
        <v>1</v>
      </c>
      <c r="U55">
        <f>'ov sf10'!C169</f>
        <v>680050.8</v>
      </c>
      <c r="V55">
        <f>'ov sf10'!C55</f>
        <v>28383.8</v>
      </c>
      <c r="W55">
        <f t="shared" si="7"/>
        <v>651667</v>
      </c>
      <c r="X55">
        <f t="shared" si="8"/>
        <v>651667</v>
      </c>
      <c r="Z55">
        <f t="shared" si="9"/>
        <v>1</v>
      </c>
    </row>
    <row r="56" spans="1:26" x14ac:dyDescent="0.55000000000000004">
      <c r="A56" s="1" t="s">
        <v>254</v>
      </c>
      <c r="B56">
        <f>overview!C170</f>
        <v>24115.599999999999</v>
      </c>
      <c r="C56">
        <f>overview!C56</f>
        <v>12664.6</v>
      </c>
      <c r="D56">
        <f t="shared" si="0"/>
        <v>11450.999999999998</v>
      </c>
      <c r="E56">
        <f t="shared" si="1"/>
        <v>11450.999999999998</v>
      </c>
      <c r="G56">
        <f t="shared" si="2"/>
        <v>1</v>
      </c>
      <c r="H56">
        <f t="shared" si="3"/>
        <v>1</v>
      </c>
      <c r="M56">
        <f>'ov k=50'!C170</f>
        <v>71662.8</v>
      </c>
      <c r="N56">
        <f>'ov k=50'!C56</f>
        <v>12733.4</v>
      </c>
      <c r="O56">
        <f t="shared" si="4"/>
        <v>58929.4</v>
      </c>
      <c r="P56">
        <f t="shared" si="5"/>
        <v>58929.4</v>
      </c>
      <c r="R56">
        <f t="shared" si="6"/>
        <v>1</v>
      </c>
      <c r="U56">
        <f>'ov sf10'!C170</f>
        <v>1039711.4</v>
      </c>
      <c r="V56">
        <f>'ov sf10'!C56</f>
        <v>29066</v>
      </c>
      <c r="W56">
        <f t="shared" si="7"/>
        <v>1010645.4</v>
      </c>
      <c r="X56">
        <f t="shared" si="8"/>
        <v>1010645.4</v>
      </c>
      <c r="Z56">
        <f t="shared" si="9"/>
        <v>1</v>
      </c>
    </row>
    <row r="57" spans="1:26" x14ac:dyDescent="0.55000000000000004">
      <c r="A57" s="2" t="s">
        <v>65</v>
      </c>
      <c r="B57">
        <f>overview!C171</f>
        <v>64635.4</v>
      </c>
      <c r="C57">
        <f>overview!C57</f>
        <v>45054.400000000001</v>
      </c>
      <c r="D57">
        <f t="shared" si="0"/>
        <v>19581</v>
      </c>
      <c r="E57">
        <f t="shared" si="1"/>
        <v>19581</v>
      </c>
      <c r="G57">
        <f t="shared" si="2"/>
        <v>1</v>
      </c>
      <c r="H57">
        <f t="shared" si="3"/>
        <v>1</v>
      </c>
      <c r="M57">
        <f>'ov k=50'!C171</f>
        <v>64441.2</v>
      </c>
      <c r="N57">
        <f>'ov k=50'!C57</f>
        <v>65934.8</v>
      </c>
      <c r="O57">
        <f t="shared" si="4"/>
        <v>-1493.6000000000058</v>
      </c>
      <c r="P57">
        <f t="shared" si="5"/>
        <v>1493.6000000000058</v>
      </c>
      <c r="R57">
        <f t="shared" si="6"/>
        <v>0</v>
      </c>
      <c r="U57">
        <f>'ov sf10'!C171</f>
        <v>1303423.6000000001</v>
      </c>
      <c r="V57">
        <f>'ov sf10'!C57</f>
        <v>698803.19999999995</v>
      </c>
      <c r="W57">
        <f t="shared" si="7"/>
        <v>604620.40000000014</v>
      </c>
      <c r="X57">
        <f t="shared" si="8"/>
        <v>604620.40000000014</v>
      </c>
      <c r="Z57">
        <f t="shared" si="9"/>
        <v>1</v>
      </c>
    </row>
    <row r="58" spans="1:26" x14ac:dyDescent="0.55000000000000004">
      <c r="A58" s="1" t="s">
        <v>66</v>
      </c>
      <c r="B58">
        <f>overview!C172</f>
        <v>69740</v>
      </c>
      <c r="C58">
        <f>overview!C58</f>
        <v>44613.4</v>
      </c>
      <c r="D58">
        <f t="shared" si="0"/>
        <v>25126.6</v>
      </c>
      <c r="E58">
        <f t="shared" si="1"/>
        <v>25126.6</v>
      </c>
      <c r="G58">
        <f t="shared" si="2"/>
        <v>1</v>
      </c>
      <c r="H58">
        <f t="shared" si="3"/>
        <v>1</v>
      </c>
      <c r="M58">
        <f>'ov k=50'!C172</f>
        <v>68157.8</v>
      </c>
      <c r="N58">
        <f>'ov k=50'!C58</f>
        <v>65115.4</v>
      </c>
      <c r="O58">
        <f t="shared" si="4"/>
        <v>3042.4000000000015</v>
      </c>
      <c r="P58">
        <f t="shared" si="5"/>
        <v>3042.4000000000015</v>
      </c>
      <c r="R58">
        <f t="shared" si="6"/>
        <v>0</v>
      </c>
      <c r="U58">
        <f>'ov sf10'!C172</f>
        <v>1391847.4</v>
      </c>
      <c r="V58">
        <f>'ov sf10'!C58</f>
        <v>687979.4</v>
      </c>
      <c r="W58">
        <f t="shared" si="7"/>
        <v>703867.99999999988</v>
      </c>
      <c r="X58">
        <f t="shared" si="8"/>
        <v>703867.99999999988</v>
      </c>
      <c r="Z58">
        <f t="shared" si="9"/>
        <v>1</v>
      </c>
    </row>
    <row r="59" spans="1:26" x14ac:dyDescent="0.55000000000000004">
      <c r="A59" s="2" t="s">
        <v>67</v>
      </c>
      <c r="B59">
        <f>overview!C173</f>
        <v>74544.2</v>
      </c>
      <c r="C59">
        <f>overview!C59</f>
        <v>58206</v>
      </c>
      <c r="D59">
        <f t="shared" si="0"/>
        <v>16338.199999999997</v>
      </c>
      <c r="E59">
        <f t="shared" si="1"/>
        <v>16338.199999999997</v>
      </c>
      <c r="G59">
        <f t="shared" si="2"/>
        <v>0</v>
      </c>
      <c r="H59">
        <f t="shared" si="3"/>
        <v>1</v>
      </c>
      <c r="M59">
        <f>'ov k=50'!C173</f>
        <v>72716</v>
      </c>
      <c r="N59">
        <f>'ov k=50'!C59</f>
        <v>97005.8</v>
      </c>
      <c r="O59">
        <f t="shared" si="4"/>
        <v>-24289.800000000003</v>
      </c>
      <c r="P59">
        <f t="shared" si="5"/>
        <v>24289.800000000003</v>
      </c>
      <c r="R59">
        <f t="shared" si="6"/>
        <v>1</v>
      </c>
      <c r="U59">
        <f>'ov sf10'!C173</f>
        <v>1533308</v>
      </c>
      <c r="V59">
        <f>'ov sf10'!C59</f>
        <v>698465.4</v>
      </c>
      <c r="W59">
        <f t="shared" si="7"/>
        <v>834842.6</v>
      </c>
      <c r="X59">
        <f t="shared" si="8"/>
        <v>834842.6</v>
      </c>
      <c r="Z59">
        <f t="shared" si="9"/>
        <v>1</v>
      </c>
    </row>
    <row r="60" spans="1:26" x14ac:dyDescent="0.55000000000000004">
      <c r="A60" s="1" t="s">
        <v>68</v>
      </c>
      <c r="B60">
        <f>overview!C174</f>
        <v>80499.8</v>
      </c>
      <c r="C60">
        <f>overview!C60</f>
        <v>45215.6</v>
      </c>
      <c r="D60">
        <f t="shared" si="0"/>
        <v>35284.200000000004</v>
      </c>
      <c r="E60">
        <f t="shared" si="1"/>
        <v>35284.200000000004</v>
      </c>
      <c r="G60">
        <f t="shared" si="2"/>
        <v>1</v>
      </c>
      <c r="H60">
        <f t="shared" si="3"/>
        <v>1</v>
      </c>
      <c r="M60">
        <f>'ov k=50'!C174</f>
        <v>81334</v>
      </c>
      <c r="N60">
        <f>'ov k=50'!C60</f>
        <v>64637.8</v>
      </c>
      <c r="O60">
        <f t="shared" si="4"/>
        <v>16696.199999999997</v>
      </c>
      <c r="P60">
        <f t="shared" si="5"/>
        <v>16696.199999999997</v>
      </c>
      <c r="R60">
        <f t="shared" si="6"/>
        <v>1</v>
      </c>
      <c r="U60">
        <f>'ov sf10'!C174</f>
        <v>1777725</v>
      </c>
      <c r="V60">
        <f>'ov sf10'!C60</f>
        <v>699022.6</v>
      </c>
      <c r="W60">
        <f t="shared" si="7"/>
        <v>1078702.3999999999</v>
      </c>
      <c r="X60">
        <f t="shared" si="8"/>
        <v>1078702.3999999999</v>
      </c>
      <c r="Z60">
        <f t="shared" si="9"/>
        <v>1</v>
      </c>
    </row>
    <row r="61" spans="1:26" x14ac:dyDescent="0.55000000000000004">
      <c r="A61" s="2" t="s">
        <v>69</v>
      </c>
      <c r="B61">
        <f>overview!C175</f>
        <v>88272.6</v>
      </c>
      <c r="C61">
        <f>overview!C61</f>
        <v>64034.8</v>
      </c>
      <c r="D61">
        <f t="shared" si="0"/>
        <v>24237.800000000003</v>
      </c>
      <c r="E61">
        <f t="shared" si="1"/>
        <v>24237.800000000003</v>
      </c>
      <c r="G61">
        <f t="shared" si="2"/>
        <v>1</v>
      </c>
      <c r="H61">
        <f t="shared" si="3"/>
        <v>1</v>
      </c>
      <c r="M61">
        <f>'ov k=50'!C175</f>
        <v>89789.6</v>
      </c>
      <c r="N61">
        <f>'ov k=50'!C61</f>
        <v>87267.6</v>
      </c>
      <c r="O61">
        <f t="shared" si="4"/>
        <v>2522</v>
      </c>
      <c r="P61">
        <f t="shared" si="5"/>
        <v>2522</v>
      </c>
      <c r="R61">
        <f t="shared" si="6"/>
        <v>0</v>
      </c>
      <c r="U61">
        <f>'ov sf10'!C175</f>
        <v>2023306.4</v>
      </c>
      <c r="V61">
        <f>'ov sf10'!C61</f>
        <v>1210756.6000000001</v>
      </c>
      <c r="W61">
        <f t="shared" si="7"/>
        <v>812549.79999999981</v>
      </c>
      <c r="X61">
        <f t="shared" si="8"/>
        <v>812549.79999999981</v>
      </c>
      <c r="Z61">
        <f t="shared" si="9"/>
        <v>1</v>
      </c>
    </row>
    <row r="62" spans="1:26" x14ac:dyDescent="0.55000000000000004">
      <c r="A62" s="1" t="s">
        <v>70</v>
      </c>
      <c r="B62">
        <f>overview!C176</f>
        <v>107224.6</v>
      </c>
      <c r="C62">
        <f>overview!C62</f>
        <v>63816.4</v>
      </c>
      <c r="D62">
        <f t="shared" si="0"/>
        <v>43408.200000000004</v>
      </c>
      <c r="E62">
        <f t="shared" si="1"/>
        <v>43408.200000000004</v>
      </c>
      <c r="G62">
        <f t="shared" si="2"/>
        <v>1</v>
      </c>
      <c r="H62">
        <f t="shared" si="3"/>
        <v>1</v>
      </c>
      <c r="M62">
        <f>'ov k=50'!C176</f>
        <v>107492.4</v>
      </c>
      <c r="N62">
        <f>'ov k=50'!C62</f>
        <v>87103.2</v>
      </c>
      <c r="O62">
        <f t="shared" si="4"/>
        <v>20389.199999999997</v>
      </c>
      <c r="P62">
        <f t="shared" si="5"/>
        <v>20389.199999999997</v>
      </c>
      <c r="R62">
        <f t="shared" si="6"/>
        <v>1</v>
      </c>
      <c r="U62">
        <f>'ov sf10'!C176</f>
        <v>2533744.2000000002</v>
      </c>
      <c r="V62">
        <f>'ov sf10'!C62</f>
        <v>1207119.8</v>
      </c>
      <c r="W62">
        <f t="shared" si="7"/>
        <v>1326624.4000000001</v>
      </c>
      <c r="X62">
        <f t="shared" si="8"/>
        <v>1326624.4000000001</v>
      </c>
      <c r="Z62">
        <f t="shared" si="9"/>
        <v>1</v>
      </c>
    </row>
    <row r="63" spans="1:26" x14ac:dyDescent="0.55000000000000004">
      <c r="A63" s="2" t="s">
        <v>71</v>
      </c>
      <c r="B63">
        <f>overview!C177</f>
        <v>108185.2</v>
      </c>
      <c r="C63">
        <f>overview!C63</f>
        <v>99250.6</v>
      </c>
      <c r="D63">
        <f t="shared" si="0"/>
        <v>8934.5999999999913</v>
      </c>
      <c r="E63">
        <f t="shared" si="1"/>
        <v>8934.5999999999913</v>
      </c>
      <c r="G63">
        <f t="shared" si="2"/>
        <v>0</v>
      </c>
      <c r="H63">
        <f t="shared" si="3"/>
        <v>0</v>
      </c>
      <c r="M63">
        <f>'ov k=50'!C177</f>
        <v>107449.4</v>
      </c>
      <c r="N63">
        <f>'ov k=50'!C63</f>
        <v>109438</v>
      </c>
      <c r="O63">
        <f t="shared" si="4"/>
        <v>-1988.6000000000058</v>
      </c>
      <c r="P63">
        <f t="shared" si="5"/>
        <v>1988.6000000000058</v>
      </c>
      <c r="R63">
        <f t="shared" si="6"/>
        <v>0</v>
      </c>
      <c r="U63">
        <f>'ov sf10'!C177</f>
        <v>2555558.7999999998</v>
      </c>
      <c r="V63">
        <f>'ov sf10'!C63</f>
        <v>2169695</v>
      </c>
      <c r="W63">
        <f t="shared" si="7"/>
        <v>385863.79999999981</v>
      </c>
      <c r="X63">
        <f t="shared" si="8"/>
        <v>385863.79999999981</v>
      </c>
      <c r="Z63">
        <f t="shared" si="9"/>
        <v>1</v>
      </c>
    </row>
    <row r="64" spans="1:26" x14ac:dyDescent="0.55000000000000004">
      <c r="A64" s="1" t="s">
        <v>72</v>
      </c>
      <c r="B64">
        <f>overview!C178</f>
        <v>64055</v>
      </c>
      <c r="C64">
        <f>overview!C64</f>
        <v>30635.599999999999</v>
      </c>
      <c r="D64">
        <f t="shared" si="0"/>
        <v>33419.4</v>
      </c>
      <c r="E64">
        <f t="shared" si="1"/>
        <v>33419.4</v>
      </c>
      <c r="G64">
        <f t="shared" si="2"/>
        <v>1</v>
      </c>
      <c r="H64">
        <f t="shared" si="3"/>
        <v>1</v>
      </c>
      <c r="M64">
        <f>'ov k=50'!C178</f>
        <v>64178</v>
      </c>
      <c r="N64">
        <f>'ov k=50'!C64</f>
        <v>42083.4</v>
      </c>
      <c r="O64">
        <f t="shared" si="4"/>
        <v>22094.6</v>
      </c>
      <c r="P64">
        <f t="shared" si="5"/>
        <v>22094.6</v>
      </c>
      <c r="R64">
        <f t="shared" si="6"/>
        <v>1</v>
      </c>
      <c r="U64">
        <f>'ov sf10'!C178</f>
        <v>1283546.3999999999</v>
      </c>
      <c r="V64">
        <f>'ov sf10'!C64</f>
        <v>315428</v>
      </c>
      <c r="W64">
        <f t="shared" si="7"/>
        <v>968118.39999999991</v>
      </c>
      <c r="X64">
        <f t="shared" si="8"/>
        <v>968118.39999999991</v>
      </c>
      <c r="Z64">
        <f t="shared" si="9"/>
        <v>1</v>
      </c>
    </row>
    <row r="65" spans="1:26" x14ac:dyDescent="0.55000000000000004">
      <c r="A65" s="2" t="s">
        <v>73</v>
      </c>
      <c r="B65">
        <f>overview!C179</f>
        <v>123000.8</v>
      </c>
      <c r="C65">
        <f>overview!C65</f>
        <v>102611</v>
      </c>
      <c r="D65">
        <f t="shared" si="0"/>
        <v>20389.800000000003</v>
      </c>
      <c r="E65">
        <f t="shared" si="1"/>
        <v>20389.800000000003</v>
      </c>
      <c r="G65">
        <f t="shared" si="2"/>
        <v>0</v>
      </c>
      <c r="H65">
        <f t="shared" si="3"/>
        <v>1</v>
      </c>
      <c r="M65">
        <f>'ov k=50'!C179</f>
        <v>121793.60000000001</v>
      </c>
      <c r="N65">
        <f>'ov k=50'!C65</f>
        <v>116338.8</v>
      </c>
      <c r="O65">
        <f t="shared" si="4"/>
        <v>5454.8000000000029</v>
      </c>
      <c r="P65">
        <f t="shared" si="5"/>
        <v>5454.8000000000029</v>
      </c>
      <c r="R65">
        <f t="shared" si="6"/>
        <v>0</v>
      </c>
      <c r="U65">
        <f>'ov sf10'!C179</f>
        <v>2454959.4</v>
      </c>
      <c r="V65">
        <f>'ov sf10'!C65</f>
        <v>1862331.8</v>
      </c>
      <c r="W65">
        <f t="shared" si="7"/>
        <v>592627.59999999986</v>
      </c>
      <c r="X65">
        <f t="shared" si="8"/>
        <v>592627.59999999986</v>
      </c>
      <c r="Z65">
        <f t="shared" si="9"/>
        <v>1</v>
      </c>
    </row>
    <row r="66" spans="1:26" x14ac:dyDescent="0.55000000000000004">
      <c r="A66" s="1" t="s">
        <v>74</v>
      </c>
      <c r="B66">
        <f>overview!C180</f>
        <v>120359</v>
      </c>
      <c r="C66">
        <f>overview!C66</f>
        <v>118198.6</v>
      </c>
      <c r="D66">
        <f t="shared" si="0"/>
        <v>2160.3999999999942</v>
      </c>
      <c r="E66">
        <f t="shared" si="1"/>
        <v>2160.3999999999942</v>
      </c>
      <c r="G66">
        <f t="shared" si="2"/>
        <v>0</v>
      </c>
      <c r="H66">
        <f t="shared" si="3"/>
        <v>0</v>
      </c>
      <c r="M66">
        <f>'ov k=50'!C180</f>
        <v>121211</v>
      </c>
      <c r="N66">
        <f>'ov k=50'!C66</f>
        <v>120381.4</v>
      </c>
      <c r="O66">
        <f t="shared" si="4"/>
        <v>829.60000000000582</v>
      </c>
      <c r="P66">
        <f t="shared" si="5"/>
        <v>829.60000000000582</v>
      </c>
      <c r="R66">
        <f t="shared" si="6"/>
        <v>0</v>
      </c>
      <c r="U66">
        <f>'ov sf10'!C180</f>
        <v>2525851</v>
      </c>
      <c r="V66">
        <f>'ov sf10'!C66</f>
        <v>2173484</v>
      </c>
      <c r="W66">
        <f t="shared" si="7"/>
        <v>352367</v>
      </c>
      <c r="X66">
        <f t="shared" si="8"/>
        <v>352367</v>
      </c>
      <c r="Z66">
        <f t="shared" si="9"/>
        <v>1</v>
      </c>
    </row>
    <row r="67" spans="1:26" x14ac:dyDescent="0.55000000000000004">
      <c r="A67" s="2" t="s">
        <v>75</v>
      </c>
      <c r="B67">
        <f>overview!C181</f>
        <v>120963.6</v>
      </c>
      <c r="C67">
        <f>overview!C67</f>
        <v>117270.39999999999</v>
      </c>
      <c r="D67">
        <f t="shared" ref="D67:D115" si="10">B67-C67</f>
        <v>3693.2000000000116</v>
      </c>
      <c r="E67">
        <f t="shared" ref="E67:E115" si="11">ABS(D67)</f>
        <v>3693.2000000000116</v>
      </c>
      <c r="G67">
        <f t="shared" ref="G67:G115" si="12" xml:space="preserve"> IF(E67&gt;0.25*B67,1,0)</f>
        <v>0</v>
      </c>
      <c r="H67">
        <f t="shared" ref="H67:H115" si="13" xml:space="preserve"> IF(E67&gt;0.1*B67,1,0)</f>
        <v>0</v>
      </c>
      <c r="M67">
        <f>'ov k=50'!C181</f>
        <v>121255</v>
      </c>
      <c r="N67">
        <f>'ov k=50'!C67</f>
        <v>123978.6</v>
      </c>
      <c r="O67">
        <f t="shared" ref="O67:O115" si="14">M67-N67</f>
        <v>-2723.6000000000058</v>
      </c>
      <c r="P67">
        <f t="shared" ref="P67:P115" si="15">ABS(O67)</f>
        <v>2723.6000000000058</v>
      </c>
      <c r="R67">
        <f t="shared" ref="R67:R130" si="16" xml:space="preserve"> IF(P67&gt;0.1*M67,1,0)</f>
        <v>0</v>
      </c>
      <c r="U67">
        <f>'ov sf10'!C181</f>
        <v>2539939.6</v>
      </c>
      <c r="V67">
        <f>'ov sf10'!C67</f>
        <v>2247837.7999999998</v>
      </c>
      <c r="W67">
        <f t="shared" ref="W67:W122" si="17">U67-V67</f>
        <v>292101.80000000028</v>
      </c>
      <c r="X67">
        <f t="shared" ref="X67:X122" si="18">ABS(W67)</f>
        <v>292101.80000000028</v>
      </c>
      <c r="Z67">
        <f t="shared" ref="Z67:Z122" si="19" xml:space="preserve"> IF(X67&gt;0.1*U67,1,0)</f>
        <v>1</v>
      </c>
    </row>
    <row r="68" spans="1:26" x14ac:dyDescent="0.55000000000000004">
      <c r="A68" s="1" t="s">
        <v>76</v>
      </c>
      <c r="B68">
        <f>overview!C182</f>
        <v>109047.6</v>
      </c>
      <c r="C68">
        <f>overview!C68</f>
        <v>112520.4</v>
      </c>
      <c r="D68">
        <f t="shared" si="10"/>
        <v>-3472.7999999999884</v>
      </c>
      <c r="E68">
        <f t="shared" si="11"/>
        <v>3472.7999999999884</v>
      </c>
      <c r="G68">
        <f t="shared" si="12"/>
        <v>0</v>
      </c>
      <c r="H68">
        <f t="shared" si="13"/>
        <v>0</v>
      </c>
      <c r="M68">
        <f>'ov k=50'!C182</f>
        <v>108091.4</v>
      </c>
      <c r="N68">
        <f>'ov k=50'!C68</f>
        <v>109077.6</v>
      </c>
      <c r="O68">
        <f t="shared" si="14"/>
        <v>-986.20000000001164</v>
      </c>
      <c r="P68">
        <f t="shared" si="15"/>
        <v>986.20000000001164</v>
      </c>
      <c r="R68">
        <f t="shared" si="16"/>
        <v>0</v>
      </c>
      <c r="U68">
        <f>'ov sf10'!C182</f>
        <v>2546740.7999999998</v>
      </c>
      <c r="V68">
        <f>'ov sf10'!C68</f>
        <v>2259804.4</v>
      </c>
      <c r="W68">
        <f t="shared" si="17"/>
        <v>286936.39999999991</v>
      </c>
      <c r="X68">
        <f t="shared" si="18"/>
        <v>286936.39999999991</v>
      </c>
      <c r="Z68">
        <f t="shared" si="19"/>
        <v>1</v>
      </c>
    </row>
    <row r="69" spans="1:26" x14ac:dyDescent="0.55000000000000004">
      <c r="A69" s="2" t="s">
        <v>77</v>
      </c>
      <c r="B69">
        <f>overview!C183</f>
        <v>108237.6</v>
      </c>
      <c r="C69">
        <f>overview!C69</f>
        <v>108071.8</v>
      </c>
      <c r="D69">
        <f t="shared" si="10"/>
        <v>165.80000000000291</v>
      </c>
      <c r="E69">
        <f t="shared" si="11"/>
        <v>165.80000000000291</v>
      </c>
      <c r="G69">
        <f t="shared" si="12"/>
        <v>0</v>
      </c>
      <c r="H69">
        <f t="shared" si="13"/>
        <v>0</v>
      </c>
      <c r="M69">
        <f>'ov k=50'!C183</f>
        <v>132605.20000000001</v>
      </c>
      <c r="N69">
        <f>'ov k=50'!C69</f>
        <v>115335.8</v>
      </c>
      <c r="O69">
        <f t="shared" si="14"/>
        <v>17269.400000000009</v>
      </c>
      <c r="P69">
        <f t="shared" si="15"/>
        <v>17269.400000000009</v>
      </c>
      <c r="R69">
        <f t="shared" si="16"/>
        <v>1</v>
      </c>
      <c r="U69">
        <f>'ov sf10'!C183</f>
        <v>2552759.2000000002</v>
      </c>
      <c r="V69">
        <f>'ov sf10'!C69</f>
        <v>2304477.2000000002</v>
      </c>
      <c r="W69">
        <f t="shared" si="17"/>
        <v>248282</v>
      </c>
      <c r="X69">
        <f t="shared" si="18"/>
        <v>248282</v>
      </c>
      <c r="Z69">
        <f t="shared" si="19"/>
        <v>0</v>
      </c>
    </row>
    <row r="70" spans="1:26" x14ac:dyDescent="0.55000000000000004">
      <c r="A70" s="1" t="s">
        <v>78</v>
      </c>
      <c r="B70">
        <f>overview!C184</f>
        <v>108245.8</v>
      </c>
      <c r="C70">
        <f>overview!C70</f>
        <v>121912.8</v>
      </c>
      <c r="D70">
        <f t="shared" si="10"/>
        <v>-13667</v>
      </c>
      <c r="E70">
        <f t="shared" si="11"/>
        <v>13667</v>
      </c>
      <c r="G70">
        <f t="shared" si="12"/>
        <v>0</v>
      </c>
      <c r="H70">
        <f t="shared" si="13"/>
        <v>1</v>
      </c>
      <c r="M70">
        <f>'ov k=50'!C184</f>
        <v>109059.4</v>
      </c>
      <c r="N70">
        <f>'ov k=50'!C70</f>
        <v>109892.6</v>
      </c>
      <c r="O70">
        <f t="shared" si="14"/>
        <v>-833.20000000001164</v>
      </c>
      <c r="P70">
        <f t="shared" si="15"/>
        <v>833.20000000001164</v>
      </c>
      <c r="R70">
        <f t="shared" si="16"/>
        <v>0</v>
      </c>
      <c r="U70">
        <f>'ov sf10'!C184</f>
        <v>2559346.6</v>
      </c>
      <c r="V70">
        <f>'ov sf10'!C70</f>
        <v>2317398.6</v>
      </c>
      <c r="W70">
        <f t="shared" si="17"/>
        <v>241948</v>
      </c>
      <c r="X70">
        <f t="shared" si="18"/>
        <v>241948</v>
      </c>
      <c r="Z70">
        <f t="shared" si="19"/>
        <v>0</v>
      </c>
    </row>
    <row r="71" spans="1:26" x14ac:dyDescent="0.55000000000000004">
      <c r="A71" s="2" t="s">
        <v>79</v>
      </c>
      <c r="B71">
        <f>overview!C185</f>
        <v>24398.799999999999</v>
      </c>
      <c r="C71">
        <f>overview!C71</f>
        <v>43599.6</v>
      </c>
      <c r="D71">
        <f t="shared" si="10"/>
        <v>-19200.8</v>
      </c>
      <c r="E71">
        <f t="shared" si="11"/>
        <v>19200.8</v>
      </c>
      <c r="G71">
        <f t="shared" si="12"/>
        <v>1</v>
      </c>
      <c r="H71">
        <f t="shared" si="13"/>
        <v>1</v>
      </c>
      <c r="M71">
        <f>'ov k=50'!C185</f>
        <v>24958.799999999999</v>
      </c>
      <c r="N71">
        <f>'ov k=50'!C71</f>
        <v>47145.2</v>
      </c>
      <c r="O71">
        <f t="shared" si="14"/>
        <v>-22186.399999999998</v>
      </c>
      <c r="P71">
        <f t="shared" si="15"/>
        <v>22186.399999999998</v>
      </c>
      <c r="R71">
        <f t="shared" si="16"/>
        <v>1</v>
      </c>
      <c r="U71">
        <f>'ov sf10'!C185</f>
        <v>59236.2</v>
      </c>
      <c r="V71">
        <f>'ov sf10'!C71</f>
        <v>349068.79999999999</v>
      </c>
      <c r="W71">
        <f t="shared" si="17"/>
        <v>-289832.59999999998</v>
      </c>
      <c r="X71">
        <f t="shared" si="18"/>
        <v>289832.59999999998</v>
      </c>
      <c r="Z71">
        <f t="shared" si="19"/>
        <v>1</v>
      </c>
    </row>
    <row r="72" spans="1:26" x14ac:dyDescent="0.55000000000000004">
      <c r="A72" s="1" t="s">
        <v>80</v>
      </c>
      <c r="B72">
        <f>overview!C186</f>
        <v>38043.199999999997</v>
      </c>
      <c r="C72">
        <f>overview!C72</f>
        <v>36460.6</v>
      </c>
      <c r="D72">
        <f t="shared" si="10"/>
        <v>1582.5999999999985</v>
      </c>
      <c r="E72">
        <f t="shared" si="11"/>
        <v>1582.5999999999985</v>
      </c>
      <c r="G72">
        <f t="shared" si="12"/>
        <v>0</v>
      </c>
      <c r="H72">
        <f t="shared" si="13"/>
        <v>0</v>
      </c>
      <c r="M72">
        <f>'ov k=50'!C186</f>
        <v>32791.800000000003</v>
      </c>
      <c r="N72">
        <f>'ov k=50'!C72</f>
        <v>47517.599999999999</v>
      </c>
      <c r="O72">
        <f t="shared" si="14"/>
        <v>-14725.799999999996</v>
      </c>
      <c r="P72">
        <f t="shared" si="15"/>
        <v>14725.799999999996</v>
      </c>
      <c r="R72">
        <f t="shared" si="16"/>
        <v>1</v>
      </c>
      <c r="U72">
        <f>'ov sf10'!C186</f>
        <v>217569.4</v>
      </c>
      <c r="V72">
        <f>'ov sf10'!C72</f>
        <v>347293.6</v>
      </c>
      <c r="W72">
        <f t="shared" si="17"/>
        <v>-129724.19999999998</v>
      </c>
      <c r="X72">
        <f t="shared" si="18"/>
        <v>129724.19999999998</v>
      </c>
      <c r="Z72">
        <f t="shared" si="19"/>
        <v>1</v>
      </c>
    </row>
    <row r="73" spans="1:26" x14ac:dyDescent="0.55000000000000004">
      <c r="A73" s="2" t="s">
        <v>81</v>
      </c>
      <c r="B73">
        <f>overview!C187</f>
        <v>41528.6</v>
      </c>
      <c r="C73">
        <f>overview!C73</f>
        <v>36028.800000000003</v>
      </c>
      <c r="D73">
        <f t="shared" si="10"/>
        <v>5499.7999999999956</v>
      </c>
      <c r="E73">
        <f t="shared" si="11"/>
        <v>5499.7999999999956</v>
      </c>
      <c r="G73">
        <f t="shared" si="12"/>
        <v>0</v>
      </c>
      <c r="H73">
        <f t="shared" si="13"/>
        <v>1</v>
      </c>
      <c r="M73">
        <f>'ov k=50'!C187</f>
        <v>45386.8</v>
      </c>
      <c r="N73">
        <f>'ov k=50'!C73</f>
        <v>51214.2</v>
      </c>
      <c r="O73">
        <f t="shared" si="14"/>
        <v>-5827.3999999999942</v>
      </c>
      <c r="P73">
        <f t="shared" si="15"/>
        <v>5827.3999999999942</v>
      </c>
      <c r="R73">
        <f t="shared" si="16"/>
        <v>1</v>
      </c>
      <c r="U73">
        <f>'ov sf10'!C187</f>
        <v>463105.6</v>
      </c>
      <c r="V73">
        <f>'ov sf10'!C73</f>
        <v>349259.2</v>
      </c>
      <c r="W73">
        <f t="shared" si="17"/>
        <v>113846.39999999997</v>
      </c>
      <c r="X73">
        <f t="shared" si="18"/>
        <v>113846.39999999997</v>
      </c>
      <c r="Z73">
        <f t="shared" si="19"/>
        <v>1</v>
      </c>
    </row>
    <row r="74" spans="1:26" x14ac:dyDescent="0.55000000000000004">
      <c r="A74" s="1" t="s">
        <v>82</v>
      </c>
      <c r="B74">
        <f>overview!C188</f>
        <v>59067.199999999997</v>
      </c>
      <c r="C74">
        <f>overview!C74</f>
        <v>39313.4</v>
      </c>
      <c r="D74">
        <f t="shared" si="10"/>
        <v>19753.799999999996</v>
      </c>
      <c r="E74">
        <f t="shared" si="11"/>
        <v>19753.799999999996</v>
      </c>
      <c r="G74">
        <f t="shared" si="12"/>
        <v>1</v>
      </c>
      <c r="H74">
        <f t="shared" si="13"/>
        <v>1</v>
      </c>
      <c r="M74">
        <f>'ov k=50'!C188</f>
        <v>59873.4</v>
      </c>
      <c r="N74">
        <f>'ov k=50'!C74</f>
        <v>47246.6</v>
      </c>
      <c r="O74">
        <f t="shared" si="14"/>
        <v>12626.800000000003</v>
      </c>
      <c r="P74">
        <f t="shared" si="15"/>
        <v>12626.800000000003</v>
      </c>
      <c r="R74">
        <f t="shared" si="16"/>
        <v>1</v>
      </c>
      <c r="U74">
        <f>'ov sf10'!C188</f>
        <v>1002487.2</v>
      </c>
      <c r="V74">
        <f>'ov sf10'!C74</f>
        <v>348741.2</v>
      </c>
      <c r="W74">
        <f t="shared" si="17"/>
        <v>653746</v>
      </c>
      <c r="X74">
        <f t="shared" si="18"/>
        <v>653746</v>
      </c>
      <c r="Z74">
        <f t="shared" si="19"/>
        <v>1</v>
      </c>
    </row>
    <row r="75" spans="1:26" x14ac:dyDescent="0.55000000000000004">
      <c r="A75" s="2" t="s">
        <v>83</v>
      </c>
      <c r="B75">
        <f>overview!C189</f>
        <v>83529</v>
      </c>
      <c r="C75">
        <f>overview!C75</f>
        <v>66308.2</v>
      </c>
      <c r="D75">
        <f t="shared" si="10"/>
        <v>17220.800000000003</v>
      </c>
      <c r="E75">
        <f t="shared" si="11"/>
        <v>17220.800000000003</v>
      </c>
      <c r="G75">
        <f t="shared" si="12"/>
        <v>0</v>
      </c>
      <c r="H75">
        <f t="shared" si="13"/>
        <v>1</v>
      </c>
      <c r="M75">
        <f>'ov k=50'!C189</f>
        <v>77031.399999999994</v>
      </c>
      <c r="N75">
        <f>'ov k=50'!C75</f>
        <v>91108.2</v>
      </c>
      <c r="O75">
        <f t="shared" si="14"/>
        <v>-14076.800000000003</v>
      </c>
      <c r="P75">
        <f t="shared" si="15"/>
        <v>14076.800000000003</v>
      </c>
      <c r="R75">
        <f t="shared" si="16"/>
        <v>1</v>
      </c>
      <c r="U75">
        <f>'ov sf10'!C189</f>
        <v>1508391.4</v>
      </c>
      <c r="V75">
        <f>'ov sf10'!C75</f>
        <v>1103265.6000000001</v>
      </c>
      <c r="W75">
        <f t="shared" si="17"/>
        <v>405125.79999999981</v>
      </c>
      <c r="X75">
        <f t="shared" si="18"/>
        <v>405125.79999999981</v>
      </c>
      <c r="Z75">
        <f t="shared" si="19"/>
        <v>1</v>
      </c>
    </row>
    <row r="76" spans="1:26" x14ac:dyDescent="0.55000000000000004">
      <c r="A76" s="1" t="s">
        <v>84</v>
      </c>
      <c r="B76">
        <f>overview!C190</f>
        <v>126845</v>
      </c>
      <c r="C76">
        <f>overview!C76</f>
        <v>65927.8</v>
      </c>
      <c r="D76">
        <f t="shared" si="10"/>
        <v>60917.2</v>
      </c>
      <c r="E76">
        <f t="shared" si="11"/>
        <v>60917.2</v>
      </c>
      <c r="G76">
        <f t="shared" si="12"/>
        <v>1</v>
      </c>
      <c r="H76">
        <f t="shared" si="13"/>
        <v>1</v>
      </c>
      <c r="M76">
        <f>'ov k=50'!C190</f>
        <v>111396.4</v>
      </c>
      <c r="N76">
        <f>'ov k=50'!C76</f>
        <v>87011.199999999997</v>
      </c>
      <c r="O76">
        <f t="shared" si="14"/>
        <v>24385.199999999997</v>
      </c>
      <c r="P76">
        <f t="shared" si="15"/>
        <v>24385.199999999997</v>
      </c>
      <c r="R76">
        <f t="shared" si="16"/>
        <v>1</v>
      </c>
      <c r="U76">
        <f>'ov sf10'!C190</f>
        <v>2510513</v>
      </c>
      <c r="V76">
        <f>'ov sf10'!C76</f>
        <v>1106027.8</v>
      </c>
      <c r="W76">
        <f t="shared" si="17"/>
        <v>1404485.2</v>
      </c>
      <c r="X76">
        <f t="shared" si="18"/>
        <v>1404485.2</v>
      </c>
      <c r="Z76">
        <f t="shared" si="19"/>
        <v>1</v>
      </c>
    </row>
    <row r="77" spans="1:26" x14ac:dyDescent="0.55000000000000004">
      <c r="A77" s="2" t="s">
        <v>85</v>
      </c>
      <c r="B77">
        <f>overview!C191</f>
        <v>113957.4</v>
      </c>
      <c r="C77">
        <f>overview!C77</f>
        <v>104752.2</v>
      </c>
      <c r="D77">
        <f t="shared" si="10"/>
        <v>9205.1999999999971</v>
      </c>
      <c r="E77">
        <f t="shared" si="11"/>
        <v>9205.1999999999971</v>
      </c>
      <c r="G77">
        <f t="shared" si="12"/>
        <v>0</v>
      </c>
      <c r="H77">
        <f t="shared" si="13"/>
        <v>0</v>
      </c>
      <c r="I77">
        <f>0.25*B77</f>
        <v>28489.35</v>
      </c>
      <c r="M77">
        <f>'ov k=50'!C191</f>
        <v>123383</v>
      </c>
      <c r="N77">
        <f>'ov k=50'!C77</f>
        <v>115488.8</v>
      </c>
      <c r="O77">
        <f t="shared" si="14"/>
        <v>7894.1999999999971</v>
      </c>
      <c r="P77">
        <f t="shared" si="15"/>
        <v>7894.1999999999971</v>
      </c>
      <c r="R77">
        <f t="shared" si="16"/>
        <v>0</v>
      </c>
      <c r="U77">
        <f>'ov sf10'!C191</f>
        <v>2544539.6</v>
      </c>
      <c r="V77">
        <f>'ov sf10'!C77</f>
        <v>2161752.6</v>
      </c>
      <c r="W77">
        <f t="shared" si="17"/>
        <v>382787</v>
      </c>
      <c r="X77">
        <f t="shared" si="18"/>
        <v>382787</v>
      </c>
      <c r="Z77">
        <f t="shared" si="19"/>
        <v>1</v>
      </c>
    </row>
    <row r="78" spans="1:26" x14ac:dyDescent="0.55000000000000004">
      <c r="A78" s="1" t="s">
        <v>86</v>
      </c>
      <c r="B78">
        <f>overview!C192</f>
        <v>39180.199999999997</v>
      </c>
      <c r="C78">
        <f>overview!C78</f>
        <v>33267.199999999997</v>
      </c>
      <c r="D78">
        <f t="shared" si="10"/>
        <v>5913</v>
      </c>
      <c r="E78">
        <f t="shared" si="11"/>
        <v>5913</v>
      </c>
      <c r="G78">
        <f t="shared" si="12"/>
        <v>0</v>
      </c>
      <c r="H78">
        <f t="shared" si="13"/>
        <v>1</v>
      </c>
      <c r="M78">
        <f>'ov k=50'!C192</f>
        <v>39904.400000000001</v>
      </c>
      <c r="N78">
        <f>'ov k=50'!C78</f>
        <v>33255</v>
      </c>
      <c r="O78">
        <f t="shared" si="14"/>
        <v>6649.4000000000015</v>
      </c>
      <c r="P78">
        <f t="shared" si="15"/>
        <v>6649.4000000000015</v>
      </c>
      <c r="R78">
        <f t="shared" si="16"/>
        <v>1</v>
      </c>
      <c r="U78">
        <f>'ov sf10'!C192</f>
        <v>78881.8</v>
      </c>
      <c r="V78">
        <f>'ov sf10'!C78</f>
        <v>67996</v>
      </c>
      <c r="W78">
        <f t="shared" si="17"/>
        <v>10885.800000000003</v>
      </c>
      <c r="X78">
        <f t="shared" si="18"/>
        <v>10885.800000000003</v>
      </c>
      <c r="Z78">
        <f t="shared" si="19"/>
        <v>1</v>
      </c>
    </row>
    <row r="79" spans="1:26" x14ac:dyDescent="0.55000000000000004">
      <c r="A79" s="2" t="s">
        <v>87</v>
      </c>
      <c r="B79">
        <f>overview!C193</f>
        <v>34483.4</v>
      </c>
      <c r="C79">
        <f>overview!C79</f>
        <v>33018.800000000003</v>
      </c>
      <c r="D79">
        <f t="shared" si="10"/>
        <v>1464.5999999999985</v>
      </c>
      <c r="E79">
        <f t="shared" si="11"/>
        <v>1464.5999999999985</v>
      </c>
      <c r="G79">
        <f t="shared" si="12"/>
        <v>0</v>
      </c>
      <c r="H79">
        <f t="shared" si="13"/>
        <v>0</v>
      </c>
      <c r="M79">
        <f>'ov k=50'!C193</f>
        <v>34604.6</v>
      </c>
      <c r="N79">
        <f>'ov k=50'!C79</f>
        <v>33378.800000000003</v>
      </c>
      <c r="O79">
        <f t="shared" si="14"/>
        <v>1225.7999999999956</v>
      </c>
      <c r="P79">
        <f t="shared" si="15"/>
        <v>1225.7999999999956</v>
      </c>
      <c r="R79">
        <f t="shared" si="16"/>
        <v>0</v>
      </c>
      <c r="U79">
        <f>'ov sf10'!C193</f>
        <v>70390</v>
      </c>
      <c r="V79">
        <f>'ov sf10'!C79</f>
        <v>67115</v>
      </c>
      <c r="W79">
        <f t="shared" si="17"/>
        <v>3275</v>
      </c>
      <c r="X79">
        <f t="shared" si="18"/>
        <v>3275</v>
      </c>
      <c r="Z79">
        <f t="shared" si="19"/>
        <v>0</v>
      </c>
    </row>
    <row r="80" spans="1:26" x14ac:dyDescent="0.55000000000000004">
      <c r="A80" s="1" t="s">
        <v>88</v>
      </c>
      <c r="B80">
        <f>overview!C194</f>
        <v>33973</v>
      </c>
      <c r="C80">
        <f>overview!C80</f>
        <v>32913.4</v>
      </c>
      <c r="D80">
        <f t="shared" si="10"/>
        <v>1059.5999999999985</v>
      </c>
      <c r="E80">
        <f t="shared" si="11"/>
        <v>1059.5999999999985</v>
      </c>
      <c r="G80">
        <f t="shared" si="12"/>
        <v>0</v>
      </c>
      <c r="H80">
        <f t="shared" si="13"/>
        <v>0</v>
      </c>
      <c r="M80">
        <f>'ov k=50'!C194</f>
        <v>34360.199999999997</v>
      </c>
      <c r="N80">
        <f>'ov k=50'!C80</f>
        <v>33458</v>
      </c>
      <c r="O80">
        <f t="shared" si="14"/>
        <v>902.19999999999709</v>
      </c>
      <c r="P80">
        <f t="shared" si="15"/>
        <v>902.19999999999709</v>
      </c>
      <c r="R80">
        <f t="shared" si="16"/>
        <v>0</v>
      </c>
      <c r="U80">
        <f>'ov sf10'!C194</f>
        <v>68494.600000000006</v>
      </c>
      <c r="V80">
        <f>'ov sf10'!C80</f>
        <v>67393</v>
      </c>
      <c r="W80">
        <f t="shared" si="17"/>
        <v>1101.6000000000058</v>
      </c>
      <c r="X80">
        <f t="shared" si="18"/>
        <v>1101.6000000000058</v>
      </c>
      <c r="Z80">
        <f t="shared" si="19"/>
        <v>0</v>
      </c>
    </row>
    <row r="81" spans="1:26" x14ac:dyDescent="0.55000000000000004">
      <c r="A81" s="2" t="s">
        <v>89</v>
      </c>
      <c r="B81">
        <f>overview!C195</f>
        <v>33293.800000000003</v>
      </c>
      <c r="C81">
        <f>overview!C81</f>
        <v>33085</v>
      </c>
      <c r="D81">
        <f t="shared" si="10"/>
        <v>208.80000000000291</v>
      </c>
      <c r="E81">
        <f t="shared" si="11"/>
        <v>208.80000000000291</v>
      </c>
      <c r="G81">
        <f t="shared" si="12"/>
        <v>0</v>
      </c>
      <c r="H81">
        <f t="shared" si="13"/>
        <v>0</v>
      </c>
      <c r="M81">
        <f>'ov k=50'!C195</f>
        <v>33224</v>
      </c>
      <c r="N81">
        <f>'ov k=50'!C81</f>
        <v>33275</v>
      </c>
      <c r="O81">
        <f t="shared" si="14"/>
        <v>-51</v>
      </c>
      <c r="P81">
        <f t="shared" si="15"/>
        <v>51</v>
      </c>
      <c r="R81">
        <f t="shared" si="16"/>
        <v>0</v>
      </c>
      <c r="U81">
        <f>'ov sf10'!C195</f>
        <v>67542.8</v>
      </c>
      <c r="V81">
        <f>'ov sf10'!C81</f>
        <v>68475.8</v>
      </c>
      <c r="W81">
        <f t="shared" si="17"/>
        <v>-933</v>
      </c>
      <c r="X81">
        <f t="shared" si="18"/>
        <v>933</v>
      </c>
      <c r="Z81">
        <f t="shared" si="19"/>
        <v>0</v>
      </c>
    </row>
    <row r="82" spans="1:26" x14ac:dyDescent="0.55000000000000004">
      <c r="A82" s="1" t="s">
        <v>90</v>
      </c>
      <c r="B82">
        <f>overview!C196</f>
        <v>32922.6</v>
      </c>
      <c r="C82">
        <f>overview!C82</f>
        <v>32995</v>
      </c>
      <c r="D82">
        <f t="shared" si="10"/>
        <v>-72.400000000001455</v>
      </c>
      <c r="E82">
        <f t="shared" si="11"/>
        <v>72.400000000001455</v>
      </c>
      <c r="G82">
        <f t="shared" si="12"/>
        <v>0</v>
      </c>
      <c r="H82">
        <f t="shared" si="13"/>
        <v>0</v>
      </c>
      <c r="M82">
        <f>'ov k=50'!C196</f>
        <v>33777.800000000003</v>
      </c>
      <c r="N82">
        <f>'ov k=50'!C82</f>
        <v>33080.6</v>
      </c>
      <c r="O82">
        <f t="shared" si="14"/>
        <v>697.20000000000437</v>
      </c>
      <c r="P82">
        <f t="shared" si="15"/>
        <v>697.20000000000437</v>
      </c>
      <c r="R82">
        <f t="shared" si="16"/>
        <v>0</v>
      </c>
      <c r="U82">
        <f>'ov sf10'!C196</f>
        <v>67318.399999999994</v>
      </c>
      <c r="V82">
        <f>'ov sf10'!C82</f>
        <v>67500.600000000006</v>
      </c>
      <c r="W82">
        <f t="shared" si="17"/>
        <v>-182.20000000001164</v>
      </c>
      <c r="X82">
        <f t="shared" si="18"/>
        <v>182.20000000001164</v>
      </c>
      <c r="Z82">
        <f t="shared" si="19"/>
        <v>0</v>
      </c>
    </row>
    <row r="83" spans="1:26" x14ac:dyDescent="0.55000000000000004">
      <c r="A83" s="2" t="s">
        <v>91</v>
      </c>
      <c r="B83">
        <f>overview!C197</f>
        <v>32838</v>
      </c>
      <c r="C83">
        <f>overview!C83</f>
        <v>33347.599999999999</v>
      </c>
      <c r="D83">
        <f t="shared" si="10"/>
        <v>-509.59999999999854</v>
      </c>
      <c r="E83">
        <f t="shared" si="11"/>
        <v>509.59999999999854</v>
      </c>
      <c r="G83">
        <f t="shared" si="12"/>
        <v>0</v>
      </c>
      <c r="H83">
        <f t="shared" si="13"/>
        <v>0</v>
      </c>
      <c r="M83">
        <f>'ov k=50'!C197</f>
        <v>33324.199999999997</v>
      </c>
      <c r="N83">
        <f>'ov k=50'!C83</f>
        <v>33343</v>
      </c>
      <c r="O83">
        <f t="shared" si="14"/>
        <v>-18.80000000000291</v>
      </c>
      <c r="P83">
        <f t="shared" si="15"/>
        <v>18.80000000000291</v>
      </c>
      <c r="R83">
        <f t="shared" si="16"/>
        <v>0</v>
      </c>
      <c r="U83">
        <f>'ov sf10'!C197</f>
        <v>68091</v>
      </c>
      <c r="V83">
        <f>'ov sf10'!C83</f>
        <v>68109.8</v>
      </c>
      <c r="W83">
        <f t="shared" si="17"/>
        <v>-18.80000000000291</v>
      </c>
      <c r="X83">
        <f t="shared" si="18"/>
        <v>18.80000000000291</v>
      </c>
      <c r="Z83">
        <f t="shared" si="19"/>
        <v>0</v>
      </c>
    </row>
    <row r="84" spans="1:26" x14ac:dyDescent="0.55000000000000004">
      <c r="A84" s="1" t="s">
        <v>92</v>
      </c>
      <c r="B84">
        <f>overview!C198</f>
        <v>32833</v>
      </c>
      <c r="C84">
        <f>overview!C84</f>
        <v>33051.4</v>
      </c>
      <c r="D84">
        <f t="shared" si="10"/>
        <v>-218.40000000000146</v>
      </c>
      <c r="E84">
        <f t="shared" si="11"/>
        <v>218.40000000000146</v>
      </c>
      <c r="G84">
        <f t="shared" si="12"/>
        <v>0</v>
      </c>
      <c r="H84">
        <f t="shared" si="13"/>
        <v>0</v>
      </c>
      <c r="M84">
        <f>'ov k=50'!C198</f>
        <v>33591.599999999999</v>
      </c>
      <c r="N84">
        <f>'ov k=50'!C84</f>
        <v>33176</v>
      </c>
      <c r="O84">
        <f t="shared" si="14"/>
        <v>415.59999999999854</v>
      </c>
      <c r="P84">
        <f t="shared" si="15"/>
        <v>415.59999999999854</v>
      </c>
      <c r="R84">
        <f t="shared" si="16"/>
        <v>0</v>
      </c>
      <c r="U84">
        <f>'ov sf10'!C198</f>
        <v>66783.199999999997</v>
      </c>
      <c r="V84">
        <f>'ov sf10'!C84</f>
        <v>67467.399999999994</v>
      </c>
      <c r="W84">
        <f t="shared" si="17"/>
        <v>-684.19999999999709</v>
      </c>
      <c r="X84">
        <f t="shared" si="18"/>
        <v>684.19999999999709</v>
      </c>
      <c r="Z84">
        <f t="shared" si="19"/>
        <v>0</v>
      </c>
    </row>
    <row r="85" spans="1:26" x14ac:dyDescent="0.55000000000000004">
      <c r="A85" s="2" t="s">
        <v>93</v>
      </c>
      <c r="B85">
        <f>overview!C199</f>
        <v>32906.6</v>
      </c>
      <c r="C85">
        <f>overview!C85</f>
        <v>33245.199999999997</v>
      </c>
      <c r="D85">
        <f t="shared" si="10"/>
        <v>-338.59999999999854</v>
      </c>
      <c r="E85">
        <f t="shared" si="11"/>
        <v>338.59999999999854</v>
      </c>
      <c r="G85">
        <f t="shared" si="12"/>
        <v>0</v>
      </c>
      <c r="H85">
        <f t="shared" si="13"/>
        <v>0</v>
      </c>
      <c r="M85">
        <f>'ov k=50'!C199</f>
        <v>33192.199999999997</v>
      </c>
      <c r="N85">
        <f>'ov k=50'!C85</f>
        <v>33067.4</v>
      </c>
      <c r="O85">
        <f t="shared" si="14"/>
        <v>124.79999999999563</v>
      </c>
      <c r="P85">
        <f t="shared" si="15"/>
        <v>124.79999999999563</v>
      </c>
      <c r="R85">
        <f t="shared" si="16"/>
        <v>0</v>
      </c>
      <c r="U85">
        <f>'ov sf10'!C199</f>
        <v>66520</v>
      </c>
      <c r="V85">
        <f>'ov sf10'!C85</f>
        <v>67558.399999999994</v>
      </c>
      <c r="W85">
        <f t="shared" si="17"/>
        <v>-1038.3999999999942</v>
      </c>
      <c r="X85">
        <f t="shared" si="18"/>
        <v>1038.3999999999942</v>
      </c>
      <c r="Z85">
        <f t="shared" si="19"/>
        <v>0</v>
      </c>
    </row>
    <row r="86" spans="1:26" x14ac:dyDescent="0.55000000000000004">
      <c r="A86" s="1" t="s">
        <v>94</v>
      </c>
      <c r="B86">
        <f>overview!C200</f>
        <v>33302.400000000001</v>
      </c>
      <c r="C86">
        <f>overview!C86</f>
        <v>33139</v>
      </c>
      <c r="D86">
        <f t="shared" si="10"/>
        <v>163.40000000000146</v>
      </c>
      <c r="E86">
        <f t="shared" si="11"/>
        <v>163.40000000000146</v>
      </c>
      <c r="G86">
        <f t="shared" si="12"/>
        <v>0</v>
      </c>
      <c r="H86">
        <f t="shared" si="13"/>
        <v>0</v>
      </c>
      <c r="M86">
        <f>'ov k=50'!C200</f>
        <v>33254.199999999997</v>
      </c>
      <c r="N86">
        <f>'ov k=50'!C86</f>
        <v>33041.800000000003</v>
      </c>
      <c r="O86">
        <f t="shared" si="14"/>
        <v>212.39999999999418</v>
      </c>
      <c r="P86">
        <f t="shared" si="15"/>
        <v>212.39999999999418</v>
      </c>
      <c r="R86">
        <f t="shared" si="16"/>
        <v>0</v>
      </c>
      <c r="U86">
        <f>'ov sf10'!C200</f>
        <v>67584</v>
      </c>
      <c r="V86">
        <f>'ov sf10'!C86</f>
        <v>67714.8</v>
      </c>
      <c r="W86">
        <f t="shared" si="17"/>
        <v>-130.80000000000291</v>
      </c>
      <c r="X86">
        <f t="shared" si="18"/>
        <v>130.80000000000291</v>
      </c>
      <c r="Z86">
        <f t="shared" si="19"/>
        <v>0</v>
      </c>
    </row>
    <row r="87" spans="1:26" x14ac:dyDescent="0.55000000000000004">
      <c r="A87" s="2" t="s">
        <v>95</v>
      </c>
      <c r="B87">
        <f>overview!C201</f>
        <v>23954</v>
      </c>
      <c r="C87">
        <f>overview!C87</f>
        <v>23752.6</v>
      </c>
      <c r="D87">
        <f t="shared" si="10"/>
        <v>201.40000000000146</v>
      </c>
      <c r="E87">
        <f t="shared" si="11"/>
        <v>201.40000000000146</v>
      </c>
      <c r="G87">
        <f t="shared" si="12"/>
        <v>0</v>
      </c>
      <c r="H87">
        <f t="shared" si="13"/>
        <v>0</v>
      </c>
      <c r="M87">
        <f>'ov k=50'!C201</f>
        <v>24504</v>
      </c>
      <c r="N87">
        <f>'ov k=50'!C87</f>
        <v>24839.4</v>
      </c>
      <c r="O87">
        <f t="shared" si="14"/>
        <v>-335.40000000000146</v>
      </c>
      <c r="P87">
        <f t="shared" si="15"/>
        <v>335.40000000000146</v>
      </c>
      <c r="R87">
        <f t="shared" si="16"/>
        <v>0</v>
      </c>
      <c r="U87">
        <f>'ov sf10'!C201</f>
        <v>51151.4</v>
      </c>
      <c r="V87">
        <f>'ov sf10'!C87</f>
        <v>50870.2</v>
      </c>
      <c r="W87">
        <f t="shared" si="17"/>
        <v>281.20000000000437</v>
      </c>
      <c r="X87">
        <f t="shared" si="18"/>
        <v>281.20000000000437</v>
      </c>
      <c r="Z87">
        <f t="shared" si="19"/>
        <v>0</v>
      </c>
    </row>
    <row r="88" spans="1:26" x14ac:dyDescent="0.55000000000000004">
      <c r="A88" s="1" t="s">
        <v>96</v>
      </c>
      <c r="B88">
        <f>overview!C202</f>
        <v>49496.2</v>
      </c>
      <c r="C88">
        <f>overview!C88</f>
        <v>20793.8</v>
      </c>
      <c r="D88">
        <f t="shared" si="10"/>
        <v>28702.399999999998</v>
      </c>
      <c r="E88">
        <f t="shared" si="11"/>
        <v>28702.399999999998</v>
      </c>
      <c r="G88">
        <f t="shared" si="12"/>
        <v>1</v>
      </c>
      <c r="H88">
        <f t="shared" si="13"/>
        <v>1</v>
      </c>
      <c r="M88">
        <f>'ov k=50'!C202</f>
        <v>49815.4</v>
      </c>
      <c r="N88">
        <f>'ov k=50'!C88</f>
        <v>20997.4</v>
      </c>
      <c r="O88">
        <f t="shared" si="14"/>
        <v>28818</v>
      </c>
      <c r="P88">
        <f t="shared" si="15"/>
        <v>28818</v>
      </c>
      <c r="R88">
        <f t="shared" si="16"/>
        <v>1</v>
      </c>
      <c r="U88">
        <f>'ov sf10'!C202</f>
        <v>100373.8</v>
      </c>
      <c r="V88">
        <f>'ov sf10'!C88</f>
        <v>43915.199999999997</v>
      </c>
      <c r="W88">
        <f t="shared" si="17"/>
        <v>56458.600000000006</v>
      </c>
      <c r="X88">
        <f t="shared" si="18"/>
        <v>56458.600000000006</v>
      </c>
      <c r="Z88">
        <f t="shared" si="19"/>
        <v>1</v>
      </c>
    </row>
    <row r="89" spans="1:26" x14ac:dyDescent="0.55000000000000004">
      <c r="A89" s="2" t="s">
        <v>97</v>
      </c>
      <c r="B89">
        <f>overview!C203</f>
        <v>23734.6</v>
      </c>
      <c r="C89">
        <f>overview!C89</f>
        <v>21177.4</v>
      </c>
      <c r="D89">
        <f t="shared" si="10"/>
        <v>2557.1999999999971</v>
      </c>
      <c r="E89">
        <f t="shared" si="11"/>
        <v>2557.1999999999971</v>
      </c>
      <c r="G89">
        <f t="shared" si="12"/>
        <v>0</v>
      </c>
      <c r="H89">
        <f t="shared" si="13"/>
        <v>1</v>
      </c>
      <c r="M89">
        <f>'ov k=50'!C203</f>
        <v>24858.400000000001</v>
      </c>
      <c r="N89">
        <f>'ov k=50'!C89</f>
        <v>21004.6</v>
      </c>
      <c r="O89">
        <f t="shared" si="14"/>
        <v>3853.8000000000029</v>
      </c>
      <c r="P89">
        <f t="shared" si="15"/>
        <v>3853.8000000000029</v>
      </c>
      <c r="R89">
        <f t="shared" si="16"/>
        <v>1</v>
      </c>
      <c r="U89">
        <f>'ov sf10'!C203</f>
        <v>48139.6</v>
      </c>
      <c r="V89">
        <f>'ov sf10'!C89</f>
        <v>43859.8</v>
      </c>
      <c r="W89">
        <f t="shared" si="17"/>
        <v>4279.7999999999956</v>
      </c>
      <c r="X89">
        <f t="shared" si="18"/>
        <v>4279.7999999999956</v>
      </c>
      <c r="Z89">
        <f t="shared" si="19"/>
        <v>0</v>
      </c>
    </row>
    <row r="90" spans="1:26" x14ac:dyDescent="0.55000000000000004">
      <c r="A90" s="1" t="s">
        <v>98</v>
      </c>
      <c r="B90">
        <f>overview!C204</f>
        <v>22440.2</v>
      </c>
      <c r="C90">
        <f>overview!C90</f>
        <v>20600</v>
      </c>
      <c r="D90">
        <f t="shared" si="10"/>
        <v>1840.2000000000007</v>
      </c>
      <c r="E90">
        <f t="shared" si="11"/>
        <v>1840.2000000000007</v>
      </c>
      <c r="G90">
        <f t="shared" si="12"/>
        <v>0</v>
      </c>
      <c r="H90">
        <f t="shared" si="13"/>
        <v>0</v>
      </c>
      <c r="M90">
        <f>'ov k=50'!C204</f>
        <v>22578.799999999999</v>
      </c>
      <c r="N90">
        <f>'ov k=50'!C90</f>
        <v>20677.8</v>
      </c>
      <c r="O90">
        <f t="shared" si="14"/>
        <v>1901</v>
      </c>
      <c r="P90">
        <f t="shared" si="15"/>
        <v>1901</v>
      </c>
      <c r="R90">
        <f t="shared" si="16"/>
        <v>0</v>
      </c>
      <c r="U90">
        <f>'ov sf10'!C204</f>
        <v>46165.8</v>
      </c>
      <c r="V90">
        <f>'ov sf10'!C90</f>
        <v>43888.2</v>
      </c>
      <c r="W90">
        <f t="shared" si="17"/>
        <v>2277.6000000000058</v>
      </c>
      <c r="X90">
        <f t="shared" si="18"/>
        <v>2277.6000000000058</v>
      </c>
      <c r="Z90">
        <f t="shared" si="19"/>
        <v>0</v>
      </c>
    </row>
    <row r="91" spans="1:26" x14ac:dyDescent="0.55000000000000004">
      <c r="A91" s="2" t="s">
        <v>99</v>
      </c>
      <c r="B91">
        <f>overview!C205</f>
        <v>22612.799999999999</v>
      </c>
      <c r="C91">
        <f>overview!C91</f>
        <v>20697.400000000001</v>
      </c>
      <c r="D91">
        <f t="shared" si="10"/>
        <v>1915.3999999999978</v>
      </c>
      <c r="E91">
        <f t="shared" si="11"/>
        <v>1915.3999999999978</v>
      </c>
      <c r="G91">
        <f t="shared" si="12"/>
        <v>0</v>
      </c>
      <c r="H91">
        <f t="shared" si="13"/>
        <v>0</v>
      </c>
      <c r="M91">
        <f>'ov k=50'!C205</f>
        <v>21403.8</v>
      </c>
      <c r="N91">
        <f>'ov k=50'!C91</f>
        <v>20756.2</v>
      </c>
      <c r="O91">
        <f t="shared" si="14"/>
        <v>647.59999999999854</v>
      </c>
      <c r="P91">
        <f t="shared" si="15"/>
        <v>647.59999999999854</v>
      </c>
      <c r="R91">
        <f t="shared" si="16"/>
        <v>0</v>
      </c>
      <c r="U91">
        <f>'ov sf10'!C205</f>
        <v>44824.4</v>
      </c>
      <c r="V91">
        <f>'ov sf10'!C91</f>
        <v>44228.2</v>
      </c>
      <c r="W91">
        <f t="shared" si="17"/>
        <v>596.20000000000437</v>
      </c>
      <c r="X91">
        <f t="shared" si="18"/>
        <v>596.20000000000437</v>
      </c>
      <c r="Z91">
        <f t="shared" si="19"/>
        <v>0</v>
      </c>
    </row>
    <row r="92" spans="1:26" x14ac:dyDescent="0.55000000000000004">
      <c r="A92" s="1" t="s">
        <v>100</v>
      </c>
      <c r="B92">
        <f>overview!C206</f>
        <v>21304.6</v>
      </c>
      <c r="C92">
        <f>overview!C92</f>
        <v>20603</v>
      </c>
      <c r="D92">
        <f t="shared" si="10"/>
        <v>701.59999999999854</v>
      </c>
      <c r="E92">
        <f t="shared" si="11"/>
        <v>701.59999999999854</v>
      </c>
      <c r="G92">
        <f t="shared" si="12"/>
        <v>0</v>
      </c>
      <c r="H92">
        <f t="shared" si="13"/>
        <v>0</v>
      </c>
      <c r="M92">
        <f>'ov k=50'!C206</f>
        <v>21453.8</v>
      </c>
      <c r="N92">
        <f>'ov k=50'!C92</f>
        <v>20879.599999999999</v>
      </c>
      <c r="O92">
        <f t="shared" si="14"/>
        <v>574.20000000000073</v>
      </c>
      <c r="P92">
        <f t="shared" si="15"/>
        <v>574.20000000000073</v>
      </c>
      <c r="R92">
        <f t="shared" si="16"/>
        <v>0</v>
      </c>
      <c r="U92">
        <f>'ov sf10'!C206</f>
        <v>44655.8</v>
      </c>
      <c r="V92">
        <f>'ov sf10'!C92</f>
        <v>44547.8</v>
      </c>
      <c r="W92">
        <f t="shared" si="17"/>
        <v>108</v>
      </c>
      <c r="X92">
        <f t="shared" si="18"/>
        <v>108</v>
      </c>
      <c r="Z92">
        <f t="shared" si="19"/>
        <v>0</v>
      </c>
    </row>
    <row r="93" spans="1:26" x14ac:dyDescent="0.55000000000000004">
      <c r="A93" s="2" t="s">
        <v>101</v>
      </c>
      <c r="B93">
        <f>overview!C207</f>
        <v>21355.4</v>
      </c>
      <c r="C93">
        <f>overview!C93</f>
        <v>20560.2</v>
      </c>
      <c r="D93">
        <f t="shared" si="10"/>
        <v>795.20000000000073</v>
      </c>
      <c r="E93">
        <f t="shared" si="11"/>
        <v>795.20000000000073</v>
      </c>
      <c r="G93">
        <f t="shared" si="12"/>
        <v>0</v>
      </c>
      <c r="H93">
        <f t="shared" si="13"/>
        <v>0</v>
      </c>
      <c r="M93">
        <f>'ov k=50'!C207</f>
        <v>21194.799999999999</v>
      </c>
      <c r="N93">
        <f>'ov k=50'!C93</f>
        <v>20462.8</v>
      </c>
      <c r="O93">
        <f t="shared" si="14"/>
        <v>732</v>
      </c>
      <c r="P93">
        <f t="shared" si="15"/>
        <v>732</v>
      </c>
      <c r="R93">
        <f t="shared" si="16"/>
        <v>0</v>
      </c>
      <c r="U93">
        <f>'ov sf10'!C207</f>
        <v>44760.4</v>
      </c>
      <c r="V93">
        <f>'ov sf10'!C93</f>
        <v>43656.2</v>
      </c>
      <c r="W93">
        <f t="shared" si="17"/>
        <v>1104.2000000000044</v>
      </c>
      <c r="X93">
        <f t="shared" si="18"/>
        <v>1104.2000000000044</v>
      </c>
      <c r="Z93">
        <f t="shared" si="19"/>
        <v>0</v>
      </c>
    </row>
    <row r="94" spans="1:26" x14ac:dyDescent="0.55000000000000004">
      <c r="A94" s="1" t="s">
        <v>102</v>
      </c>
      <c r="B94">
        <f>overview!C208</f>
        <v>21401.8</v>
      </c>
      <c r="C94">
        <f>overview!C94</f>
        <v>20859</v>
      </c>
      <c r="D94">
        <f t="shared" si="10"/>
        <v>542.79999999999927</v>
      </c>
      <c r="E94">
        <f t="shared" si="11"/>
        <v>542.79999999999927</v>
      </c>
      <c r="G94">
        <f t="shared" si="12"/>
        <v>0</v>
      </c>
      <c r="H94">
        <f t="shared" si="13"/>
        <v>0</v>
      </c>
      <c r="M94">
        <f>'ov k=50'!C208</f>
        <v>21599.4</v>
      </c>
      <c r="N94">
        <f>'ov k=50'!C94</f>
        <v>20725.2</v>
      </c>
      <c r="O94">
        <f t="shared" si="14"/>
        <v>874.20000000000073</v>
      </c>
      <c r="P94">
        <f t="shared" si="15"/>
        <v>874.20000000000073</v>
      </c>
      <c r="R94">
        <f t="shared" si="16"/>
        <v>0</v>
      </c>
      <c r="U94">
        <f>'ov sf10'!C208</f>
        <v>44762.2</v>
      </c>
      <c r="V94">
        <f>'ov sf10'!C94</f>
        <v>43568.800000000003</v>
      </c>
      <c r="W94">
        <f t="shared" si="17"/>
        <v>1193.3999999999942</v>
      </c>
      <c r="X94">
        <f t="shared" si="18"/>
        <v>1193.3999999999942</v>
      </c>
      <c r="Z94">
        <f t="shared" si="19"/>
        <v>0</v>
      </c>
    </row>
    <row r="95" spans="1:26" x14ac:dyDescent="0.55000000000000004">
      <c r="A95" s="2" t="s">
        <v>103</v>
      </c>
      <c r="B95">
        <f>overview!C209</f>
        <v>21455.8</v>
      </c>
      <c r="C95">
        <f>overview!C95</f>
        <v>20778.8</v>
      </c>
      <c r="D95">
        <f t="shared" si="10"/>
        <v>677</v>
      </c>
      <c r="E95">
        <f t="shared" si="11"/>
        <v>677</v>
      </c>
      <c r="G95">
        <f t="shared" si="12"/>
        <v>0</v>
      </c>
      <c r="H95">
        <f t="shared" si="13"/>
        <v>0</v>
      </c>
      <c r="M95">
        <f>'ov k=50'!C209</f>
        <v>21416.6</v>
      </c>
      <c r="N95">
        <f>'ov k=50'!C95</f>
        <v>20661.8</v>
      </c>
      <c r="O95">
        <f t="shared" si="14"/>
        <v>754.79999999999927</v>
      </c>
      <c r="P95">
        <f t="shared" si="15"/>
        <v>754.79999999999927</v>
      </c>
      <c r="R95">
        <f t="shared" si="16"/>
        <v>0</v>
      </c>
      <c r="U95">
        <f>'ov sf10'!C209</f>
        <v>44682.2</v>
      </c>
      <c r="V95">
        <f>'ov sf10'!C95</f>
        <v>44462.400000000001</v>
      </c>
      <c r="W95">
        <f t="shared" si="17"/>
        <v>219.79999999999563</v>
      </c>
      <c r="X95">
        <f t="shared" si="18"/>
        <v>219.79999999999563</v>
      </c>
      <c r="Z95">
        <f t="shared" si="19"/>
        <v>0</v>
      </c>
    </row>
    <row r="96" spans="1:26" x14ac:dyDescent="0.55000000000000004">
      <c r="A96" s="1" t="s">
        <v>104</v>
      </c>
      <c r="B96">
        <f>overview!C210</f>
        <v>21389.200000000001</v>
      </c>
      <c r="C96">
        <f>overview!C96</f>
        <v>20582.400000000001</v>
      </c>
      <c r="D96">
        <f t="shared" si="10"/>
        <v>806.79999999999927</v>
      </c>
      <c r="E96">
        <f t="shared" si="11"/>
        <v>806.79999999999927</v>
      </c>
      <c r="G96">
        <f t="shared" si="12"/>
        <v>0</v>
      </c>
      <c r="H96">
        <f t="shared" si="13"/>
        <v>0</v>
      </c>
      <c r="M96">
        <f>'ov k=50'!C210</f>
        <v>21815</v>
      </c>
      <c r="N96">
        <f>'ov k=50'!C96</f>
        <v>20753.599999999999</v>
      </c>
      <c r="O96">
        <f t="shared" si="14"/>
        <v>1061.4000000000015</v>
      </c>
      <c r="P96">
        <f t="shared" si="15"/>
        <v>1061.4000000000015</v>
      </c>
      <c r="R96">
        <f t="shared" si="16"/>
        <v>0</v>
      </c>
      <c r="U96">
        <f>'ov sf10'!C210</f>
        <v>44462</v>
      </c>
      <c r="V96">
        <f>'ov sf10'!C96</f>
        <v>43779.8</v>
      </c>
      <c r="W96">
        <f t="shared" si="17"/>
        <v>682.19999999999709</v>
      </c>
      <c r="X96">
        <f t="shared" si="18"/>
        <v>682.19999999999709</v>
      </c>
      <c r="Z96">
        <f t="shared" si="19"/>
        <v>0</v>
      </c>
    </row>
    <row r="97" spans="1:26" x14ac:dyDescent="0.55000000000000004">
      <c r="A97" s="2" t="s">
        <v>105</v>
      </c>
      <c r="B97">
        <f>overview!C211</f>
        <v>79801.399999999994</v>
      </c>
      <c r="C97">
        <f>overview!C97</f>
        <v>23808.400000000001</v>
      </c>
      <c r="D97">
        <f t="shared" si="10"/>
        <v>55992.999999999993</v>
      </c>
      <c r="E97">
        <f t="shared" si="11"/>
        <v>55992.999999999993</v>
      </c>
      <c r="G97">
        <f t="shared" si="12"/>
        <v>1</v>
      </c>
      <c r="H97">
        <f t="shared" si="13"/>
        <v>1</v>
      </c>
      <c r="M97">
        <f>'ov k=50'!C211</f>
        <v>78311</v>
      </c>
      <c r="N97">
        <f>'ov k=50'!C97</f>
        <v>23668.799999999999</v>
      </c>
      <c r="O97">
        <f t="shared" si="14"/>
        <v>54642.2</v>
      </c>
      <c r="P97">
        <f t="shared" si="15"/>
        <v>54642.2</v>
      </c>
      <c r="R97">
        <f t="shared" si="16"/>
        <v>1</v>
      </c>
      <c r="U97">
        <f>'ov sf10'!C211</f>
        <v>582421.80000000005</v>
      </c>
      <c r="V97">
        <f>'ov sf10'!C97</f>
        <v>49640.6</v>
      </c>
      <c r="W97">
        <f t="shared" si="17"/>
        <v>532781.20000000007</v>
      </c>
      <c r="X97">
        <f t="shared" si="18"/>
        <v>532781.20000000007</v>
      </c>
      <c r="Z97">
        <f t="shared" si="19"/>
        <v>1</v>
      </c>
    </row>
    <row r="98" spans="1:26" x14ac:dyDescent="0.55000000000000004">
      <c r="A98" s="1" t="s">
        <v>106</v>
      </c>
      <c r="B98">
        <f>overview!C212</f>
        <v>39446.6</v>
      </c>
      <c r="C98">
        <f>overview!C98</f>
        <v>23824</v>
      </c>
      <c r="D98">
        <f t="shared" si="10"/>
        <v>15622.599999999999</v>
      </c>
      <c r="E98">
        <f t="shared" si="11"/>
        <v>15622.599999999999</v>
      </c>
      <c r="G98">
        <f t="shared" si="12"/>
        <v>1</v>
      </c>
      <c r="H98">
        <f t="shared" si="13"/>
        <v>1</v>
      </c>
      <c r="M98">
        <f>'ov k=50'!C212</f>
        <v>39521.199999999997</v>
      </c>
      <c r="N98">
        <f>'ov k=50'!C98</f>
        <v>23635.599999999999</v>
      </c>
      <c r="O98">
        <f t="shared" si="14"/>
        <v>15885.599999999999</v>
      </c>
      <c r="P98">
        <f t="shared" si="15"/>
        <v>15885.599999999999</v>
      </c>
      <c r="R98">
        <f t="shared" si="16"/>
        <v>1</v>
      </c>
      <c r="U98">
        <f>'ov sf10'!C212</f>
        <v>202755</v>
      </c>
      <c r="V98">
        <f>'ov sf10'!C98</f>
        <v>49702.400000000001</v>
      </c>
      <c r="W98">
        <f t="shared" si="17"/>
        <v>153052.6</v>
      </c>
      <c r="X98">
        <f t="shared" si="18"/>
        <v>153052.6</v>
      </c>
      <c r="Z98">
        <f t="shared" si="19"/>
        <v>1</v>
      </c>
    </row>
    <row r="99" spans="1:26" x14ac:dyDescent="0.55000000000000004">
      <c r="A99" s="2" t="s">
        <v>107</v>
      </c>
      <c r="B99">
        <f>overview!C213</f>
        <v>33624.400000000001</v>
      </c>
      <c r="C99">
        <f>overview!C99</f>
        <v>24113</v>
      </c>
      <c r="D99">
        <f t="shared" si="10"/>
        <v>9511.4000000000015</v>
      </c>
      <c r="E99">
        <f t="shared" si="11"/>
        <v>9511.4000000000015</v>
      </c>
      <c r="G99">
        <f t="shared" si="12"/>
        <v>1</v>
      </c>
      <c r="H99">
        <f t="shared" si="13"/>
        <v>1</v>
      </c>
      <c r="M99">
        <f>'ov k=50'!C213</f>
        <v>32718.6</v>
      </c>
      <c r="N99">
        <f>'ov k=50'!C99</f>
        <v>23653.4</v>
      </c>
      <c r="O99">
        <f t="shared" si="14"/>
        <v>9065.1999999999971</v>
      </c>
      <c r="P99">
        <f t="shared" si="15"/>
        <v>9065.1999999999971</v>
      </c>
      <c r="R99">
        <f t="shared" si="16"/>
        <v>1</v>
      </c>
      <c r="U99">
        <f>'ov sf10'!C213</f>
        <v>153999.20000000001</v>
      </c>
      <c r="V99">
        <f>'ov sf10'!C99</f>
        <v>49567.199999999997</v>
      </c>
      <c r="W99">
        <f t="shared" si="17"/>
        <v>104432.00000000001</v>
      </c>
      <c r="X99">
        <f t="shared" si="18"/>
        <v>104432.00000000001</v>
      </c>
      <c r="Z99">
        <f t="shared" si="19"/>
        <v>1</v>
      </c>
    </row>
    <row r="100" spans="1:26" x14ac:dyDescent="0.55000000000000004">
      <c r="A100" s="1" t="s">
        <v>108</v>
      </c>
      <c r="B100">
        <f>overview!C214</f>
        <v>26386.6</v>
      </c>
      <c r="C100">
        <f>overview!C100</f>
        <v>23634.799999999999</v>
      </c>
      <c r="D100">
        <f t="shared" si="10"/>
        <v>2751.7999999999993</v>
      </c>
      <c r="E100">
        <f t="shared" si="11"/>
        <v>2751.7999999999993</v>
      </c>
      <c r="G100">
        <f t="shared" si="12"/>
        <v>0</v>
      </c>
      <c r="H100">
        <f t="shared" si="13"/>
        <v>1</v>
      </c>
      <c r="M100">
        <f>'ov k=50'!C214</f>
        <v>26610.2</v>
      </c>
      <c r="N100">
        <f>'ov k=50'!C100</f>
        <v>23658.2</v>
      </c>
      <c r="O100">
        <f t="shared" si="14"/>
        <v>2952</v>
      </c>
      <c r="P100">
        <f t="shared" si="15"/>
        <v>2952</v>
      </c>
      <c r="R100">
        <f t="shared" si="16"/>
        <v>1</v>
      </c>
      <c r="U100">
        <f>'ov sf10'!C214</f>
        <v>79373.399999999994</v>
      </c>
      <c r="V100">
        <f>'ov sf10'!C100</f>
        <v>49068</v>
      </c>
      <c r="W100">
        <f t="shared" si="17"/>
        <v>30305.399999999994</v>
      </c>
      <c r="X100">
        <f t="shared" si="18"/>
        <v>30305.399999999994</v>
      </c>
      <c r="Z100">
        <f t="shared" si="19"/>
        <v>1</v>
      </c>
    </row>
    <row r="101" spans="1:26" x14ac:dyDescent="0.55000000000000004">
      <c r="A101" s="2" t="s">
        <v>109</v>
      </c>
      <c r="B101">
        <f>overview!C215</f>
        <v>25531.8</v>
      </c>
      <c r="C101">
        <f>overview!C101</f>
        <v>23780.2</v>
      </c>
      <c r="D101">
        <f t="shared" si="10"/>
        <v>1751.5999999999985</v>
      </c>
      <c r="E101">
        <f t="shared" si="11"/>
        <v>1751.5999999999985</v>
      </c>
      <c r="G101">
        <f t="shared" si="12"/>
        <v>0</v>
      </c>
      <c r="H101">
        <f t="shared" si="13"/>
        <v>0</v>
      </c>
      <c r="M101">
        <f>'ov k=50'!C215</f>
        <v>25541</v>
      </c>
      <c r="N101">
        <f>'ov k=50'!C101</f>
        <v>24133.599999999999</v>
      </c>
      <c r="O101">
        <f t="shared" si="14"/>
        <v>1407.4000000000015</v>
      </c>
      <c r="P101">
        <f t="shared" si="15"/>
        <v>1407.4000000000015</v>
      </c>
      <c r="R101">
        <f t="shared" si="16"/>
        <v>0</v>
      </c>
      <c r="U101">
        <f>'ov sf10'!C215</f>
        <v>64178.400000000001</v>
      </c>
      <c r="V101">
        <f>'ov sf10'!C101</f>
        <v>49734.6</v>
      </c>
      <c r="W101">
        <f t="shared" si="17"/>
        <v>14443.800000000003</v>
      </c>
      <c r="X101">
        <f t="shared" si="18"/>
        <v>14443.800000000003</v>
      </c>
      <c r="Z101">
        <f t="shared" si="19"/>
        <v>1</v>
      </c>
    </row>
    <row r="102" spans="1:26" x14ac:dyDescent="0.55000000000000004">
      <c r="A102" s="1" t="s">
        <v>110</v>
      </c>
      <c r="B102">
        <f>overview!C216</f>
        <v>25243</v>
      </c>
      <c r="C102">
        <f>overview!C102</f>
        <v>23887.4</v>
      </c>
      <c r="D102">
        <f t="shared" si="10"/>
        <v>1355.5999999999985</v>
      </c>
      <c r="E102">
        <f t="shared" si="11"/>
        <v>1355.5999999999985</v>
      </c>
      <c r="G102">
        <f t="shared" si="12"/>
        <v>0</v>
      </c>
      <c r="H102">
        <f t="shared" si="13"/>
        <v>0</v>
      </c>
      <c r="M102">
        <f>'ov k=50'!C216</f>
        <v>24921.4</v>
      </c>
      <c r="N102">
        <f>'ov k=50'!C102</f>
        <v>23571.200000000001</v>
      </c>
      <c r="O102">
        <f t="shared" si="14"/>
        <v>1350.2000000000007</v>
      </c>
      <c r="P102">
        <f t="shared" si="15"/>
        <v>1350.2000000000007</v>
      </c>
      <c r="R102">
        <f t="shared" si="16"/>
        <v>0</v>
      </c>
      <c r="U102">
        <f>'ov sf10'!C216</f>
        <v>54212.4</v>
      </c>
      <c r="V102">
        <f>'ov sf10'!C102</f>
        <v>49424.800000000003</v>
      </c>
      <c r="W102">
        <f t="shared" si="17"/>
        <v>4787.5999999999985</v>
      </c>
      <c r="X102">
        <f t="shared" si="18"/>
        <v>4787.5999999999985</v>
      </c>
      <c r="Z102">
        <f t="shared" si="19"/>
        <v>0</v>
      </c>
    </row>
    <row r="103" spans="1:26" x14ac:dyDescent="0.55000000000000004">
      <c r="A103" s="2" t="s">
        <v>111</v>
      </c>
      <c r="B103">
        <f>overview!C217</f>
        <v>24389.8</v>
      </c>
      <c r="C103">
        <f>overview!C103</f>
        <v>23997.200000000001</v>
      </c>
      <c r="D103">
        <f t="shared" si="10"/>
        <v>392.59999999999854</v>
      </c>
      <c r="E103">
        <f t="shared" si="11"/>
        <v>392.59999999999854</v>
      </c>
      <c r="G103">
        <f t="shared" si="12"/>
        <v>0</v>
      </c>
      <c r="H103">
        <f t="shared" si="13"/>
        <v>0</v>
      </c>
      <c r="M103">
        <f>'ov k=50'!C217</f>
        <v>24513.200000000001</v>
      </c>
      <c r="N103">
        <f>'ov k=50'!C103</f>
        <v>23588.400000000001</v>
      </c>
      <c r="O103">
        <f t="shared" si="14"/>
        <v>924.79999999999927</v>
      </c>
      <c r="P103">
        <f t="shared" si="15"/>
        <v>924.79999999999927</v>
      </c>
      <c r="R103">
        <f t="shared" si="16"/>
        <v>0</v>
      </c>
      <c r="U103">
        <f>'ov sf10'!C217</f>
        <v>52907</v>
      </c>
      <c r="V103">
        <f>'ov sf10'!C103</f>
        <v>49699.4</v>
      </c>
      <c r="W103">
        <f t="shared" si="17"/>
        <v>3207.5999999999985</v>
      </c>
      <c r="X103">
        <f t="shared" si="18"/>
        <v>3207.5999999999985</v>
      </c>
      <c r="Z103">
        <f t="shared" si="19"/>
        <v>0</v>
      </c>
    </row>
    <row r="104" spans="1:26" x14ac:dyDescent="0.55000000000000004">
      <c r="A104" s="1" t="s">
        <v>112</v>
      </c>
      <c r="B104">
        <f>overview!C218</f>
        <v>24168.6</v>
      </c>
      <c r="C104">
        <f>overview!C104</f>
        <v>23655</v>
      </c>
      <c r="D104">
        <f t="shared" si="10"/>
        <v>513.59999999999854</v>
      </c>
      <c r="E104">
        <f t="shared" si="11"/>
        <v>513.59999999999854</v>
      </c>
      <c r="G104">
        <f t="shared" si="12"/>
        <v>0</v>
      </c>
      <c r="H104">
        <f t="shared" si="13"/>
        <v>0</v>
      </c>
      <c r="M104">
        <f>'ov k=50'!C218</f>
        <v>24455.200000000001</v>
      </c>
      <c r="N104">
        <f>'ov k=50'!C104</f>
        <v>23701.599999999999</v>
      </c>
      <c r="O104">
        <f t="shared" si="14"/>
        <v>753.60000000000218</v>
      </c>
      <c r="P104">
        <f t="shared" si="15"/>
        <v>753.60000000000218</v>
      </c>
      <c r="R104">
        <f t="shared" si="16"/>
        <v>0</v>
      </c>
      <c r="U104">
        <f>'ov sf10'!C218</f>
        <v>51652.6</v>
      </c>
      <c r="V104">
        <f>'ov sf10'!C104</f>
        <v>49902.8</v>
      </c>
      <c r="W104">
        <f t="shared" si="17"/>
        <v>1749.7999999999956</v>
      </c>
      <c r="X104">
        <f t="shared" si="18"/>
        <v>1749.7999999999956</v>
      </c>
      <c r="Z104">
        <f t="shared" si="19"/>
        <v>0</v>
      </c>
    </row>
    <row r="105" spans="1:26" x14ac:dyDescent="0.55000000000000004">
      <c r="A105" s="2" t="s">
        <v>113</v>
      </c>
      <c r="B105">
        <f>overview!C219</f>
        <v>24662.2</v>
      </c>
      <c r="C105">
        <f>overview!C105</f>
        <v>23945.599999999999</v>
      </c>
      <c r="D105">
        <f t="shared" si="10"/>
        <v>716.60000000000218</v>
      </c>
      <c r="E105">
        <f t="shared" si="11"/>
        <v>716.60000000000218</v>
      </c>
      <c r="G105">
        <f t="shared" si="12"/>
        <v>0</v>
      </c>
      <c r="H105">
        <f t="shared" si="13"/>
        <v>0</v>
      </c>
      <c r="M105">
        <f>'ov k=50'!C219</f>
        <v>25719.4</v>
      </c>
      <c r="N105">
        <f>'ov k=50'!C105</f>
        <v>23670</v>
      </c>
      <c r="O105">
        <f t="shared" si="14"/>
        <v>2049.4000000000015</v>
      </c>
      <c r="P105">
        <f t="shared" si="15"/>
        <v>2049.4000000000015</v>
      </c>
      <c r="R105">
        <f t="shared" si="16"/>
        <v>0</v>
      </c>
      <c r="U105">
        <f>'ov sf10'!C219</f>
        <v>50057.4</v>
      </c>
      <c r="V105">
        <f>'ov sf10'!C105</f>
        <v>49521.4</v>
      </c>
      <c r="W105">
        <f t="shared" si="17"/>
        <v>536</v>
      </c>
      <c r="X105">
        <f t="shared" si="18"/>
        <v>536</v>
      </c>
      <c r="Z105">
        <f t="shared" si="19"/>
        <v>0</v>
      </c>
    </row>
    <row r="106" spans="1:26" x14ac:dyDescent="0.55000000000000004">
      <c r="A106" s="1" t="s">
        <v>114</v>
      </c>
      <c r="B106">
        <f>overview!C220</f>
        <v>55175.199999999997</v>
      </c>
      <c r="C106">
        <f>overview!C106</f>
        <v>16604.8</v>
      </c>
      <c r="D106">
        <f t="shared" si="10"/>
        <v>38570.399999999994</v>
      </c>
      <c r="E106">
        <f t="shared" si="11"/>
        <v>38570.399999999994</v>
      </c>
      <c r="G106">
        <f t="shared" si="12"/>
        <v>1</v>
      </c>
      <c r="H106">
        <f t="shared" si="13"/>
        <v>1</v>
      </c>
      <c r="M106">
        <f>'ov k=50'!C220</f>
        <v>55900.6</v>
      </c>
      <c r="N106">
        <f>'ov k=50'!C106</f>
        <v>16068</v>
      </c>
      <c r="O106">
        <f t="shared" si="14"/>
        <v>39832.6</v>
      </c>
      <c r="P106">
        <f t="shared" si="15"/>
        <v>39832.6</v>
      </c>
      <c r="R106">
        <f t="shared" si="16"/>
        <v>1</v>
      </c>
      <c r="U106">
        <f>'ov sf10'!C220</f>
        <v>385902</v>
      </c>
      <c r="V106">
        <f>'ov sf10'!C106</f>
        <v>36635</v>
      </c>
      <c r="W106">
        <f t="shared" si="17"/>
        <v>349267</v>
      </c>
      <c r="X106">
        <f t="shared" si="18"/>
        <v>349267</v>
      </c>
      <c r="Z106">
        <f t="shared" si="19"/>
        <v>1</v>
      </c>
    </row>
    <row r="107" spans="1:26" x14ac:dyDescent="0.55000000000000004">
      <c r="A107" s="2" t="s">
        <v>115</v>
      </c>
      <c r="B107">
        <f>overview!C221</f>
        <v>18714.400000000001</v>
      </c>
      <c r="C107">
        <f>overview!C107</f>
        <v>16231.6</v>
      </c>
      <c r="D107">
        <f t="shared" si="10"/>
        <v>2482.8000000000011</v>
      </c>
      <c r="E107">
        <f t="shared" si="11"/>
        <v>2482.8000000000011</v>
      </c>
      <c r="G107">
        <f t="shared" si="12"/>
        <v>0</v>
      </c>
      <c r="H107">
        <f t="shared" si="13"/>
        <v>1</v>
      </c>
      <c r="M107">
        <f>'ov k=50'!C221</f>
        <v>16237.6</v>
      </c>
      <c r="N107">
        <f>'ov k=50'!C107</f>
        <v>15963.2</v>
      </c>
      <c r="O107">
        <f t="shared" si="14"/>
        <v>274.39999999999964</v>
      </c>
      <c r="P107">
        <f t="shared" si="15"/>
        <v>274.39999999999964</v>
      </c>
      <c r="R107">
        <f t="shared" si="16"/>
        <v>0</v>
      </c>
      <c r="U107">
        <f>'ov sf10'!C221</f>
        <v>35283</v>
      </c>
      <c r="V107">
        <f>'ov sf10'!C107</f>
        <v>36013.599999999999</v>
      </c>
      <c r="W107">
        <f t="shared" si="17"/>
        <v>-730.59999999999854</v>
      </c>
      <c r="X107">
        <f t="shared" si="18"/>
        <v>730.59999999999854</v>
      </c>
      <c r="Z107">
        <f t="shared" si="19"/>
        <v>0</v>
      </c>
    </row>
    <row r="108" spans="1:26" x14ac:dyDescent="0.55000000000000004">
      <c r="A108" s="1" t="s">
        <v>116</v>
      </c>
      <c r="B108">
        <f>overview!C222</f>
        <v>24734</v>
      </c>
      <c r="C108">
        <f>overview!C108</f>
        <v>27132.2</v>
      </c>
      <c r="D108">
        <f t="shared" si="10"/>
        <v>-2398.2000000000007</v>
      </c>
      <c r="E108">
        <f t="shared" si="11"/>
        <v>2398.2000000000007</v>
      </c>
      <c r="G108">
        <f t="shared" si="12"/>
        <v>0</v>
      </c>
      <c r="H108">
        <f t="shared" si="13"/>
        <v>0</v>
      </c>
      <c r="M108">
        <f>'ov k=50'!C222</f>
        <v>24929.8</v>
      </c>
      <c r="N108">
        <f>'ov k=50'!C108</f>
        <v>26749.8</v>
      </c>
      <c r="O108">
        <f t="shared" si="14"/>
        <v>-1820</v>
      </c>
      <c r="P108">
        <f t="shared" si="15"/>
        <v>1820</v>
      </c>
      <c r="R108">
        <f t="shared" si="16"/>
        <v>0</v>
      </c>
      <c r="U108">
        <f>'ov sf10'!C222</f>
        <v>44102.6</v>
      </c>
      <c r="V108">
        <f>'ov sf10'!C108</f>
        <v>44494</v>
      </c>
      <c r="W108">
        <f t="shared" si="17"/>
        <v>-391.40000000000146</v>
      </c>
      <c r="X108">
        <f t="shared" si="18"/>
        <v>391.40000000000146</v>
      </c>
      <c r="Z108">
        <f t="shared" si="19"/>
        <v>0</v>
      </c>
    </row>
    <row r="109" spans="1:26" x14ac:dyDescent="0.55000000000000004">
      <c r="A109" s="2" t="s">
        <v>117</v>
      </c>
      <c r="B109">
        <f>overview!C223</f>
        <v>14320</v>
      </c>
      <c r="C109">
        <f>overview!C109</f>
        <v>16162</v>
      </c>
      <c r="D109">
        <f t="shared" si="10"/>
        <v>-1842</v>
      </c>
      <c r="E109">
        <f t="shared" si="11"/>
        <v>1842</v>
      </c>
      <c r="G109">
        <f t="shared" si="12"/>
        <v>0</v>
      </c>
      <c r="H109">
        <f t="shared" si="13"/>
        <v>1</v>
      </c>
      <c r="M109">
        <f>'ov k=50'!C223</f>
        <v>14606.2</v>
      </c>
      <c r="N109">
        <f>'ov k=50'!C109</f>
        <v>13045.4</v>
      </c>
      <c r="O109">
        <f t="shared" si="14"/>
        <v>1560.8000000000011</v>
      </c>
      <c r="P109">
        <f t="shared" si="15"/>
        <v>1560.8000000000011</v>
      </c>
      <c r="R109">
        <f t="shared" si="16"/>
        <v>1</v>
      </c>
      <c r="U109">
        <f>'ov sf10'!C223</f>
        <v>34451.199999999997</v>
      </c>
      <c r="V109">
        <f>'ov sf10'!C109</f>
        <v>28728.799999999999</v>
      </c>
      <c r="W109">
        <f t="shared" si="17"/>
        <v>5722.3999999999978</v>
      </c>
      <c r="X109">
        <f t="shared" si="18"/>
        <v>5722.3999999999978</v>
      </c>
      <c r="Z109">
        <f t="shared" si="19"/>
        <v>1</v>
      </c>
    </row>
    <row r="110" spans="1:26" x14ac:dyDescent="0.55000000000000004">
      <c r="A110" s="1" t="s">
        <v>118</v>
      </c>
      <c r="B110">
        <f>overview!C224</f>
        <v>14046</v>
      </c>
      <c r="C110">
        <f>overview!C110</f>
        <v>13208.2</v>
      </c>
      <c r="D110">
        <f t="shared" si="10"/>
        <v>837.79999999999927</v>
      </c>
      <c r="E110">
        <f t="shared" si="11"/>
        <v>837.79999999999927</v>
      </c>
      <c r="G110">
        <f t="shared" si="12"/>
        <v>0</v>
      </c>
      <c r="H110">
        <f t="shared" si="13"/>
        <v>0</v>
      </c>
      <c r="M110">
        <f>'ov k=50'!C224</f>
        <v>14397.6</v>
      </c>
      <c r="N110">
        <f>'ov k=50'!C110</f>
        <v>12872</v>
      </c>
      <c r="O110">
        <f t="shared" si="14"/>
        <v>1525.6000000000004</v>
      </c>
      <c r="P110">
        <f t="shared" si="15"/>
        <v>1525.6000000000004</v>
      </c>
      <c r="R110">
        <f t="shared" si="16"/>
        <v>1</v>
      </c>
      <c r="U110">
        <f>'ov sf10'!C224</f>
        <v>31979.4</v>
      </c>
      <c r="V110">
        <f>'ov sf10'!C110</f>
        <v>28576</v>
      </c>
      <c r="W110">
        <f t="shared" si="17"/>
        <v>3403.4000000000015</v>
      </c>
      <c r="X110">
        <f t="shared" si="18"/>
        <v>3403.4000000000015</v>
      </c>
      <c r="Z110">
        <f t="shared" si="19"/>
        <v>1</v>
      </c>
    </row>
    <row r="111" spans="1:26" x14ac:dyDescent="0.55000000000000004">
      <c r="A111" s="2" t="s">
        <v>119</v>
      </c>
      <c r="B111">
        <f>overview!C225</f>
        <v>14401.6</v>
      </c>
      <c r="C111">
        <f>overview!C111</f>
        <v>13202.2</v>
      </c>
      <c r="D111">
        <f t="shared" si="10"/>
        <v>1199.3999999999996</v>
      </c>
      <c r="E111">
        <f t="shared" si="11"/>
        <v>1199.3999999999996</v>
      </c>
      <c r="G111">
        <f t="shared" si="12"/>
        <v>0</v>
      </c>
      <c r="H111">
        <f t="shared" si="13"/>
        <v>0</v>
      </c>
      <c r="M111">
        <f>'ov k=50'!C225</f>
        <v>14628.6</v>
      </c>
      <c r="N111">
        <f>'ov k=50'!C111</f>
        <v>12824</v>
      </c>
      <c r="O111">
        <f t="shared" si="14"/>
        <v>1804.6000000000004</v>
      </c>
      <c r="P111">
        <f t="shared" si="15"/>
        <v>1804.6000000000004</v>
      </c>
      <c r="R111">
        <f t="shared" si="16"/>
        <v>1</v>
      </c>
      <c r="U111">
        <f>'ov sf10'!C225</f>
        <v>31509.4</v>
      </c>
      <c r="V111">
        <f>'ov sf10'!C111</f>
        <v>28656.2</v>
      </c>
      <c r="W111">
        <f t="shared" si="17"/>
        <v>2853.2000000000007</v>
      </c>
      <c r="X111">
        <f t="shared" si="18"/>
        <v>2853.2000000000007</v>
      </c>
      <c r="Z111">
        <f t="shared" si="19"/>
        <v>0</v>
      </c>
    </row>
    <row r="112" spans="1:26" x14ac:dyDescent="0.55000000000000004">
      <c r="A112" s="1" t="s">
        <v>120</v>
      </c>
      <c r="B112">
        <f>overview!C226</f>
        <v>51452</v>
      </c>
      <c r="C112">
        <f>overview!C112</f>
        <v>52342</v>
      </c>
      <c r="D112">
        <f t="shared" si="10"/>
        <v>-890</v>
      </c>
      <c r="E112">
        <f t="shared" si="11"/>
        <v>890</v>
      </c>
      <c r="G112">
        <f t="shared" si="12"/>
        <v>0</v>
      </c>
      <c r="H112">
        <f t="shared" si="13"/>
        <v>0</v>
      </c>
      <c r="M112">
        <f>'ov k=50'!C226</f>
        <v>52052.4</v>
      </c>
      <c r="N112">
        <f>'ov k=50'!C112</f>
        <v>29467.599999999999</v>
      </c>
      <c r="O112">
        <f t="shared" si="14"/>
        <v>22584.800000000003</v>
      </c>
      <c r="P112">
        <f t="shared" si="15"/>
        <v>22584.800000000003</v>
      </c>
      <c r="R112">
        <f t="shared" si="16"/>
        <v>1</v>
      </c>
      <c r="U112">
        <f>'ov sf10'!C226</f>
        <v>488142.8</v>
      </c>
      <c r="V112">
        <f>'ov sf10'!C112</f>
        <v>67594.2</v>
      </c>
      <c r="W112">
        <f t="shared" si="17"/>
        <v>420548.6</v>
      </c>
      <c r="X112">
        <f t="shared" si="18"/>
        <v>420548.6</v>
      </c>
      <c r="Z112">
        <f t="shared" si="19"/>
        <v>1</v>
      </c>
    </row>
    <row r="113" spans="1:26" x14ac:dyDescent="0.55000000000000004">
      <c r="A113" s="2" t="s">
        <v>121</v>
      </c>
      <c r="B113">
        <f>overview!C227</f>
        <v>39691</v>
      </c>
      <c r="C113">
        <f>overview!C113</f>
        <v>42373.4</v>
      </c>
      <c r="D113">
        <f t="shared" si="10"/>
        <v>-2682.4000000000015</v>
      </c>
      <c r="E113">
        <f t="shared" si="11"/>
        <v>2682.4000000000015</v>
      </c>
      <c r="G113">
        <f t="shared" si="12"/>
        <v>0</v>
      </c>
      <c r="H113">
        <f t="shared" si="13"/>
        <v>0</v>
      </c>
      <c r="M113">
        <f>'ov k=50'!C227</f>
        <v>39896.199999999997</v>
      </c>
      <c r="N113">
        <f>'ov k=50'!C113</f>
        <v>116519.6</v>
      </c>
      <c r="O113">
        <f t="shared" si="14"/>
        <v>-76623.400000000009</v>
      </c>
      <c r="P113">
        <f t="shared" si="15"/>
        <v>76623.400000000009</v>
      </c>
      <c r="R113">
        <f t="shared" si="16"/>
        <v>1</v>
      </c>
      <c r="U113">
        <f>'ov sf10'!C227</f>
        <v>511114.6</v>
      </c>
      <c r="V113">
        <f>'ov sf10'!C113</f>
        <v>1185816.2</v>
      </c>
      <c r="W113">
        <f t="shared" si="17"/>
        <v>-674701.6</v>
      </c>
      <c r="X113">
        <f t="shared" si="18"/>
        <v>674701.6</v>
      </c>
      <c r="Z113">
        <f t="shared" si="19"/>
        <v>1</v>
      </c>
    </row>
    <row r="114" spans="1:26" x14ac:dyDescent="0.55000000000000004">
      <c r="A114" s="1" t="s">
        <v>122</v>
      </c>
      <c r="B114">
        <f>overview!C228</f>
        <v>39261.800000000003</v>
      </c>
      <c r="C114">
        <f>overview!C114</f>
        <v>42980.4</v>
      </c>
      <c r="D114">
        <f t="shared" si="10"/>
        <v>-3718.5999999999985</v>
      </c>
      <c r="E114">
        <f t="shared" si="11"/>
        <v>3718.5999999999985</v>
      </c>
      <c r="G114">
        <f t="shared" si="12"/>
        <v>0</v>
      </c>
      <c r="H114">
        <f t="shared" si="13"/>
        <v>0</v>
      </c>
      <c r="M114">
        <f>'ov k=50'!C228</f>
        <v>39410.400000000001</v>
      </c>
      <c r="N114">
        <f>'ov k=50'!C114</f>
        <v>117212.6</v>
      </c>
      <c r="O114">
        <f t="shared" si="14"/>
        <v>-77802.200000000012</v>
      </c>
      <c r="P114">
        <f t="shared" si="15"/>
        <v>77802.200000000012</v>
      </c>
      <c r="R114">
        <f t="shared" si="16"/>
        <v>1</v>
      </c>
      <c r="U114">
        <f>'ov sf10'!C228</f>
        <v>508539</v>
      </c>
      <c r="V114">
        <f>'ov sf10'!C114</f>
        <v>1182366.3999999999</v>
      </c>
      <c r="W114">
        <f t="shared" si="17"/>
        <v>-673827.39999999991</v>
      </c>
      <c r="X114">
        <f t="shared" si="18"/>
        <v>673827.39999999991</v>
      </c>
      <c r="Z114">
        <f t="shared" si="19"/>
        <v>1</v>
      </c>
    </row>
    <row r="115" spans="1:26" x14ac:dyDescent="0.55000000000000004">
      <c r="A115" s="2" t="s">
        <v>123</v>
      </c>
      <c r="B115">
        <f>overview!C229</f>
        <v>45771.8</v>
      </c>
      <c r="C115">
        <f>overview!C115</f>
        <v>48015.8</v>
      </c>
      <c r="D115">
        <f t="shared" si="10"/>
        <v>-2244</v>
      </c>
      <c r="E115">
        <f t="shared" si="11"/>
        <v>2244</v>
      </c>
      <c r="G115">
        <f t="shared" si="12"/>
        <v>0</v>
      </c>
      <c r="H115">
        <f t="shared" si="13"/>
        <v>0</v>
      </c>
      <c r="M115">
        <f>'ov k=50'!C229</f>
        <v>45629.8</v>
      </c>
      <c r="N115">
        <f>'ov k=50'!C115</f>
        <v>24635.200000000001</v>
      </c>
      <c r="O115">
        <f t="shared" si="14"/>
        <v>20994.600000000002</v>
      </c>
      <c r="P115">
        <f t="shared" si="15"/>
        <v>20994.600000000002</v>
      </c>
      <c r="R115">
        <f t="shared" si="16"/>
        <v>1</v>
      </c>
      <c r="U115">
        <f>'ov sf10'!C229</f>
        <v>498963.4</v>
      </c>
      <c r="V115">
        <f>'ov sf10'!C115</f>
        <v>52320</v>
      </c>
      <c r="W115">
        <f t="shared" si="17"/>
        <v>446643.4</v>
      </c>
      <c r="X115">
        <f t="shared" si="18"/>
        <v>446643.4</v>
      </c>
      <c r="Z115">
        <f t="shared" si="19"/>
        <v>1</v>
      </c>
    </row>
    <row r="116" spans="1:26" x14ac:dyDescent="0.55000000000000004">
      <c r="A116" s="1" t="s">
        <v>14</v>
      </c>
      <c r="G116">
        <f t="shared" ref="G116:G130" si="20" xml:space="preserve"> IF(E116&gt;0.1*B116,1,0)</f>
        <v>0</v>
      </c>
      <c r="N116">
        <f>'ov k=50'!C116</f>
        <v>37461.4</v>
      </c>
      <c r="R116">
        <f t="shared" si="16"/>
        <v>0</v>
      </c>
      <c r="U116">
        <f>'ov sf10'!C230</f>
        <v>0</v>
      </c>
      <c r="V116">
        <f>'ov sf10'!C116</f>
        <v>516251.8</v>
      </c>
      <c r="W116">
        <f t="shared" si="17"/>
        <v>-516251.8</v>
      </c>
      <c r="X116">
        <f t="shared" si="18"/>
        <v>516251.8</v>
      </c>
      <c r="Z116">
        <f t="shared" si="19"/>
        <v>1</v>
      </c>
    </row>
    <row r="117" spans="1:26" x14ac:dyDescent="0.55000000000000004">
      <c r="A117" s="2"/>
      <c r="G117">
        <f t="shared" si="20"/>
        <v>0</v>
      </c>
      <c r="N117">
        <f>'ov k=50'!C117</f>
        <v>35318.800000000003</v>
      </c>
      <c r="R117">
        <f t="shared" si="16"/>
        <v>0</v>
      </c>
      <c r="U117">
        <f>'ov sf10'!C231</f>
        <v>0</v>
      </c>
      <c r="V117">
        <f>'ov sf10'!C117</f>
        <v>516265</v>
      </c>
      <c r="W117">
        <f t="shared" si="17"/>
        <v>-516265</v>
      </c>
      <c r="X117">
        <f t="shared" si="18"/>
        <v>516265</v>
      </c>
      <c r="Z117">
        <f t="shared" si="19"/>
        <v>1</v>
      </c>
    </row>
    <row r="118" spans="1:26" x14ac:dyDescent="0.55000000000000004">
      <c r="A118" s="1"/>
      <c r="D118">
        <f>SUM(D2:D115)</f>
        <v>-210585.59999999971</v>
      </c>
      <c r="G118">
        <f t="shared" si="20"/>
        <v>0</v>
      </c>
      <c r="N118">
        <f>'ov k=50'!C118</f>
        <v>34736.800000000003</v>
      </c>
      <c r="R118">
        <f t="shared" si="16"/>
        <v>0</v>
      </c>
      <c r="U118">
        <f>'ov sf10'!C232</f>
        <v>0</v>
      </c>
      <c r="V118">
        <f>'ov sf10'!C118</f>
        <v>517607.6</v>
      </c>
      <c r="W118">
        <f t="shared" si="17"/>
        <v>-517607.6</v>
      </c>
      <c r="X118">
        <f t="shared" si="18"/>
        <v>517607.6</v>
      </c>
      <c r="Z118">
        <f t="shared" si="19"/>
        <v>1</v>
      </c>
    </row>
    <row r="119" spans="1:26" x14ac:dyDescent="0.55000000000000004">
      <c r="A119" s="2"/>
      <c r="G119">
        <f t="shared" si="20"/>
        <v>0</v>
      </c>
      <c r="N119">
        <f>'ov k=50'!C119</f>
        <v>34432</v>
      </c>
      <c r="R119">
        <f t="shared" si="16"/>
        <v>0</v>
      </c>
      <c r="U119">
        <f>'ov sf10'!C233</f>
        <v>0</v>
      </c>
      <c r="V119">
        <f>'ov sf10'!C119</f>
        <v>521237</v>
      </c>
      <c r="W119">
        <f t="shared" si="17"/>
        <v>-521237</v>
      </c>
      <c r="X119">
        <f t="shared" si="18"/>
        <v>521237</v>
      </c>
      <c r="Z119">
        <f t="shared" si="19"/>
        <v>1</v>
      </c>
    </row>
    <row r="120" spans="1:26" x14ac:dyDescent="0.55000000000000004">
      <c r="A120" s="1"/>
      <c r="G120">
        <f t="shared" si="20"/>
        <v>0</v>
      </c>
      <c r="N120">
        <f>'ov k=50'!C120</f>
        <v>34568</v>
      </c>
      <c r="R120">
        <f t="shared" si="16"/>
        <v>0</v>
      </c>
      <c r="U120">
        <f>'ov sf10'!C234</f>
        <v>0</v>
      </c>
      <c r="V120">
        <f>'ov sf10'!C120</f>
        <v>516100.2</v>
      </c>
      <c r="W120">
        <f t="shared" si="17"/>
        <v>-516100.2</v>
      </c>
      <c r="X120">
        <f t="shared" si="18"/>
        <v>516100.2</v>
      </c>
      <c r="Z120">
        <f t="shared" si="19"/>
        <v>1</v>
      </c>
    </row>
    <row r="121" spans="1:26" x14ac:dyDescent="0.55000000000000004">
      <c r="A121" s="2"/>
      <c r="G121">
        <f t="shared" si="20"/>
        <v>0</v>
      </c>
      <c r="N121">
        <f>'ov k=50'!C121</f>
        <v>19068.2</v>
      </c>
      <c r="R121">
        <f t="shared" si="16"/>
        <v>0</v>
      </c>
      <c r="U121">
        <f>'ov sf10'!C235</f>
        <v>0</v>
      </c>
      <c r="V121">
        <f>'ov sf10'!C121</f>
        <v>94948.6</v>
      </c>
      <c r="W121">
        <f t="shared" si="17"/>
        <v>-94948.6</v>
      </c>
      <c r="X121">
        <f t="shared" si="18"/>
        <v>94948.6</v>
      </c>
      <c r="Z121">
        <f t="shared" si="19"/>
        <v>1</v>
      </c>
    </row>
    <row r="122" spans="1:26" x14ac:dyDescent="0.55000000000000004">
      <c r="A122" s="1"/>
      <c r="G122">
        <f t="shared" si="20"/>
        <v>0</v>
      </c>
      <c r="N122">
        <f>'ov k=50'!C122</f>
        <v>17269.2</v>
      </c>
      <c r="R122">
        <f t="shared" si="16"/>
        <v>0</v>
      </c>
      <c r="U122">
        <f>'ov sf10'!C236</f>
        <v>0</v>
      </c>
      <c r="V122">
        <f>'ov sf10'!C122</f>
        <v>93427.4</v>
      </c>
      <c r="W122">
        <f t="shared" si="17"/>
        <v>-93427.4</v>
      </c>
      <c r="X122">
        <f t="shared" si="18"/>
        <v>93427.4</v>
      </c>
      <c r="Z122">
        <f t="shared" si="19"/>
        <v>1</v>
      </c>
    </row>
    <row r="123" spans="1:26" x14ac:dyDescent="0.55000000000000004">
      <c r="A123" s="2"/>
      <c r="G123">
        <f t="shared" si="20"/>
        <v>0</v>
      </c>
      <c r="N123">
        <f>'ov k=50'!C123</f>
        <v>17168.400000000001</v>
      </c>
      <c r="R123">
        <f t="shared" si="16"/>
        <v>0</v>
      </c>
    </row>
    <row r="124" spans="1:26" x14ac:dyDescent="0.55000000000000004">
      <c r="A124" s="1"/>
      <c r="G124">
        <f t="shared" si="20"/>
        <v>0</v>
      </c>
      <c r="N124">
        <f>'ov k=50'!C124</f>
        <v>17263.599999999999</v>
      </c>
      <c r="R124">
        <f t="shared" si="16"/>
        <v>0</v>
      </c>
    </row>
    <row r="125" spans="1:26" x14ac:dyDescent="0.55000000000000004">
      <c r="A125" s="2"/>
      <c r="G125">
        <f t="shared" si="20"/>
        <v>0</v>
      </c>
      <c r="N125">
        <f>'ov k=50'!C125</f>
        <v>17667.400000000001</v>
      </c>
      <c r="R125">
        <f t="shared" si="16"/>
        <v>0</v>
      </c>
    </row>
    <row r="126" spans="1:26" x14ac:dyDescent="0.55000000000000004">
      <c r="A126" s="1"/>
      <c r="G126">
        <f t="shared" si="20"/>
        <v>0</v>
      </c>
      <c r="N126">
        <f>'ov k=50'!C126</f>
        <v>17624</v>
      </c>
      <c r="R126">
        <f t="shared" si="16"/>
        <v>0</v>
      </c>
    </row>
    <row r="127" spans="1:26" x14ac:dyDescent="0.55000000000000004">
      <c r="A127" s="2"/>
      <c r="G127">
        <f t="shared" si="20"/>
        <v>0</v>
      </c>
      <c r="N127">
        <f>'ov k=50'!C127</f>
        <v>18789.400000000001</v>
      </c>
      <c r="R127">
        <f t="shared" si="16"/>
        <v>0</v>
      </c>
    </row>
    <row r="128" spans="1:26" x14ac:dyDescent="0.55000000000000004">
      <c r="A128" s="1"/>
      <c r="G128">
        <f t="shared" si="20"/>
        <v>0</v>
      </c>
      <c r="N128">
        <f>'ov k=50'!C128</f>
        <v>17873.8</v>
      </c>
      <c r="R128">
        <f t="shared" si="16"/>
        <v>0</v>
      </c>
    </row>
    <row r="129" spans="1:18" x14ac:dyDescent="0.55000000000000004">
      <c r="A129" s="2"/>
      <c r="G129">
        <f t="shared" si="20"/>
        <v>0</v>
      </c>
      <c r="N129">
        <f>'ov k=50'!C129</f>
        <v>17848.8</v>
      </c>
      <c r="R129">
        <f t="shared" si="16"/>
        <v>0</v>
      </c>
    </row>
    <row r="130" spans="1:18" x14ac:dyDescent="0.55000000000000004">
      <c r="A130" s="1"/>
      <c r="G130">
        <f t="shared" si="20"/>
        <v>0</v>
      </c>
      <c r="N130">
        <f>'ov k=50'!C130</f>
        <v>17480.599999999999</v>
      </c>
      <c r="R130">
        <f t="shared" si="16"/>
        <v>0</v>
      </c>
    </row>
    <row r="131" spans="1:18" x14ac:dyDescent="0.55000000000000004">
      <c r="A131" s="2"/>
      <c r="G131">
        <f t="shared" ref="G131:G171" si="21" xml:space="preserve"> IF(E131&gt;0.1*B131,1,0)</f>
        <v>0</v>
      </c>
      <c r="N131">
        <f>'ov k=50'!C131</f>
        <v>13406.6</v>
      </c>
      <c r="R131">
        <f t="shared" ref="R131" si="22" xml:space="preserve"> IF(P131&gt;0.1*M131,1,0)</f>
        <v>0</v>
      </c>
    </row>
    <row r="132" spans="1:18" x14ac:dyDescent="0.55000000000000004">
      <c r="A132" s="1"/>
      <c r="G132">
        <f t="shared" si="21"/>
        <v>0</v>
      </c>
      <c r="N132">
        <f>'ov k=50'!C132</f>
        <v>12869.8</v>
      </c>
      <c r="R132">
        <f t="shared" ref="R132:R150" si="23" xml:space="preserve"> IF(P132&gt;0.25*M132,1,0)</f>
        <v>0</v>
      </c>
    </row>
    <row r="133" spans="1:18" x14ac:dyDescent="0.55000000000000004">
      <c r="A133" s="2"/>
      <c r="G133">
        <f t="shared" si="21"/>
        <v>0</v>
      </c>
      <c r="R133">
        <f t="shared" si="23"/>
        <v>0</v>
      </c>
    </row>
    <row r="134" spans="1:18" x14ac:dyDescent="0.55000000000000004">
      <c r="A134" s="1"/>
      <c r="G134">
        <f t="shared" si="21"/>
        <v>0</v>
      </c>
      <c r="R134">
        <f t="shared" si="23"/>
        <v>0</v>
      </c>
    </row>
    <row r="135" spans="1:18" x14ac:dyDescent="0.55000000000000004">
      <c r="A135" s="2"/>
      <c r="G135">
        <f t="shared" si="21"/>
        <v>0</v>
      </c>
      <c r="R135">
        <f t="shared" si="23"/>
        <v>0</v>
      </c>
    </row>
    <row r="136" spans="1:18" x14ac:dyDescent="0.55000000000000004">
      <c r="A136" s="1"/>
      <c r="G136">
        <f t="shared" si="21"/>
        <v>0</v>
      </c>
      <c r="R136">
        <f t="shared" si="23"/>
        <v>0</v>
      </c>
    </row>
    <row r="137" spans="1:18" x14ac:dyDescent="0.55000000000000004">
      <c r="A137" s="2"/>
      <c r="G137">
        <f t="shared" si="21"/>
        <v>0</v>
      </c>
      <c r="R137">
        <f t="shared" si="23"/>
        <v>0</v>
      </c>
    </row>
    <row r="138" spans="1:18" x14ac:dyDescent="0.55000000000000004">
      <c r="A138" s="1"/>
      <c r="G138">
        <f t="shared" si="21"/>
        <v>0</v>
      </c>
      <c r="R138">
        <f t="shared" si="23"/>
        <v>0</v>
      </c>
    </row>
    <row r="139" spans="1:18" x14ac:dyDescent="0.55000000000000004">
      <c r="A139" s="2"/>
      <c r="G139">
        <f t="shared" si="21"/>
        <v>0</v>
      </c>
      <c r="R139">
        <f t="shared" si="23"/>
        <v>0</v>
      </c>
    </row>
    <row r="140" spans="1:18" x14ac:dyDescent="0.55000000000000004">
      <c r="A140" s="1"/>
      <c r="G140">
        <f t="shared" si="21"/>
        <v>0</v>
      </c>
      <c r="R140">
        <f t="shared" si="23"/>
        <v>0</v>
      </c>
    </row>
    <row r="141" spans="1:18" x14ac:dyDescent="0.55000000000000004">
      <c r="A141" s="2"/>
      <c r="G141">
        <f t="shared" si="21"/>
        <v>0</v>
      </c>
      <c r="R141">
        <f t="shared" si="23"/>
        <v>0</v>
      </c>
    </row>
    <row r="142" spans="1:18" x14ac:dyDescent="0.55000000000000004">
      <c r="A142" s="1"/>
      <c r="G142">
        <f t="shared" si="21"/>
        <v>0</v>
      </c>
      <c r="R142">
        <f t="shared" si="23"/>
        <v>0</v>
      </c>
    </row>
    <row r="143" spans="1:18" x14ac:dyDescent="0.55000000000000004">
      <c r="A143" s="2"/>
      <c r="G143">
        <f t="shared" si="21"/>
        <v>0</v>
      </c>
      <c r="R143">
        <f t="shared" si="23"/>
        <v>0</v>
      </c>
    </row>
    <row r="144" spans="1:18" x14ac:dyDescent="0.55000000000000004">
      <c r="A144" s="1"/>
      <c r="G144">
        <f t="shared" si="21"/>
        <v>0</v>
      </c>
      <c r="R144">
        <f t="shared" si="23"/>
        <v>0</v>
      </c>
    </row>
    <row r="145" spans="1:18" x14ac:dyDescent="0.55000000000000004">
      <c r="A145" s="2"/>
      <c r="G145">
        <f t="shared" si="21"/>
        <v>0</v>
      </c>
      <c r="R145">
        <f t="shared" si="23"/>
        <v>0</v>
      </c>
    </row>
    <row r="146" spans="1:18" x14ac:dyDescent="0.55000000000000004">
      <c r="A146" s="1"/>
      <c r="G146">
        <f t="shared" si="21"/>
        <v>0</v>
      </c>
      <c r="R146">
        <f t="shared" si="23"/>
        <v>0</v>
      </c>
    </row>
    <row r="147" spans="1:18" x14ac:dyDescent="0.55000000000000004">
      <c r="A147" s="2"/>
      <c r="G147">
        <f t="shared" si="21"/>
        <v>0</v>
      </c>
      <c r="R147">
        <f t="shared" si="23"/>
        <v>0</v>
      </c>
    </row>
    <row r="148" spans="1:18" x14ac:dyDescent="0.55000000000000004">
      <c r="A148" s="1"/>
      <c r="G148">
        <f t="shared" si="21"/>
        <v>0</v>
      </c>
      <c r="R148">
        <f t="shared" si="23"/>
        <v>0</v>
      </c>
    </row>
    <row r="149" spans="1:18" x14ac:dyDescent="0.55000000000000004">
      <c r="A149" s="2"/>
      <c r="G149">
        <f t="shared" si="21"/>
        <v>0</v>
      </c>
      <c r="R149">
        <f t="shared" si="23"/>
        <v>0</v>
      </c>
    </row>
    <row r="150" spans="1:18" x14ac:dyDescent="0.55000000000000004">
      <c r="A150" s="1"/>
      <c r="G150">
        <f t="shared" si="21"/>
        <v>0</v>
      </c>
      <c r="R150">
        <f t="shared" si="23"/>
        <v>0</v>
      </c>
    </row>
    <row r="151" spans="1:18" x14ac:dyDescent="0.55000000000000004">
      <c r="A151" s="2"/>
      <c r="G151">
        <f t="shared" si="21"/>
        <v>0</v>
      </c>
    </row>
    <row r="152" spans="1:18" x14ac:dyDescent="0.55000000000000004">
      <c r="A152" s="1"/>
      <c r="G152">
        <f t="shared" si="21"/>
        <v>0</v>
      </c>
    </row>
    <row r="153" spans="1:18" x14ac:dyDescent="0.55000000000000004">
      <c r="A153" s="2"/>
      <c r="G153">
        <f t="shared" si="21"/>
        <v>0</v>
      </c>
    </row>
    <row r="154" spans="1:18" x14ac:dyDescent="0.55000000000000004">
      <c r="A154" s="1"/>
      <c r="G154">
        <f t="shared" si="21"/>
        <v>0</v>
      </c>
    </row>
    <row r="155" spans="1:18" x14ac:dyDescent="0.55000000000000004">
      <c r="A155" s="2"/>
      <c r="G155">
        <f t="shared" si="21"/>
        <v>0</v>
      </c>
    </row>
    <row r="156" spans="1:18" x14ac:dyDescent="0.55000000000000004">
      <c r="A156" s="1"/>
      <c r="G156">
        <f t="shared" si="21"/>
        <v>0</v>
      </c>
    </row>
    <row r="157" spans="1:18" x14ac:dyDescent="0.55000000000000004">
      <c r="A157" s="2"/>
      <c r="G157">
        <f t="shared" si="21"/>
        <v>0</v>
      </c>
    </row>
    <row r="158" spans="1:18" x14ac:dyDescent="0.55000000000000004">
      <c r="A158" s="1"/>
      <c r="G158">
        <f t="shared" si="21"/>
        <v>0</v>
      </c>
    </row>
    <row r="159" spans="1:18" x14ac:dyDescent="0.55000000000000004">
      <c r="A159" s="2"/>
      <c r="G159">
        <f t="shared" si="21"/>
        <v>0</v>
      </c>
    </row>
    <row r="160" spans="1:18" x14ac:dyDescent="0.55000000000000004">
      <c r="A160" s="1"/>
      <c r="G160">
        <f t="shared" si="21"/>
        <v>0</v>
      </c>
    </row>
    <row r="161" spans="1:7" x14ac:dyDescent="0.55000000000000004">
      <c r="A161" s="2"/>
      <c r="G161">
        <f t="shared" si="21"/>
        <v>0</v>
      </c>
    </row>
    <row r="162" spans="1:7" x14ac:dyDescent="0.55000000000000004">
      <c r="A162" s="1"/>
      <c r="G162">
        <f t="shared" si="21"/>
        <v>0</v>
      </c>
    </row>
    <row r="163" spans="1:7" x14ac:dyDescent="0.55000000000000004">
      <c r="A163" s="2"/>
      <c r="G163">
        <f t="shared" si="21"/>
        <v>0</v>
      </c>
    </row>
    <row r="164" spans="1:7" x14ac:dyDescent="0.55000000000000004">
      <c r="A164" s="1"/>
      <c r="G164">
        <f t="shared" si="21"/>
        <v>0</v>
      </c>
    </row>
    <row r="165" spans="1:7" x14ac:dyDescent="0.55000000000000004">
      <c r="A165" s="2"/>
      <c r="G165">
        <f t="shared" si="21"/>
        <v>0</v>
      </c>
    </row>
    <row r="166" spans="1:7" x14ac:dyDescent="0.55000000000000004">
      <c r="A166" s="1"/>
      <c r="G166">
        <f t="shared" si="21"/>
        <v>0</v>
      </c>
    </row>
    <row r="167" spans="1:7" x14ac:dyDescent="0.55000000000000004">
      <c r="A167" s="2"/>
      <c r="G167">
        <f t="shared" si="21"/>
        <v>0</v>
      </c>
    </row>
    <row r="168" spans="1:7" x14ac:dyDescent="0.55000000000000004">
      <c r="A168" s="1"/>
      <c r="G168">
        <f t="shared" si="21"/>
        <v>0</v>
      </c>
    </row>
    <row r="169" spans="1:7" x14ac:dyDescent="0.55000000000000004">
      <c r="A169" s="2"/>
      <c r="G169">
        <f t="shared" si="21"/>
        <v>0</v>
      </c>
    </row>
    <row r="170" spans="1:7" x14ac:dyDescent="0.55000000000000004">
      <c r="A170" s="1"/>
      <c r="G170">
        <f t="shared" si="21"/>
        <v>0</v>
      </c>
    </row>
    <row r="171" spans="1:7" x14ac:dyDescent="0.55000000000000004">
      <c r="A171" s="2"/>
      <c r="G171">
        <f t="shared" si="21"/>
        <v>0</v>
      </c>
    </row>
    <row r="172" spans="1:7" x14ac:dyDescent="0.55000000000000004">
      <c r="A172" s="1"/>
    </row>
    <row r="173" spans="1:7" x14ac:dyDescent="0.55000000000000004">
      <c r="A173" s="2"/>
    </row>
    <row r="174" spans="1:7" x14ac:dyDescent="0.55000000000000004">
      <c r="A174" s="1"/>
    </row>
    <row r="175" spans="1:7" x14ac:dyDescent="0.55000000000000004">
      <c r="A175" s="2"/>
    </row>
    <row r="176" spans="1:7" x14ac:dyDescent="0.55000000000000004">
      <c r="A176" s="1"/>
    </row>
    <row r="177" spans="1:1" x14ac:dyDescent="0.55000000000000004">
      <c r="A177" s="2"/>
    </row>
    <row r="178" spans="1:1" x14ac:dyDescent="0.55000000000000004">
      <c r="A178" s="1"/>
    </row>
    <row r="179" spans="1:1" x14ac:dyDescent="0.55000000000000004">
      <c r="A179" s="2"/>
    </row>
    <row r="180" spans="1:1" x14ac:dyDescent="0.55000000000000004">
      <c r="A180" s="1"/>
    </row>
    <row r="181" spans="1:1" x14ac:dyDescent="0.55000000000000004">
      <c r="A181" s="2"/>
    </row>
    <row r="182" spans="1:1" x14ac:dyDescent="0.55000000000000004">
      <c r="A182" s="1"/>
    </row>
    <row r="183" spans="1:1" x14ac:dyDescent="0.55000000000000004">
      <c r="A183" s="2"/>
    </row>
    <row r="184" spans="1:1" x14ac:dyDescent="0.55000000000000004">
      <c r="A184" s="1"/>
    </row>
    <row r="185" spans="1:1" x14ac:dyDescent="0.55000000000000004">
      <c r="A185" s="2"/>
    </row>
    <row r="186" spans="1:1" x14ac:dyDescent="0.55000000000000004">
      <c r="A186" s="1"/>
    </row>
    <row r="187" spans="1:1" x14ac:dyDescent="0.55000000000000004">
      <c r="A187" s="2"/>
    </row>
    <row r="188" spans="1:1" x14ac:dyDescent="0.55000000000000004">
      <c r="A188" s="1"/>
    </row>
    <row r="189" spans="1:1" x14ac:dyDescent="0.55000000000000004">
      <c r="A189" s="2"/>
    </row>
    <row r="190" spans="1:1" x14ac:dyDescent="0.55000000000000004">
      <c r="A190" s="1"/>
    </row>
    <row r="191" spans="1:1" x14ac:dyDescent="0.55000000000000004">
      <c r="A191" s="2"/>
    </row>
    <row r="192" spans="1:1" x14ac:dyDescent="0.55000000000000004">
      <c r="A192" s="1"/>
    </row>
    <row r="193" spans="1:1" x14ac:dyDescent="0.55000000000000004">
      <c r="A193" s="2"/>
    </row>
    <row r="194" spans="1:1" x14ac:dyDescent="0.55000000000000004">
      <c r="A194" s="1"/>
    </row>
    <row r="195" spans="1:1" x14ac:dyDescent="0.55000000000000004">
      <c r="A195" s="2"/>
    </row>
    <row r="196" spans="1:1" x14ac:dyDescent="0.55000000000000004">
      <c r="A196" s="1"/>
    </row>
    <row r="197" spans="1:1" x14ac:dyDescent="0.55000000000000004">
      <c r="A197" s="2"/>
    </row>
    <row r="198" spans="1:1" x14ac:dyDescent="0.55000000000000004">
      <c r="A198" s="1"/>
    </row>
    <row r="199" spans="1:1" x14ac:dyDescent="0.55000000000000004">
      <c r="A199" s="2"/>
    </row>
    <row r="200" spans="1:1" x14ac:dyDescent="0.55000000000000004">
      <c r="A200" s="1"/>
    </row>
    <row r="201" spans="1:1" x14ac:dyDescent="0.55000000000000004">
      <c r="A201" s="2"/>
    </row>
    <row r="202" spans="1:1" x14ac:dyDescent="0.55000000000000004">
      <c r="A202" s="1"/>
    </row>
    <row r="203" spans="1:1" x14ac:dyDescent="0.55000000000000004">
      <c r="A203" s="2"/>
    </row>
    <row r="204" spans="1:1" x14ac:dyDescent="0.55000000000000004">
      <c r="A204" s="1"/>
    </row>
    <row r="205" spans="1:1" x14ac:dyDescent="0.55000000000000004">
      <c r="A205" s="2"/>
    </row>
    <row r="206" spans="1:1" x14ac:dyDescent="0.55000000000000004">
      <c r="A206" s="1"/>
    </row>
    <row r="207" spans="1:1" x14ac:dyDescent="0.55000000000000004">
      <c r="A207" s="2"/>
    </row>
    <row r="208" spans="1:1" x14ac:dyDescent="0.55000000000000004">
      <c r="A208" s="1"/>
    </row>
    <row r="209" spans="1:1" x14ac:dyDescent="0.55000000000000004">
      <c r="A209" s="2"/>
    </row>
    <row r="210" spans="1:1" x14ac:dyDescent="0.55000000000000004">
      <c r="A210" s="1"/>
    </row>
    <row r="211" spans="1:1" x14ac:dyDescent="0.55000000000000004">
      <c r="A211" s="2"/>
    </row>
    <row r="212" spans="1:1" x14ac:dyDescent="0.55000000000000004">
      <c r="A212" s="1"/>
    </row>
    <row r="213" spans="1:1" x14ac:dyDescent="0.55000000000000004">
      <c r="A213" s="2"/>
    </row>
    <row r="214" spans="1:1" x14ac:dyDescent="0.55000000000000004">
      <c r="A214" s="1"/>
    </row>
    <row r="215" spans="1:1" x14ac:dyDescent="0.55000000000000004">
      <c r="A215" s="2"/>
    </row>
    <row r="216" spans="1:1" x14ac:dyDescent="0.55000000000000004">
      <c r="A216" s="1"/>
    </row>
    <row r="217" spans="1:1" x14ac:dyDescent="0.55000000000000004">
      <c r="A217" s="2"/>
    </row>
    <row r="218" spans="1:1" x14ac:dyDescent="0.55000000000000004">
      <c r="A218" s="1"/>
    </row>
    <row r="219" spans="1:1" x14ac:dyDescent="0.55000000000000004">
      <c r="A219" s="2"/>
    </row>
    <row r="220" spans="1:1" x14ac:dyDescent="0.55000000000000004">
      <c r="A220" s="1"/>
    </row>
    <row r="221" spans="1:1" x14ac:dyDescent="0.55000000000000004">
      <c r="A221" s="2"/>
    </row>
    <row r="222" spans="1:1" x14ac:dyDescent="0.55000000000000004">
      <c r="A222" s="1"/>
    </row>
    <row r="223" spans="1:1" x14ac:dyDescent="0.55000000000000004">
      <c r="A223" s="2"/>
    </row>
    <row r="224" spans="1:1" x14ac:dyDescent="0.55000000000000004">
      <c r="A224" s="1"/>
    </row>
    <row r="225" spans="1:1" x14ac:dyDescent="0.55000000000000004">
      <c r="A225" s="2"/>
    </row>
    <row r="226" spans="1:1" x14ac:dyDescent="0.55000000000000004">
      <c r="A226" s="1"/>
    </row>
    <row r="227" spans="1:1" x14ac:dyDescent="0.55000000000000004">
      <c r="A227" s="2"/>
    </row>
    <row r="228" spans="1:1" x14ac:dyDescent="0.55000000000000004">
      <c r="A228" s="1"/>
    </row>
    <row r="229" spans="1:1" x14ac:dyDescent="0.55000000000000004">
      <c r="A229" s="2"/>
    </row>
    <row r="230" spans="1:1" x14ac:dyDescent="0.55000000000000004">
      <c r="A230" s="1"/>
    </row>
  </sheetData>
  <conditionalFormatting sqref="E2:E115">
    <cfRule type="colorScale" priority="5">
      <colorScale>
        <cfvo type="num" val="0"/>
        <cfvo type="num" val="5000"/>
        <cfvo type="num" val="10000"/>
        <color theme="9"/>
        <color rgb="FFFFEB84"/>
        <color rgb="FFFF0000"/>
      </colorScale>
    </cfRule>
    <cfRule type="cellIs" dxfId="4" priority="6" operator="greaterThan">
      <formula>10000</formula>
    </cfRule>
  </conditionalFormatting>
  <conditionalFormatting sqref="G2:G157">
    <cfRule type="cellIs" dxfId="3" priority="4" operator="equal">
      <formula>1</formula>
    </cfRule>
  </conditionalFormatting>
  <conditionalFormatting sqref="H2:H115">
    <cfRule type="cellIs" dxfId="2" priority="2" operator="equal">
      <formula>1</formula>
    </cfRule>
  </conditionalFormatting>
  <conditionalFormatting sqref="R2:R150">
    <cfRule type="cellIs" dxfId="1" priority="3" operator="equal">
      <formula>1</formula>
    </cfRule>
  </conditionalFormatting>
  <conditionalFormatting sqref="Z2:Z1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E1C1-FFAD-4B09-AA25-A2DBC4B34813}">
  <sheetPr codeName="Sheet1"/>
  <dimension ref="A1:I230"/>
  <sheetViews>
    <sheetView topLeftCell="A180" zoomScale="55" zoomScaleNormal="55" workbookViewId="0">
      <selection activeCell="B211" sqref="B211"/>
    </sheetView>
  </sheetViews>
  <sheetFormatPr defaultRowHeight="14.4" x14ac:dyDescent="0.55000000000000004"/>
  <cols>
    <col min="1" max="1" width="50" bestFit="1" customWidth="1"/>
    <col min="2" max="2" width="15.41796875" bestFit="1" customWidth="1"/>
    <col min="3" max="3" width="17.3125" bestFit="1" customWidth="1"/>
    <col min="4" max="4" width="15.41796875" bestFit="1" customWidth="1"/>
    <col min="5" max="5" width="15.3125" bestFit="1" customWidth="1"/>
    <col min="6" max="6" width="9.5234375" bestFit="1" customWidth="1"/>
    <col min="7" max="8" width="18.41796875" bestFit="1" customWidth="1"/>
    <col min="9" max="9" width="11.94531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t="s">
        <v>141</v>
      </c>
      <c r="B2">
        <v>1500000</v>
      </c>
      <c r="C2">
        <v>1109533.8</v>
      </c>
      <c r="D2">
        <v>1098685</v>
      </c>
      <c r="E2">
        <v>1110124</v>
      </c>
      <c r="F2">
        <v>1110759</v>
      </c>
      <c r="G2">
        <v>1110835</v>
      </c>
      <c r="H2">
        <v>1117266</v>
      </c>
      <c r="I2">
        <v>1117266</v>
      </c>
    </row>
    <row r="3" spans="1:9" x14ac:dyDescent="0.55000000000000004">
      <c r="A3" t="s">
        <v>142</v>
      </c>
      <c r="B3">
        <v>1500000</v>
      </c>
      <c r="C3">
        <v>1151426.8</v>
      </c>
      <c r="D3">
        <v>1106125</v>
      </c>
      <c r="E3">
        <v>1118729</v>
      </c>
      <c r="F3">
        <v>1125039</v>
      </c>
      <c r="G3">
        <v>1128748</v>
      </c>
      <c r="H3">
        <v>1278493</v>
      </c>
      <c r="I3">
        <v>1278493</v>
      </c>
    </row>
    <row r="4" spans="1:9" x14ac:dyDescent="0.55000000000000004">
      <c r="A4" t="s">
        <v>143</v>
      </c>
      <c r="B4">
        <v>1500000</v>
      </c>
      <c r="C4">
        <v>1128674.6000000001</v>
      </c>
      <c r="D4">
        <v>1108757</v>
      </c>
      <c r="E4">
        <v>1116960</v>
      </c>
      <c r="F4">
        <v>1118271</v>
      </c>
      <c r="G4">
        <v>1118806</v>
      </c>
      <c r="H4">
        <v>1180579</v>
      </c>
      <c r="I4">
        <v>1180579</v>
      </c>
    </row>
    <row r="5" spans="1:9" x14ac:dyDescent="0.55000000000000004">
      <c r="A5" t="s">
        <v>144</v>
      </c>
      <c r="B5">
        <v>1500000</v>
      </c>
      <c r="C5">
        <v>1116588.8</v>
      </c>
      <c r="D5">
        <v>1105010</v>
      </c>
      <c r="E5">
        <v>1106820</v>
      </c>
      <c r="F5">
        <v>1115519</v>
      </c>
      <c r="G5">
        <v>1117276</v>
      </c>
      <c r="H5">
        <v>1138319</v>
      </c>
      <c r="I5">
        <v>1138319</v>
      </c>
    </row>
    <row r="6" spans="1:9" x14ac:dyDescent="0.55000000000000004">
      <c r="A6" t="s">
        <v>145</v>
      </c>
      <c r="B6">
        <v>1500000</v>
      </c>
      <c r="C6">
        <v>1125450.6000000001</v>
      </c>
      <c r="D6">
        <v>1107675</v>
      </c>
      <c r="E6">
        <v>1109535</v>
      </c>
      <c r="F6">
        <v>1112119</v>
      </c>
      <c r="G6">
        <v>1135951</v>
      </c>
      <c r="H6">
        <v>1161973</v>
      </c>
      <c r="I6">
        <v>1161973</v>
      </c>
    </row>
    <row r="7" spans="1:9" x14ac:dyDescent="0.55000000000000004">
      <c r="A7" t="s">
        <v>146</v>
      </c>
      <c r="B7">
        <v>59841</v>
      </c>
      <c r="C7">
        <v>91701.6</v>
      </c>
      <c r="D7">
        <v>88990</v>
      </c>
      <c r="E7">
        <v>90974</v>
      </c>
      <c r="F7">
        <v>92219</v>
      </c>
      <c r="G7">
        <v>92904</v>
      </c>
      <c r="H7">
        <v>93421</v>
      </c>
      <c r="I7">
        <v>93421</v>
      </c>
    </row>
    <row r="8" spans="1:9" x14ac:dyDescent="0.55000000000000004">
      <c r="A8" t="s">
        <v>147</v>
      </c>
      <c r="B8">
        <v>59952</v>
      </c>
      <c r="C8">
        <v>90912.2</v>
      </c>
      <c r="D8">
        <v>87722</v>
      </c>
      <c r="E8">
        <v>90397</v>
      </c>
      <c r="F8">
        <v>90524</v>
      </c>
      <c r="G8">
        <v>92611</v>
      </c>
      <c r="H8">
        <v>93307</v>
      </c>
      <c r="I8">
        <v>93307</v>
      </c>
    </row>
    <row r="9" spans="1:9" x14ac:dyDescent="0.55000000000000004">
      <c r="A9" t="s">
        <v>148</v>
      </c>
      <c r="B9">
        <v>59849</v>
      </c>
      <c r="C9">
        <v>90987.4</v>
      </c>
      <c r="D9">
        <v>89622</v>
      </c>
      <c r="E9">
        <v>89715</v>
      </c>
      <c r="F9">
        <v>90717</v>
      </c>
      <c r="G9">
        <v>91685</v>
      </c>
      <c r="H9">
        <v>93198</v>
      </c>
      <c r="I9">
        <v>93198</v>
      </c>
    </row>
    <row r="10" spans="1:9" x14ac:dyDescent="0.55000000000000004">
      <c r="A10" t="s">
        <v>149</v>
      </c>
      <c r="B10">
        <v>59969</v>
      </c>
      <c r="C10">
        <v>90080</v>
      </c>
      <c r="D10">
        <v>85246</v>
      </c>
      <c r="E10">
        <v>90067</v>
      </c>
      <c r="F10">
        <v>91301</v>
      </c>
      <c r="G10">
        <v>91800</v>
      </c>
      <c r="H10">
        <v>91986</v>
      </c>
      <c r="I10">
        <v>91986</v>
      </c>
    </row>
    <row r="11" spans="1:9" x14ac:dyDescent="0.55000000000000004">
      <c r="A11" t="s">
        <v>150</v>
      </c>
      <c r="B11">
        <v>60471</v>
      </c>
      <c r="C11">
        <v>91557</v>
      </c>
      <c r="D11">
        <v>88772</v>
      </c>
      <c r="E11">
        <v>91674</v>
      </c>
      <c r="F11">
        <v>91771</v>
      </c>
      <c r="G11">
        <v>91813</v>
      </c>
      <c r="H11">
        <v>93755</v>
      </c>
      <c r="I11">
        <v>93755</v>
      </c>
    </row>
    <row r="12" spans="1:9" x14ac:dyDescent="0.55000000000000004">
      <c r="A12" t="s">
        <v>151</v>
      </c>
      <c r="B12">
        <v>60153</v>
      </c>
      <c r="C12">
        <v>89972</v>
      </c>
      <c r="D12">
        <v>85912</v>
      </c>
      <c r="E12">
        <v>89362</v>
      </c>
      <c r="F12">
        <v>91127</v>
      </c>
      <c r="G12">
        <v>91510</v>
      </c>
      <c r="H12">
        <v>91949</v>
      </c>
      <c r="I12">
        <v>91949</v>
      </c>
    </row>
    <row r="13" spans="1:9" x14ac:dyDescent="0.55000000000000004">
      <c r="A13" t="s">
        <v>152</v>
      </c>
      <c r="B13">
        <v>59757</v>
      </c>
      <c r="C13">
        <v>90436.800000000003</v>
      </c>
      <c r="D13">
        <v>88960</v>
      </c>
      <c r="E13">
        <v>89989</v>
      </c>
      <c r="F13">
        <v>90762</v>
      </c>
      <c r="G13">
        <v>90778</v>
      </c>
      <c r="H13">
        <v>91695</v>
      </c>
      <c r="I13">
        <v>91695</v>
      </c>
    </row>
    <row r="14" spans="1:9" x14ac:dyDescent="0.55000000000000004">
      <c r="A14" t="s">
        <v>153</v>
      </c>
      <c r="B14">
        <v>59834</v>
      </c>
      <c r="C14">
        <v>89734.6</v>
      </c>
      <c r="D14">
        <v>86914</v>
      </c>
      <c r="E14">
        <v>88066</v>
      </c>
      <c r="F14">
        <v>90452</v>
      </c>
      <c r="G14">
        <v>91288</v>
      </c>
      <c r="H14">
        <v>91953</v>
      </c>
      <c r="I14">
        <v>91953</v>
      </c>
    </row>
    <row r="15" spans="1:9" x14ac:dyDescent="0.55000000000000004">
      <c r="A15" t="s">
        <v>154</v>
      </c>
      <c r="B15">
        <v>59803</v>
      </c>
      <c r="C15">
        <v>91536.8</v>
      </c>
      <c r="D15">
        <v>89550</v>
      </c>
      <c r="E15">
        <v>89619</v>
      </c>
      <c r="F15">
        <v>90668</v>
      </c>
      <c r="G15">
        <v>93554</v>
      </c>
      <c r="H15">
        <v>94293</v>
      </c>
      <c r="I15">
        <v>94293</v>
      </c>
    </row>
    <row r="16" spans="1:9" x14ac:dyDescent="0.55000000000000004">
      <c r="A16" t="s">
        <v>155</v>
      </c>
      <c r="B16">
        <v>60381</v>
      </c>
      <c r="C16">
        <v>92324.800000000003</v>
      </c>
      <c r="D16">
        <v>91439</v>
      </c>
      <c r="E16">
        <v>92411</v>
      </c>
      <c r="F16">
        <v>92418</v>
      </c>
      <c r="G16">
        <v>92427</v>
      </c>
      <c r="H16">
        <v>92929</v>
      </c>
      <c r="I16">
        <v>92929</v>
      </c>
    </row>
    <row r="17" spans="1:9" x14ac:dyDescent="0.55000000000000004">
      <c r="A17" t="s">
        <v>663</v>
      </c>
      <c r="B17">
        <v>0</v>
      </c>
      <c r="C17">
        <v>28442</v>
      </c>
      <c r="D17">
        <v>28269</v>
      </c>
      <c r="E17">
        <v>28352</v>
      </c>
      <c r="F17">
        <v>28443</v>
      </c>
      <c r="G17">
        <v>28571</v>
      </c>
      <c r="H17">
        <v>28575</v>
      </c>
      <c r="I17">
        <v>28575</v>
      </c>
    </row>
    <row r="18" spans="1:9" x14ac:dyDescent="0.55000000000000004">
      <c r="A18" t="s">
        <v>664</v>
      </c>
      <c r="B18">
        <v>0</v>
      </c>
      <c r="C18">
        <v>28377.200000000001</v>
      </c>
      <c r="D18">
        <v>27984</v>
      </c>
      <c r="E18">
        <v>28178</v>
      </c>
      <c r="F18">
        <v>28231</v>
      </c>
      <c r="G18">
        <v>28294</v>
      </c>
      <c r="H18">
        <v>29199</v>
      </c>
      <c r="I18">
        <v>29199</v>
      </c>
    </row>
    <row r="19" spans="1:9" x14ac:dyDescent="0.55000000000000004">
      <c r="A19" t="s">
        <v>665</v>
      </c>
      <c r="B19">
        <v>0</v>
      </c>
      <c r="C19">
        <v>29377</v>
      </c>
      <c r="D19">
        <v>28368</v>
      </c>
      <c r="E19">
        <v>28642</v>
      </c>
      <c r="F19">
        <v>29345</v>
      </c>
      <c r="G19">
        <v>29661</v>
      </c>
      <c r="H19">
        <v>30869</v>
      </c>
      <c r="I19">
        <v>30869</v>
      </c>
    </row>
    <row r="20" spans="1:9" x14ac:dyDescent="0.55000000000000004">
      <c r="A20" t="s">
        <v>666</v>
      </c>
      <c r="B20">
        <v>0</v>
      </c>
      <c r="C20">
        <v>34331</v>
      </c>
      <c r="D20">
        <v>28815</v>
      </c>
      <c r="E20">
        <v>29453</v>
      </c>
      <c r="F20">
        <v>32019</v>
      </c>
      <c r="G20">
        <v>34230</v>
      </c>
      <c r="H20">
        <v>47138</v>
      </c>
      <c r="I20">
        <v>47138</v>
      </c>
    </row>
    <row r="21" spans="1:9" x14ac:dyDescent="0.55000000000000004">
      <c r="A21" t="s">
        <v>667</v>
      </c>
      <c r="B21">
        <v>0</v>
      </c>
      <c r="C21">
        <v>28751.8</v>
      </c>
      <c r="D21">
        <v>28093</v>
      </c>
      <c r="E21">
        <v>28185</v>
      </c>
      <c r="F21">
        <v>28271</v>
      </c>
      <c r="G21">
        <v>28370</v>
      </c>
      <c r="H21">
        <v>30840</v>
      </c>
      <c r="I21">
        <v>30840</v>
      </c>
    </row>
    <row r="22" spans="1:9" x14ac:dyDescent="0.55000000000000004">
      <c r="A22" t="s">
        <v>668</v>
      </c>
      <c r="B22">
        <v>0</v>
      </c>
      <c r="C22">
        <v>29729.599999999999</v>
      </c>
      <c r="D22">
        <v>28118</v>
      </c>
      <c r="E22">
        <v>28520</v>
      </c>
      <c r="F22">
        <v>29183</v>
      </c>
      <c r="G22">
        <v>30851</v>
      </c>
      <c r="H22">
        <v>31976</v>
      </c>
      <c r="I22">
        <v>31976</v>
      </c>
    </row>
    <row r="23" spans="1:9" x14ac:dyDescent="0.55000000000000004">
      <c r="A23" t="s">
        <v>669</v>
      </c>
      <c r="B23">
        <v>0</v>
      </c>
      <c r="C23">
        <v>28815.599999999999</v>
      </c>
      <c r="D23">
        <v>27987</v>
      </c>
      <c r="E23">
        <v>28023</v>
      </c>
      <c r="F23">
        <v>28175</v>
      </c>
      <c r="G23">
        <v>29418</v>
      </c>
      <c r="H23">
        <v>30475</v>
      </c>
      <c r="I23">
        <v>30475</v>
      </c>
    </row>
    <row r="24" spans="1:9" x14ac:dyDescent="0.55000000000000004">
      <c r="A24" t="s">
        <v>670</v>
      </c>
      <c r="B24">
        <v>0</v>
      </c>
      <c r="C24">
        <v>33030.199999999997</v>
      </c>
      <c r="D24">
        <v>27989</v>
      </c>
      <c r="E24">
        <v>29273</v>
      </c>
      <c r="F24">
        <v>31032</v>
      </c>
      <c r="G24">
        <v>34580</v>
      </c>
      <c r="H24">
        <v>42277</v>
      </c>
      <c r="I24">
        <v>42277</v>
      </c>
    </row>
    <row r="25" spans="1:9" x14ac:dyDescent="0.55000000000000004">
      <c r="A25" t="s">
        <v>671</v>
      </c>
      <c r="B25">
        <v>0</v>
      </c>
      <c r="C25">
        <v>29050.2</v>
      </c>
      <c r="D25">
        <v>27883</v>
      </c>
      <c r="E25">
        <v>28063</v>
      </c>
      <c r="F25">
        <v>28827</v>
      </c>
      <c r="G25">
        <v>29429</v>
      </c>
      <c r="H25">
        <v>31049</v>
      </c>
      <c r="I25">
        <v>31049</v>
      </c>
    </row>
    <row r="26" spans="1:9" x14ac:dyDescent="0.55000000000000004">
      <c r="A26" t="s">
        <v>672</v>
      </c>
      <c r="B26">
        <v>0</v>
      </c>
      <c r="C26">
        <v>28103.599999999999</v>
      </c>
      <c r="D26">
        <v>27892</v>
      </c>
      <c r="E26">
        <v>27939</v>
      </c>
      <c r="F26">
        <v>27976</v>
      </c>
      <c r="G26">
        <v>28111</v>
      </c>
      <c r="H26">
        <v>28600</v>
      </c>
      <c r="I26">
        <v>28600</v>
      </c>
    </row>
    <row r="27" spans="1:9" x14ac:dyDescent="0.55000000000000004">
      <c r="A27" t="s">
        <v>673</v>
      </c>
      <c r="B27">
        <v>1500000</v>
      </c>
      <c r="C27">
        <v>1058348.8</v>
      </c>
      <c r="D27">
        <v>1054438</v>
      </c>
      <c r="E27">
        <v>1057245</v>
      </c>
      <c r="F27">
        <v>1058860</v>
      </c>
      <c r="G27">
        <v>1060454</v>
      </c>
      <c r="H27">
        <v>1060747</v>
      </c>
      <c r="I27">
        <v>1060747</v>
      </c>
    </row>
    <row r="28" spans="1:9" x14ac:dyDescent="0.55000000000000004">
      <c r="A28" t="s">
        <v>674</v>
      </c>
      <c r="B28">
        <v>1500000</v>
      </c>
      <c r="C28">
        <v>1074068.2</v>
      </c>
      <c r="D28">
        <v>1061013</v>
      </c>
      <c r="E28">
        <v>1063104</v>
      </c>
      <c r="F28">
        <v>1068213</v>
      </c>
      <c r="G28">
        <v>1087858</v>
      </c>
      <c r="H28">
        <v>1090153</v>
      </c>
      <c r="I28">
        <v>1090153</v>
      </c>
    </row>
    <row r="29" spans="1:9" x14ac:dyDescent="0.55000000000000004">
      <c r="A29" t="s">
        <v>675</v>
      </c>
      <c r="B29">
        <v>1500000</v>
      </c>
      <c r="C29">
        <v>1066948.3999999999</v>
      </c>
      <c r="D29">
        <v>1057052</v>
      </c>
      <c r="E29">
        <v>1061368</v>
      </c>
      <c r="F29">
        <v>1068526</v>
      </c>
      <c r="G29">
        <v>1071205</v>
      </c>
      <c r="H29">
        <v>1076591</v>
      </c>
      <c r="I29">
        <v>1076591</v>
      </c>
    </row>
    <row r="30" spans="1:9" x14ac:dyDescent="0.55000000000000004">
      <c r="A30" t="s">
        <v>676</v>
      </c>
      <c r="B30">
        <v>1500000</v>
      </c>
      <c r="C30">
        <v>1070062.2</v>
      </c>
      <c r="D30">
        <v>1065644</v>
      </c>
      <c r="E30">
        <v>1067182</v>
      </c>
      <c r="F30">
        <v>1067428</v>
      </c>
      <c r="G30">
        <v>1074975</v>
      </c>
      <c r="H30">
        <v>1075082</v>
      </c>
      <c r="I30">
        <v>1075082</v>
      </c>
    </row>
    <row r="31" spans="1:9" x14ac:dyDescent="0.55000000000000004">
      <c r="A31" t="s">
        <v>677</v>
      </c>
      <c r="B31">
        <v>1500000</v>
      </c>
      <c r="C31">
        <v>1068835.8</v>
      </c>
      <c r="D31">
        <v>1053179</v>
      </c>
      <c r="E31">
        <v>1067890</v>
      </c>
      <c r="F31">
        <v>1070771</v>
      </c>
      <c r="G31">
        <v>1074700</v>
      </c>
      <c r="H31">
        <v>1077639</v>
      </c>
      <c r="I31">
        <v>1077639</v>
      </c>
    </row>
    <row r="32" spans="1:9" x14ac:dyDescent="0.55000000000000004">
      <c r="A32" t="s">
        <v>678</v>
      </c>
      <c r="B32">
        <v>1500000</v>
      </c>
      <c r="C32">
        <v>1077308.6000000001</v>
      </c>
      <c r="D32">
        <v>1070380</v>
      </c>
      <c r="E32">
        <v>1074948</v>
      </c>
      <c r="F32">
        <v>1075011</v>
      </c>
      <c r="G32">
        <v>1083022</v>
      </c>
      <c r="H32">
        <v>1083182</v>
      </c>
      <c r="I32">
        <v>1083182</v>
      </c>
    </row>
    <row r="33" spans="1:9" x14ac:dyDescent="0.55000000000000004">
      <c r="A33" t="s">
        <v>679</v>
      </c>
      <c r="B33">
        <v>1500000</v>
      </c>
      <c r="C33">
        <v>1080411.3999999999</v>
      </c>
      <c r="D33">
        <v>1068396</v>
      </c>
      <c r="E33">
        <v>1070813</v>
      </c>
      <c r="F33">
        <v>1081292</v>
      </c>
      <c r="G33">
        <v>1090462</v>
      </c>
      <c r="H33">
        <v>1091094</v>
      </c>
      <c r="I33">
        <v>1091094</v>
      </c>
    </row>
    <row r="34" spans="1:9" x14ac:dyDescent="0.55000000000000004">
      <c r="A34" t="s">
        <v>680</v>
      </c>
      <c r="B34">
        <v>1500000</v>
      </c>
      <c r="C34">
        <v>1086178.3999999999</v>
      </c>
      <c r="D34">
        <v>1064443</v>
      </c>
      <c r="E34">
        <v>1064986</v>
      </c>
      <c r="F34">
        <v>1066535</v>
      </c>
      <c r="G34">
        <v>1107661</v>
      </c>
      <c r="H34">
        <v>1127267</v>
      </c>
      <c r="I34">
        <v>1127267</v>
      </c>
    </row>
    <row r="35" spans="1:9" x14ac:dyDescent="0.55000000000000004">
      <c r="A35" t="s">
        <v>681</v>
      </c>
      <c r="B35">
        <v>1500000</v>
      </c>
      <c r="C35">
        <v>1054601.2</v>
      </c>
      <c r="D35">
        <v>1047203</v>
      </c>
      <c r="E35">
        <v>1053296</v>
      </c>
      <c r="F35">
        <v>1054661</v>
      </c>
      <c r="G35">
        <v>1058278</v>
      </c>
      <c r="H35">
        <v>1059568</v>
      </c>
      <c r="I35">
        <v>1059568</v>
      </c>
    </row>
    <row r="36" spans="1:9" x14ac:dyDescent="0.55000000000000004">
      <c r="A36" t="s">
        <v>682</v>
      </c>
      <c r="B36">
        <v>1500000</v>
      </c>
      <c r="C36">
        <v>1081664.8</v>
      </c>
      <c r="D36">
        <v>1057243</v>
      </c>
      <c r="E36">
        <v>1072779</v>
      </c>
      <c r="F36">
        <v>1084571</v>
      </c>
      <c r="G36">
        <v>1096658</v>
      </c>
      <c r="H36">
        <v>1097073</v>
      </c>
      <c r="I36">
        <v>1097073</v>
      </c>
    </row>
    <row r="37" spans="1:9" x14ac:dyDescent="0.55000000000000004">
      <c r="A37" t="s">
        <v>156</v>
      </c>
      <c r="B37">
        <v>59916</v>
      </c>
      <c r="C37">
        <v>90447</v>
      </c>
      <c r="D37">
        <v>87340</v>
      </c>
      <c r="E37">
        <v>90757</v>
      </c>
      <c r="F37">
        <v>91021</v>
      </c>
      <c r="G37">
        <v>91363</v>
      </c>
      <c r="H37">
        <v>91754</v>
      </c>
      <c r="I37">
        <v>91754</v>
      </c>
    </row>
    <row r="38" spans="1:9" x14ac:dyDescent="0.55000000000000004">
      <c r="A38" t="s">
        <v>157</v>
      </c>
      <c r="B38">
        <v>119757</v>
      </c>
      <c r="C38">
        <v>189063.8</v>
      </c>
      <c r="D38">
        <v>187558</v>
      </c>
      <c r="E38">
        <v>188760</v>
      </c>
      <c r="F38">
        <v>188980</v>
      </c>
      <c r="G38">
        <v>189232</v>
      </c>
      <c r="H38">
        <v>190789</v>
      </c>
      <c r="I38">
        <v>190789</v>
      </c>
    </row>
    <row r="39" spans="1:9" x14ac:dyDescent="0.55000000000000004">
      <c r="A39" t="s">
        <v>158</v>
      </c>
      <c r="B39">
        <v>179709</v>
      </c>
      <c r="C39">
        <v>289738.40000000002</v>
      </c>
      <c r="D39">
        <v>284508</v>
      </c>
      <c r="E39">
        <v>286345</v>
      </c>
      <c r="F39">
        <v>291382</v>
      </c>
      <c r="G39">
        <v>292373</v>
      </c>
      <c r="H39">
        <v>294084</v>
      </c>
      <c r="I39">
        <v>294084</v>
      </c>
    </row>
    <row r="40" spans="1:9" x14ac:dyDescent="0.55000000000000004">
      <c r="A40" t="s">
        <v>159</v>
      </c>
      <c r="B40">
        <v>239558</v>
      </c>
      <c r="C40">
        <v>391107.8</v>
      </c>
      <c r="D40">
        <v>385118</v>
      </c>
      <c r="E40">
        <v>388426</v>
      </c>
      <c r="F40">
        <v>389641</v>
      </c>
      <c r="G40">
        <v>394789</v>
      </c>
      <c r="H40">
        <v>397565</v>
      </c>
      <c r="I40">
        <v>397565</v>
      </c>
    </row>
    <row r="41" spans="1:9" x14ac:dyDescent="0.55000000000000004">
      <c r="A41" t="s">
        <v>160</v>
      </c>
      <c r="B41">
        <v>299527</v>
      </c>
      <c r="C41">
        <v>496670.6</v>
      </c>
      <c r="D41">
        <v>489292</v>
      </c>
      <c r="E41">
        <v>492303</v>
      </c>
      <c r="F41">
        <v>496197</v>
      </c>
      <c r="G41">
        <v>502764</v>
      </c>
      <c r="H41">
        <v>502797</v>
      </c>
      <c r="I41">
        <v>502797</v>
      </c>
    </row>
    <row r="42" spans="1:9" x14ac:dyDescent="0.55000000000000004">
      <c r="A42" t="s">
        <v>161</v>
      </c>
      <c r="B42">
        <v>420314</v>
      </c>
      <c r="C42">
        <v>696830.6</v>
      </c>
      <c r="D42">
        <v>694662</v>
      </c>
      <c r="E42">
        <v>694905</v>
      </c>
      <c r="F42">
        <v>695405</v>
      </c>
      <c r="G42">
        <v>697827</v>
      </c>
      <c r="H42">
        <v>701354</v>
      </c>
      <c r="I42">
        <v>701354</v>
      </c>
    </row>
    <row r="43" spans="1:9" x14ac:dyDescent="0.55000000000000004">
      <c r="A43" t="s">
        <v>162</v>
      </c>
      <c r="B43">
        <v>721075</v>
      </c>
      <c r="C43">
        <v>658355</v>
      </c>
      <c r="D43">
        <v>605942</v>
      </c>
      <c r="E43">
        <v>610420</v>
      </c>
      <c r="F43">
        <v>644172</v>
      </c>
      <c r="G43">
        <v>674618</v>
      </c>
      <c r="H43">
        <v>756623</v>
      </c>
      <c r="I43">
        <v>756623</v>
      </c>
    </row>
    <row r="44" spans="1:9" x14ac:dyDescent="0.55000000000000004">
      <c r="A44" t="s">
        <v>163</v>
      </c>
      <c r="B44">
        <v>900217</v>
      </c>
      <c r="C44">
        <v>698204.2</v>
      </c>
      <c r="D44">
        <v>695431</v>
      </c>
      <c r="E44">
        <v>697232</v>
      </c>
      <c r="F44">
        <v>698494</v>
      </c>
      <c r="G44">
        <v>699908</v>
      </c>
      <c r="H44">
        <v>699956</v>
      </c>
      <c r="I44">
        <v>699956</v>
      </c>
    </row>
    <row r="45" spans="1:9" x14ac:dyDescent="0.55000000000000004">
      <c r="A45" t="s">
        <v>164</v>
      </c>
      <c r="B45">
        <v>1199748</v>
      </c>
      <c r="C45">
        <v>877190.8</v>
      </c>
      <c r="D45">
        <v>876503</v>
      </c>
      <c r="E45">
        <v>876963</v>
      </c>
      <c r="F45">
        <v>877143</v>
      </c>
      <c r="G45">
        <v>877617</v>
      </c>
      <c r="H45">
        <v>877728</v>
      </c>
      <c r="I45">
        <v>877728</v>
      </c>
    </row>
    <row r="46" spans="1:9" x14ac:dyDescent="0.55000000000000004">
      <c r="A46" t="s">
        <v>165</v>
      </c>
      <c r="B46">
        <v>1379613</v>
      </c>
      <c r="C46">
        <v>986113.8</v>
      </c>
      <c r="D46">
        <v>982868</v>
      </c>
      <c r="E46">
        <v>982958</v>
      </c>
      <c r="F46">
        <v>986351</v>
      </c>
      <c r="G46">
        <v>988208</v>
      </c>
      <c r="H46">
        <v>990184</v>
      </c>
      <c r="I46">
        <v>990184</v>
      </c>
    </row>
    <row r="47" spans="1:9" x14ac:dyDescent="0.55000000000000004">
      <c r="A47" t="s">
        <v>683</v>
      </c>
      <c r="B47">
        <v>0</v>
      </c>
      <c r="C47">
        <v>28335</v>
      </c>
      <c r="D47">
        <v>28095</v>
      </c>
      <c r="E47">
        <v>28299</v>
      </c>
      <c r="F47">
        <v>28317</v>
      </c>
      <c r="G47">
        <v>28473</v>
      </c>
      <c r="H47">
        <v>28491</v>
      </c>
      <c r="I47">
        <v>28491</v>
      </c>
    </row>
    <row r="48" spans="1:9" x14ac:dyDescent="0.55000000000000004">
      <c r="A48" t="s">
        <v>684</v>
      </c>
      <c r="B48">
        <v>0</v>
      </c>
      <c r="C48">
        <v>28371.200000000001</v>
      </c>
      <c r="D48">
        <v>28033</v>
      </c>
      <c r="E48">
        <v>28084</v>
      </c>
      <c r="F48">
        <v>28167</v>
      </c>
      <c r="G48">
        <v>28234</v>
      </c>
      <c r="H48">
        <v>29338</v>
      </c>
      <c r="I48">
        <v>29338</v>
      </c>
    </row>
    <row r="49" spans="1:9" x14ac:dyDescent="0.55000000000000004">
      <c r="A49" t="s">
        <v>685</v>
      </c>
      <c r="B49">
        <v>0</v>
      </c>
      <c r="C49">
        <v>33564.199999999997</v>
      </c>
      <c r="D49">
        <v>28641</v>
      </c>
      <c r="E49">
        <v>28689</v>
      </c>
      <c r="F49">
        <v>29136</v>
      </c>
      <c r="G49">
        <v>35089</v>
      </c>
      <c r="H49">
        <v>46266</v>
      </c>
      <c r="I49">
        <v>46266</v>
      </c>
    </row>
    <row r="50" spans="1:9" x14ac:dyDescent="0.55000000000000004">
      <c r="A50" t="s">
        <v>686</v>
      </c>
      <c r="B50">
        <v>0</v>
      </c>
      <c r="C50">
        <v>28718.2</v>
      </c>
      <c r="D50">
        <v>28364</v>
      </c>
      <c r="E50">
        <v>28449</v>
      </c>
      <c r="F50">
        <v>28454</v>
      </c>
      <c r="G50">
        <v>28649</v>
      </c>
      <c r="H50">
        <v>29675</v>
      </c>
      <c r="I50">
        <v>29675</v>
      </c>
    </row>
    <row r="51" spans="1:9" x14ac:dyDescent="0.55000000000000004">
      <c r="A51" t="s">
        <v>687</v>
      </c>
      <c r="B51">
        <v>0</v>
      </c>
      <c r="C51">
        <v>28768</v>
      </c>
      <c r="D51">
        <v>28251</v>
      </c>
      <c r="E51">
        <v>28481</v>
      </c>
      <c r="F51">
        <v>28579</v>
      </c>
      <c r="G51">
        <v>29117</v>
      </c>
      <c r="H51">
        <v>29412</v>
      </c>
      <c r="I51">
        <v>29412</v>
      </c>
    </row>
    <row r="52" spans="1:9" x14ac:dyDescent="0.55000000000000004">
      <c r="A52" t="s">
        <v>688</v>
      </c>
      <c r="B52">
        <v>0</v>
      </c>
      <c r="C52">
        <v>28513.4</v>
      </c>
      <c r="D52">
        <v>28167</v>
      </c>
      <c r="E52">
        <v>28242</v>
      </c>
      <c r="F52">
        <v>28262</v>
      </c>
      <c r="G52">
        <v>28656</v>
      </c>
      <c r="H52">
        <v>29240</v>
      </c>
      <c r="I52">
        <v>29240</v>
      </c>
    </row>
    <row r="53" spans="1:9" x14ac:dyDescent="0.55000000000000004">
      <c r="A53" t="s">
        <v>689</v>
      </c>
      <c r="B53">
        <v>0</v>
      </c>
      <c r="C53">
        <v>28646</v>
      </c>
      <c r="D53">
        <v>27997</v>
      </c>
      <c r="E53">
        <v>28073</v>
      </c>
      <c r="F53">
        <v>28198</v>
      </c>
      <c r="G53">
        <v>28748</v>
      </c>
      <c r="H53">
        <v>30214</v>
      </c>
      <c r="I53">
        <v>30214</v>
      </c>
    </row>
    <row r="54" spans="1:9" x14ac:dyDescent="0.55000000000000004">
      <c r="A54" t="s">
        <v>690</v>
      </c>
      <c r="B54">
        <v>0</v>
      </c>
      <c r="C54">
        <v>28588</v>
      </c>
      <c r="D54">
        <v>28178</v>
      </c>
      <c r="E54">
        <v>28252</v>
      </c>
      <c r="F54">
        <v>28278</v>
      </c>
      <c r="G54">
        <v>29022</v>
      </c>
      <c r="H54">
        <v>29210</v>
      </c>
      <c r="I54">
        <v>29210</v>
      </c>
    </row>
    <row r="55" spans="1:9" x14ac:dyDescent="0.55000000000000004">
      <c r="A55" t="s">
        <v>691</v>
      </c>
      <c r="B55">
        <v>0</v>
      </c>
      <c r="C55">
        <v>28383.8</v>
      </c>
      <c r="D55">
        <v>28123</v>
      </c>
      <c r="E55">
        <v>28149</v>
      </c>
      <c r="F55">
        <v>28515</v>
      </c>
      <c r="G55">
        <v>28519</v>
      </c>
      <c r="H55">
        <v>28613</v>
      </c>
      <c r="I55">
        <v>28613</v>
      </c>
    </row>
    <row r="56" spans="1:9" x14ac:dyDescent="0.55000000000000004">
      <c r="A56" t="s">
        <v>692</v>
      </c>
      <c r="B56">
        <v>0</v>
      </c>
      <c r="C56">
        <v>29066</v>
      </c>
      <c r="D56">
        <v>28443</v>
      </c>
      <c r="E56">
        <v>28557</v>
      </c>
      <c r="F56">
        <v>28575</v>
      </c>
      <c r="G56">
        <v>28879</v>
      </c>
      <c r="H56">
        <v>30876</v>
      </c>
      <c r="I56">
        <v>30876</v>
      </c>
    </row>
    <row r="57" spans="1:9" x14ac:dyDescent="0.55000000000000004">
      <c r="A57" t="s">
        <v>166</v>
      </c>
      <c r="B57">
        <v>421960</v>
      </c>
      <c r="C57">
        <v>698803.19999999995</v>
      </c>
      <c r="D57">
        <v>691282</v>
      </c>
      <c r="E57">
        <v>692361</v>
      </c>
      <c r="F57">
        <v>700861</v>
      </c>
      <c r="G57">
        <v>702121</v>
      </c>
      <c r="H57">
        <v>707391</v>
      </c>
      <c r="I57">
        <v>707391</v>
      </c>
    </row>
    <row r="58" spans="1:9" x14ac:dyDescent="0.55000000000000004">
      <c r="A58" t="s">
        <v>167</v>
      </c>
      <c r="B58">
        <v>421960</v>
      </c>
      <c r="C58">
        <v>687979.4</v>
      </c>
      <c r="D58">
        <v>684446</v>
      </c>
      <c r="E58">
        <v>685267</v>
      </c>
      <c r="F58">
        <v>686477</v>
      </c>
      <c r="G58">
        <v>691359</v>
      </c>
      <c r="H58">
        <v>692348</v>
      </c>
      <c r="I58">
        <v>692348</v>
      </c>
    </row>
    <row r="59" spans="1:9" x14ac:dyDescent="0.55000000000000004">
      <c r="A59" t="s">
        <v>168</v>
      </c>
      <c r="B59">
        <v>421960</v>
      </c>
      <c r="C59">
        <v>698465.4</v>
      </c>
      <c r="D59">
        <v>688494</v>
      </c>
      <c r="E59">
        <v>697223</v>
      </c>
      <c r="F59">
        <v>697509</v>
      </c>
      <c r="G59">
        <v>698769</v>
      </c>
      <c r="H59">
        <v>710332</v>
      </c>
      <c r="I59">
        <v>710332</v>
      </c>
    </row>
    <row r="60" spans="1:9" x14ac:dyDescent="0.55000000000000004">
      <c r="A60" t="s">
        <v>169</v>
      </c>
      <c r="B60">
        <v>421960</v>
      </c>
      <c r="C60">
        <v>699022.6</v>
      </c>
      <c r="D60">
        <v>690658</v>
      </c>
      <c r="E60">
        <v>691251</v>
      </c>
      <c r="F60">
        <v>698873</v>
      </c>
      <c r="G60">
        <v>702481</v>
      </c>
      <c r="H60">
        <v>711850</v>
      </c>
      <c r="I60">
        <v>711850</v>
      </c>
    </row>
    <row r="61" spans="1:9" x14ac:dyDescent="0.55000000000000004">
      <c r="A61" t="s">
        <v>170</v>
      </c>
      <c r="B61">
        <v>731559</v>
      </c>
      <c r="C61">
        <v>1210756.6000000001</v>
      </c>
      <c r="D61">
        <v>1205800</v>
      </c>
      <c r="E61">
        <v>1210318</v>
      </c>
      <c r="F61">
        <v>1210785</v>
      </c>
      <c r="G61">
        <v>1212216</v>
      </c>
      <c r="H61">
        <v>1214664</v>
      </c>
      <c r="I61">
        <v>1214664</v>
      </c>
    </row>
    <row r="62" spans="1:9" x14ac:dyDescent="0.55000000000000004">
      <c r="A62" t="s">
        <v>171</v>
      </c>
      <c r="B62">
        <v>731559</v>
      </c>
      <c r="C62">
        <v>1207119.8</v>
      </c>
      <c r="D62">
        <v>1197625</v>
      </c>
      <c r="E62">
        <v>1199750</v>
      </c>
      <c r="F62">
        <v>1210923</v>
      </c>
      <c r="G62">
        <v>1213383</v>
      </c>
      <c r="H62">
        <v>1213918</v>
      </c>
      <c r="I62">
        <v>1213918</v>
      </c>
    </row>
    <row r="63" spans="1:9" x14ac:dyDescent="0.55000000000000004">
      <c r="A63" t="s">
        <v>172</v>
      </c>
      <c r="B63">
        <v>1319805</v>
      </c>
      <c r="C63">
        <v>2169695</v>
      </c>
      <c r="D63">
        <v>2161947</v>
      </c>
      <c r="E63">
        <v>2169175</v>
      </c>
      <c r="F63">
        <v>2169913</v>
      </c>
      <c r="G63">
        <v>2170842</v>
      </c>
      <c r="H63">
        <v>2176598</v>
      </c>
      <c r="I63">
        <v>2176598</v>
      </c>
    </row>
    <row r="64" spans="1:9" x14ac:dyDescent="0.55000000000000004">
      <c r="A64" t="s">
        <v>173</v>
      </c>
      <c r="B64">
        <v>198952</v>
      </c>
      <c r="C64">
        <v>315428</v>
      </c>
      <c r="D64">
        <v>309139</v>
      </c>
      <c r="E64">
        <v>313366</v>
      </c>
      <c r="F64">
        <v>316904</v>
      </c>
      <c r="G64">
        <v>317316</v>
      </c>
      <c r="H64">
        <v>320415</v>
      </c>
      <c r="I64">
        <v>320415</v>
      </c>
    </row>
    <row r="65" spans="1:9" x14ac:dyDescent="0.55000000000000004">
      <c r="A65" t="s">
        <v>174</v>
      </c>
      <c r="B65">
        <v>1139832</v>
      </c>
      <c r="C65">
        <v>1862331.8</v>
      </c>
      <c r="D65">
        <v>1830753</v>
      </c>
      <c r="E65">
        <v>1848140</v>
      </c>
      <c r="F65">
        <v>1864879</v>
      </c>
      <c r="G65">
        <v>1877744</v>
      </c>
      <c r="H65">
        <v>1890143</v>
      </c>
      <c r="I65">
        <v>1890143</v>
      </c>
    </row>
    <row r="66" spans="1:9" x14ac:dyDescent="0.55000000000000004">
      <c r="A66" t="s">
        <v>175</v>
      </c>
      <c r="B66">
        <v>1322186</v>
      </c>
      <c r="C66">
        <v>2173484</v>
      </c>
      <c r="D66">
        <v>2155002</v>
      </c>
      <c r="E66">
        <v>2168487</v>
      </c>
      <c r="F66">
        <v>2170197</v>
      </c>
      <c r="G66">
        <v>2174862</v>
      </c>
      <c r="H66">
        <v>2198872</v>
      </c>
      <c r="I66">
        <v>2198872</v>
      </c>
    </row>
    <row r="67" spans="1:9" x14ac:dyDescent="0.55000000000000004">
      <c r="A67" t="s">
        <v>176</v>
      </c>
      <c r="B67">
        <v>1376308</v>
      </c>
      <c r="C67">
        <v>2247837.7999999998</v>
      </c>
      <c r="D67">
        <v>2232525</v>
      </c>
      <c r="E67">
        <v>2241652</v>
      </c>
      <c r="F67">
        <v>2243867</v>
      </c>
      <c r="G67">
        <v>2256111</v>
      </c>
      <c r="H67">
        <v>2265034</v>
      </c>
      <c r="I67">
        <v>2265034</v>
      </c>
    </row>
    <row r="68" spans="1:9" x14ac:dyDescent="0.55000000000000004">
      <c r="A68" t="s">
        <v>177</v>
      </c>
      <c r="B68">
        <v>1400913</v>
      </c>
      <c r="C68">
        <v>2259804.4</v>
      </c>
      <c r="D68">
        <v>2253550</v>
      </c>
      <c r="E68">
        <v>2255867</v>
      </c>
      <c r="F68">
        <v>2257794</v>
      </c>
      <c r="G68">
        <v>2261065</v>
      </c>
      <c r="H68">
        <v>2270746</v>
      </c>
      <c r="I68">
        <v>2270746</v>
      </c>
    </row>
    <row r="69" spans="1:9" x14ac:dyDescent="0.55000000000000004">
      <c r="A69" t="s">
        <v>178</v>
      </c>
      <c r="B69">
        <v>1420901</v>
      </c>
      <c r="C69">
        <v>2304477.2000000002</v>
      </c>
      <c r="D69">
        <v>2293413</v>
      </c>
      <c r="E69">
        <v>2304163</v>
      </c>
      <c r="F69">
        <v>2305022</v>
      </c>
      <c r="G69">
        <v>2307845</v>
      </c>
      <c r="H69">
        <v>2311943</v>
      </c>
      <c r="I69">
        <v>2311943</v>
      </c>
    </row>
    <row r="70" spans="1:9" x14ac:dyDescent="0.55000000000000004">
      <c r="A70" t="s">
        <v>179</v>
      </c>
      <c r="B70">
        <v>1420901</v>
      </c>
      <c r="C70">
        <v>2317398.6</v>
      </c>
      <c r="D70">
        <v>2290727</v>
      </c>
      <c r="E70">
        <v>2297130</v>
      </c>
      <c r="F70">
        <v>2319496</v>
      </c>
      <c r="G70">
        <v>2336598</v>
      </c>
      <c r="H70">
        <v>2343042</v>
      </c>
      <c r="I70">
        <v>2343042</v>
      </c>
    </row>
    <row r="71" spans="1:9" x14ac:dyDescent="0.55000000000000004">
      <c r="A71" t="s">
        <v>180</v>
      </c>
      <c r="B71">
        <v>223008</v>
      </c>
      <c r="C71">
        <v>349068.79999999999</v>
      </c>
      <c r="D71">
        <v>347181</v>
      </c>
      <c r="E71">
        <v>347824</v>
      </c>
      <c r="F71">
        <v>349867</v>
      </c>
      <c r="G71">
        <v>350095</v>
      </c>
      <c r="H71">
        <v>350377</v>
      </c>
      <c r="I71">
        <v>350377</v>
      </c>
    </row>
    <row r="72" spans="1:9" x14ac:dyDescent="0.55000000000000004">
      <c r="A72" t="s">
        <v>181</v>
      </c>
      <c r="B72">
        <v>223008</v>
      </c>
      <c r="C72">
        <v>347293.6</v>
      </c>
      <c r="D72">
        <v>344582</v>
      </c>
      <c r="E72">
        <v>347192</v>
      </c>
      <c r="F72">
        <v>347275</v>
      </c>
      <c r="G72">
        <v>348254</v>
      </c>
      <c r="H72">
        <v>349165</v>
      </c>
      <c r="I72">
        <v>349165</v>
      </c>
    </row>
    <row r="73" spans="1:9" x14ac:dyDescent="0.55000000000000004">
      <c r="A73" t="s">
        <v>182</v>
      </c>
      <c r="B73">
        <v>223008</v>
      </c>
      <c r="C73">
        <v>349259.2</v>
      </c>
      <c r="D73">
        <v>344152</v>
      </c>
      <c r="E73">
        <v>344165</v>
      </c>
      <c r="F73">
        <v>349470</v>
      </c>
      <c r="G73">
        <v>351708</v>
      </c>
      <c r="H73">
        <v>356801</v>
      </c>
      <c r="I73">
        <v>356801</v>
      </c>
    </row>
    <row r="74" spans="1:9" x14ac:dyDescent="0.55000000000000004">
      <c r="A74" t="s">
        <v>183</v>
      </c>
      <c r="B74">
        <v>223008</v>
      </c>
      <c r="C74">
        <v>348741.2</v>
      </c>
      <c r="D74">
        <v>345345</v>
      </c>
      <c r="E74">
        <v>346714</v>
      </c>
      <c r="F74">
        <v>348087</v>
      </c>
      <c r="G74">
        <v>349510</v>
      </c>
      <c r="H74">
        <v>354050</v>
      </c>
      <c r="I74">
        <v>354050</v>
      </c>
    </row>
    <row r="75" spans="1:9" x14ac:dyDescent="0.55000000000000004">
      <c r="A75" t="s">
        <v>184</v>
      </c>
      <c r="B75">
        <v>680797</v>
      </c>
      <c r="C75">
        <v>1103265.6000000001</v>
      </c>
      <c r="D75">
        <v>1096071</v>
      </c>
      <c r="E75">
        <v>1100817</v>
      </c>
      <c r="F75">
        <v>1103184</v>
      </c>
      <c r="G75">
        <v>1105342</v>
      </c>
      <c r="H75">
        <v>1110914</v>
      </c>
      <c r="I75">
        <v>1110914</v>
      </c>
    </row>
    <row r="76" spans="1:9" x14ac:dyDescent="0.55000000000000004">
      <c r="A76" t="s">
        <v>185</v>
      </c>
      <c r="B76">
        <v>680797</v>
      </c>
      <c r="C76">
        <v>1106027.8</v>
      </c>
      <c r="D76">
        <v>1093418</v>
      </c>
      <c r="E76">
        <v>1103853</v>
      </c>
      <c r="F76">
        <v>1104632</v>
      </c>
      <c r="G76">
        <v>1110880</v>
      </c>
      <c r="H76">
        <v>1117356</v>
      </c>
      <c r="I76">
        <v>1117356</v>
      </c>
    </row>
    <row r="77" spans="1:9" x14ac:dyDescent="0.55000000000000004">
      <c r="A77" t="s">
        <v>186</v>
      </c>
      <c r="B77">
        <v>1319805</v>
      </c>
      <c r="C77">
        <v>2161752.6</v>
      </c>
      <c r="D77">
        <v>2143801</v>
      </c>
      <c r="E77">
        <v>2158494</v>
      </c>
      <c r="F77">
        <v>2167735</v>
      </c>
      <c r="G77">
        <v>2168565</v>
      </c>
      <c r="H77">
        <v>2170168</v>
      </c>
      <c r="I77">
        <v>2170168</v>
      </c>
    </row>
    <row r="78" spans="1:9" x14ac:dyDescent="0.55000000000000004">
      <c r="A78" t="s">
        <v>187</v>
      </c>
      <c r="B78">
        <v>1</v>
      </c>
      <c r="C78">
        <v>67996</v>
      </c>
      <c r="D78">
        <v>67210</v>
      </c>
      <c r="E78">
        <v>67474</v>
      </c>
      <c r="F78">
        <v>67869</v>
      </c>
      <c r="G78">
        <v>67978</v>
      </c>
      <c r="H78">
        <v>69449</v>
      </c>
      <c r="I78">
        <v>69449</v>
      </c>
    </row>
    <row r="79" spans="1:9" x14ac:dyDescent="0.55000000000000004">
      <c r="A79" t="s">
        <v>188</v>
      </c>
      <c r="B79">
        <v>1</v>
      </c>
      <c r="C79">
        <v>67115</v>
      </c>
      <c r="D79">
        <v>66842</v>
      </c>
      <c r="E79">
        <v>67089</v>
      </c>
      <c r="F79">
        <v>67170</v>
      </c>
      <c r="G79">
        <v>67174</v>
      </c>
      <c r="H79">
        <v>67300</v>
      </c>
      <c r="I79">
        <v>67300</v>
      </c>
    </row>
    <row r="80" spans="1:9" x14ac:dyDescent="0.55000000000000004">
      <c r="A80" t="s">
        <v>189</v>
      </c>
      <c r="B80">
        <v>1</v>
      </c>
      <c r="C80">
        <v>67393</v>
      </c>
      <c r="D80">
        <v>67060</v>
      </c>
      <c r="E80">
        <v>67067</v>
      </c>
      <c r="F80">
        <v>67091</v>
      </c>
      <c r="G80">
        <v>67377</v>
      </c>
      <c r="H80">
        <v>68370</v>
      </c>
      <c r="I80">
        <v>68370</v>
      </c>
    </row>
    <row r="81" spans="1:9" x14ac:dyDescent="0.55000000000000004">
      <c r="A81" t="s">
        <v>190</v>
      </c>
      <c r="B81">
        <v>1</v>
      </c>
      <c r="C81">
        <v>68475.8</v>
      </c>
      <c r="D81">
        <v>67222</v>
      </c>
      <c r="E81">
        <v>67409</v>
      </c>
      <c r="F81">
        <v>68917</v>
      </c>
      <c r="G81">
        <v>69353</v>
      </c>
      <c r="H81">
        <v>69478</v>
      </c>
      <c r="I81">
        <v>69478</v>
      </c>
    </row>
    <row r="82" spans="1:9" x14ac:dyDescent="0.55000000000000004">
      <c r="A82" t="s">
        <v>191</v>
      </c>
      <c r="B82">
        <v>1</v>
      </c>
      <c r="C82">
        <v>67500.600000000006</v>
      </c>
      <c r="D82">
        <v>67215</v>
      </c>
      <c r="E82">
        <v>67231</v>
      </c>
      <c r="F82">
        <v>67429</v>
      </c>
      <c r="G82">
        <v>67814</v>
      </c>
      <c r="H82">
        <v>67814</v>
      </c>
      <c r="I82">
        <v>67814</v>
      </c>
    </row>
    <row r="83" spans="1:9" x14ac:dyDescent="0.55000000000000004">
      <c r="A83" t="s">
        <v>192</v>
      </c>
      <c r="B83">
        <v>1</v>
      </c>
      <c r="C83">
        <v>68109.8</v>
      </c>
      <c r="D83">
        <v>67044</v>
      </c>
      <c r="E83">
        <v>67220</v>
      </c>
      <c r="F83">
        <v>67465</v>
      </c>
      <c r="G83">
        <v>69410</v>
      </c>
      <c r="H83">
        <v>69410</v>
      </c>
      <c r="I83">
        <v>69410</v>
      </c>
    </row>
    <row r="84" spans="1:9" x14ac:dyDescent="0.55000000000000004">
      <c r="A84" t="s">
        <v>193</v>
      </c>
      <c r="B84">
        <v>1</v>
      </c>
      <c r="C84">
        <v>67467.399999999994</v>
      </c>
      <c r="D84">
        <v>66924</v>
      </c>
      <c r="E84">
        <v>67063</v>
      </c>
      <c r="F84">
        <v>67099</v>
      </c>
      <c r="G84">
        <v>67202</v>
      </c>
      <c r="H84">
        <v>69049</v>
      </c>
      <c r="I84">
        <v>69049</v>
      </c>
    </row>
    <row r="85" spans="1:9" x14ac:dyDescent="0.55000000000000004">
      <c r="A85" t="s">
        <v>194</v>
      </c>
      <c r="B85">
        <v>1</v>
      </c>
      <c r="C85">
        <v>67558.399999999994</v>
      </c>
      <c r="D85">
        <v>66892</v>
      </c>
      <c r="E85">
        <v>67348</v>
      </c>
      <c r="F85">
        <v>67567</v>
      </c>
      <c r="G85">
        <v>67790</v>
      </c>
      <c r="H85">
        <v>68195</v>
      </c>
      <c r="I85">
        <v>68195</v>
      </c>
    </row>
    <row r="86" spans="1:9" x14ac:dyDescent="0.55000000000000004">
      <c r="A86" t="s">
        <v>195</v>
      </c>
      <c r="B86">
        <v>1</v>
      </c>
      <c r="C86">
        <v>67714.8</v>
      </c>
      <c r="D86">
        <v>67045</v>
      </c>
      <c r="E86">
        <v>67447</v>
      </c>
      <c r="F86">
        <v>67500</v>
      </c>
      <c r="G86">
        <v>68072</v>
      </c>
      <c r="H86">
        <v>68510</v>
      </c>
      <c r="I86">
        <v>68510</v>
      </c>
    </row>
    <row r="87" spans="1:9" x14ac:dyDescent="0.55000000000000004">
      <c r="A87" t="s">
        <v>196</v>
      </c>
      <c r="B87">
        <v>1</v>
      </c>
      <c r="C87">
        <v>50870.2</v>
      </c>
      <c r="D87">
        <v>50346</v>
      </c>
      <c r="E87">
        <v>50521</v>
      </c>
      <c r="F87">
        <v>50639</v>
      </c>
      <c r="G87">
        <v>51326</v>
      </c>
      <c r="H87">
        <v>51519</v>
      </c>
      <c r="I87">
        <v>51519</v>
      </c>
    </row>
    <row r="88" spans="1:9" x14ac:dyDescent="0.55000000000000004">
      <c r="A88" t="s">
        <v>197</v>
      </c>
      <c r="B88">
        <v>78</v>
      </c>
      <c r="C88">
        <v>43915.199999999997</v>
      </c>
      <c r="D88">
        <v>43785</v>
      </c>
      <c r="E88">
        <v>43847</v>
      </c>
      <c r="F88">
        <v>43900</v>
      </c>
      <c r="G88">
        <v>44007</v>
      </c>
      <c r="H88">
        <v>44037</v>
      </c>
      <c r="I88">
        <v>44037</v>
      </c>
    </row>
    <row r="89" spans="1:9" x14ac:dyDescent="0.55000000000000004">
      <c r="A89" t="s">
        <v>198</v>
      </c>
      <c r="B89">
        <v>78</v>
      </c>
      <c r="C89">
        <v>43859.8</v>
      </c>
      <c r="D89">
        <v>43638</v>
      </c>
      <c r="E89">
        <v>43738</v>
      </c>
      <c r="F89">
        <v>43763</v>
      </c>
      <c r="G89">
        <v>43903</v>
      </c>
      <c r="H89">
        <v>44257</v>
      </c>
      <c r="I89">
        <v>44257</v>
      </c>
    </row>
    <row r="90" spans="1:9" x14ac:dyDescent="0.55000000000000004">
      <c r="A90" t="s">
        <v>199</v>
      </c>
      <c r="B90">
        <v>78</v>
      </c>
      <c r="C90">
        <v>43888.2</v>
      </c>
      <c r="D90">
        <v>43615</v>
      </c>
      <c r="E90">
        <v>43675</v>
      </c>
      <c r="F90">
        <v>43823</v>
      </c>
      <c r="G90">
        <v>44142</v>
      </c>
      <c r="H90">
        <v>44186</v>
      </c>
      <c r="I90">
        <v>44186</v>
      </c>
    </row>
    <row r="91" spans="1:9" x14ac:dyDescent="0.55000000000000004">
      <c r="A91" t="s">
        <v>200</v>
      </c>
      <c r="B91">
        <v>40</v>
      </c>
      <c r="C91">
        <v>44228.2</v>
      </c>
      <c r="D91">
        <v>43721</v>
      </c>
      <c r="E91">
        <v>43788</v>
      </c>
      <c r="F91">
        <v>44150</v>
      </c>
      <c r="G91">
        <v>44568</v>
      </c>
      <c r="H91">
        <v>44914</v>
      </c>
      <c r="I91">
        <v>44914</v>
      </c>
    </row>
    <row r="92" spans="1:9" x14ac:dyDescent="0.55000000000000004">
      <c r="A92" t="s">
        <v>201</v>
      </c>
      <c r="B92">
        <v>31</v>
      </c>
      <c r="C92">
        <v>44547.8</v>
      </c>
      <c r="D92">
        <v>43600</v>
      </c>
      <c r="E92">
        <v>43630</v>
      </c>
      <c r="F92">
        <v>43684</v>
      </c>
      <c r="G92">
        <v>45743</v>
      </c>
      <c r="H92">
        <v>46082</v>
      </c>
      <c r="I92">
        <v>46082</v>
      </c>
    </row>
    <row r="93" spans="1:9" x14ac:dyDescent="0.55000000000000004">
      <c r="A93" t="s">
        <v>202</v>
      </c>
      <c r="B93">
        <v>11</v>
      </c>
      <c r="C93">
        <v>43656.2</v>
      </c>
      <c r="D93">
        <v>43527</v>
      </c>
      <c r="E93">
        <v>43540</v>
      </c>
      <c r="F93">
        <v>43550</v>
      </c>
      <c r="G93">
        <v>43731</v>
      </c>
      <c r="H93">
        <v>43933</v>
      </c>
      <c r="I93">
        <v>43933</v>
      </c>
    </row>
    <row r="94" spans="1:9" x14ac:dyDescent="0.55000000000000004">
      <c r="A94" t="s">
        <v>203</v>
      </c>
      <c r="B94">
        <v>7</v>
      </c>
      <c r="C94">
        <v>43568.800000000003</v>
      </c>
      <c r="D94">
        <v>43481</v>
      </c>
      <c r="E94">
        <v>43535</v>
      </c>
      <c r="F94">
        <v>43566</v>
      </c>
      <c r="G94">
        <v>43582</v>
      </c>
      <c r="H94">
        <v>43680</v>
      </c>
      <c r="I94">
        <v>43680</v>
      </c>
    </row>
    <row r="95" spans="1:9" x14ac:dyDescent="0.55000000000000004">
      <c r="A95" t="s">
        <v>204</v>
      </c>
      <c r="B95">
        <v>4</v>
      </c>
      <c r="C95">
        <v>44462.400000000001</v>
      </c>
      <c r="D95">
        <v>44145</v>
      </c>
      <c r="E95">
        <v>44231</v>
      </c>
      <c r="F95">
        <v>44265</v>
      </c>
      <c r="G95">
        <v>44498</v>
      </c>
      <c r="H95">
        <v>45173</v>
      </c>
      <c r="I95">
        <v>45173</v>
      </c>
    </row>
    <row r="96" spans="1:9" x14ac:dyDescent="0.55000000000000004">
      <c r="A96" t="s">
        <v>205</v>
      </c>
      <c r="B96">
        <v>1</v>
      </c>
      <c r="C96">
        <v>43779.8</v>
      </c>
      <c r="D96">
        <v>43581</v>
      </c>
      <c r="E96">
        <v>43616</v>
      </c>
      <c r="F96">
        <v>43802</v>
      </c>
      <c r="G96">
        <v>43830</v>
      </c>
      <c r="H96">
        <v>44070</v>
      </c>
      <c r="I96">
        <v>44070</v>
      </c>
    </row>
    <row r="97" spans="1:9" x14ac:dyDescent="0.55000000000000004">
      <c r="A97" t="s">
        <v>206</v>
      </c>
      <c r="B97">
        <v>1</v>
      </c>
      <c r="C97">
        <v>49640.6</v>
      </c>
      <c r="D97">
        <v>49365</v>
      </c>
      <c r="E97">
        <v>49452</v>
      </c>
      <c r="F97">
        <v>49516</v>
      </c>
      <c r="G97">
        <v>49856</v>
      </c>
      <c r="H97">
        <v>50014</v>
      </c>
      <c r="I97">
        <v>50014</v>
      </c>
    </row>
    <row r="98" spans="1:9" x14ac:dyDescent="0.55000000000000004">
      <c r="A98" t="s">
        <v>207</v>
      </c>
      <c r="B98">
        <v>1</v>
      </c>
      <c r="C98">
        <v>49702.400000000001</v>
      </c>
      <c r="D98">
        <v>49146</v>
      </c>
      <c r="E98">
        <v>49438</v>
      </c>
      <c r="F98">
        <v>49555</v>
      </c>
      <c r="G98">
        <v>49694</v>
      </c>
      <c r="H98">
        <v>50679</v>
      </c>
      <c r="I98">
        <v>50679</v>
      </c>
    </row>
    <row r="99" spans="1:9" x14ac:dyDescent="0.55000000000000004">
      <c r="A99" t="s">
        <v>208</v>
      </c>
      <c r="B99">
        <v>1</v>
      </c>
      <c r="C99">
        <v>49567.199999999997</v>
      </c>
      <c r="D99">
        <v>49262</v>
      </c>
      <c r="E99">
        <v>49292</v>
      </c>
      <c r="F99">
        <v>49342</v>
      </c>
      <c r="G99">
        <v>49365</v>
      </c>
      <c r="H99">
        <v>50575</v>
      </c>
      <c r="I99">
        <v>50575</v>
      </c>
    </row>
    <row r="100" spans="1:9" x14ac:dyDescent="0.55000000000000004">
      <c r="A100" t="s">
        <v>209</v>
      </c>
      <c r="B100">
        <v>1</v>
      </c>
      <c r="C100">
        <v>49068</v>
      </c>
      <c r="D100">
        <v>48873</v>
      </c>
      <c r="E100">
        <v>48971</v>
      </c>
      <c r="F100">
        <v>49054</v>
      </c>
      <c r="G100">
        <v>49107</v>
      </c>
      <c r="H100">
        <v>49335</v>
      </c>
      <c r="I100">
        <v>49335</v>
      </c>
    </row>
    <row r="101" spans="1:9" x14ac:dyDescent="0.55000000000000004">
      <c r="A101" t="s">
        <v>210</v>
      </c>
      <c r="B101">
        <v>1</v>
      </c>
      <c r="C101">
        <v>49734.6</v>
      </c>
      <c r="D101">
        <v>49303</v>
      </c>
      <c r="E101">
        <v>49377</v>
      </c>
      <c r="F101">
        <v>49509</v>
      </c>
      <c r="G101">
        <v>50013</v>
      </c>
      <c r="H101">
        <v>50471</v>
      </c>
      <c r="I101">
        <v>50471</v>
      </c>
    </row>
    <row r="102" spans="1:9" x14ac:dyDescent="0.55000000000000004">
      <c r="A102" t="s">
        <v>211</v>
      </c>
      <c r="B102">
        <v>1</v>
      </c>
      <c r="C102">
        <v>49424.800000000003</v>
      </c>
      <c r="D102">
        <v>49186</v>
      </c>
      <c r="E102">
        <v>49207</v>
      </c>
      <c r="F102">
        <v>49364</v>
      </c>
      <c r="G102">
        <v>49498</v>
      </c>
      <c r="H102">
        <v>49869</v>
      </c>
      <c r="I102">
        <v>49869</v>
      </c>
    </row>
    <row r="103" spans="1:9" x14ac:dyDescent="0.55000000000000004">
      <c r="A103" t="s">
        <v>212</v>
      </c>
      <c r="B103">
        <v>1</v>
      </c>
      <c r="C103">
        <v>49699.4</v>
      </c>
      <c r="D103">
        <v>49251</v>
      </c>
      <c r="E103">
        <v>49253</v>
      </c>
      <c r="F103">
        <v>49326</v>
      </c>
      <c r="G103">
        <v>49460</v>
      </c>
      <c r="H103">
        <v>51207</v>
      </c>
      <c r="I103">
        <v>51207</v>
      </c>
    </row>
    <row r="104" spans="1:9" x14ac:dyDescent="0.55000000000000004">
      <c r="A104" t="s">
        <v>213</v>
      </c>
      <c r="B104">
        <v>1</v>
      </c>
      <c r="C104">
        <v>49902.8</v>
      </c>
      <c r="D104">
        <v>49006</v>
      </c>
      <c r="E104">
        <v>49261</v>
      </c>
      <c r="F104">
        <v>49301</v>
      </c>
      <c r="G104">
        <v>50931</v>
      </c>
      <c r="H104">
        <v>51015</v>
      </c>
      <c r="I104">
        <v>51015</v>
      </c>
    </row>
    <row r="105" spans="1:9" x14ac:dyDescent="0.55000000000000004">
      <c r="A105" t="s">
        <v>214</v>
      </c>
      <c r="B105">
        <v>1</v>
      </c>
      <c r="C105">
        <v>49521.4</v>
      </c>
      <c r="D105">
        <v>49083</v>
      </c>
      <c r="E105">
        <v>49243</v>
      </c>
      <c r="F105">
        <v>49265</v>
      </c>
      <c r="G105">
        <v>49473</v>
      </c>
      <c r="H105">
        <v>50543</v>
      </c>
      <c r="I105">
        <v>50543</v>
      </c>
    </row>
    <row r="106" spans="1:9" x14ac:dyDescent="0.55000000000000004">
      <c r="A106" t="s">
        <v>215</v>
      </c>
      <c r="B106">
        <v>1</v>
      </c>
      <c r="C106">
        <v>36635</v>
      </c>
      <c r="D106">
        <v>35465</v>
      </c>
      <c r="E106">
        <v>35475</v>
      </c>
      <c r="F106">
        <v>35701</v>
      </c>
      <c r="G106">
        <v>37555</v>
      </c>
      <c r="H106">
        <v>38979</v>
      </c>
      <c r="I106">
        <v>38979</v>
      </c>
    </row>
    <row r="107" spans="1:9" x14ac:dyDescent="0.55000000000000004">
      <c r="A107" t="s">
        <v>216</v>
      </c>
      <c r="B107">
        <v>25</v>
      </c>
      <c r="C107">
        <v>36013.599999999999</v>
      </c>
      <c r="D107">
        <v>34858</v>
      </c>
      <c r="E107">
        <v>34983</v>
      </c>
      <c r="F107">
        <v>35352</v>
      </c>
      <c r="G107">
        <v>35820</v>
      </c>
      <c r="H107">
        <v>39055</v>
      </c>
      <c r="I107">
        <v>39055</v>
      </c>
    </row>
    <row r="108" spans="1:9" x14ac:dyDescent="0.55000000000000004">
      <c r="A108" t="s">
        <v>217</v>
      </c>
      <c r="B108">
        <v>25</v>
      </c>
      <c r="C108">
        <v>44494</v>
      </c>
      <c r="D108">
        <v>44204</v>
      </c>
      <c r="E108">
        <v>44271</v>
      </c>
      <c r="F108">
        <v>44336</v>
      </c>
      <c r="G108">
        <v>44449</v>
      </c>
      <c r="H108">
        <v>45210</v>
      </c>
      <c r="I108">
        <v>45210</v>
      </c>
    </row>
    <row r="109" spans="1:9" x14ac:dyDescent="0.55000000000000004">
      <c r="A109" t="s">
        <v>218</v>
      </c>
      <c r="B109">
        <v>0</v>
      </c>
      <c r="C109">
        <v>28728.799999999999</v>
      </c>
      <c r="D109">
        <v>28421</v>
      </c>
      <c r="E109">
        <v>28491</v>
      </c>
      <c r="F109">
        <v>28559</v>
      </c>
      <c r="G109">
        <v>28581</v>
      </c>
      <c r="H109">
        <v>29592</v>
      </c>
      <c r="I109">
        <v>29592</v>
      </c>
    </row>
    <row r="110" spans="1:9" x14ac:dyDescent="0.55000000000000004">
      <c r="A110" t="s">
        <v>219</v>
      </c>
      <c r="B110">
        <v>0</v>
      </c>
      <c r="C110">
        <v>28576</v>
      </c>
      <c r="D110">
        <v>28335</v>
      </c>
      <c r="E110">
        <v>28432</v>
      </c>
      <c r="F110">
        <v>28448</v>
      </c>
      <c r="G110">
        <v>28721</v>
      </c>
      <c r="H110">
        <v>28944</v>
      </c>
      <c r="I110">
        <v>28944</v>
      </c>
    </row>
    <row r="111" spans="1:9" x14ac:dyDescent="0.55000000000000004">
      <c r="A111" t="s">
        <v>220</v>
      </c>
      <c r="B111">
        <v>0</v>
      </c>
      <c r="C111">
        <v>28656.2</v>
      </c>
      <c r="D111">
        <v>28186</v>
      </c>
      <c r="E111">
        <v>28215</v>
      </c>
      <c r="F111">
        <v>28235</v>
      </c>
      <c r="G111">
        <v>28465</v>
      </c>
      <c r="H111">
        <v>30180</v>
      </c>
      <c r="I111">
        <v>30180</v>
      </c>
    </row>
    <row r="112" spans="1:9" x14ac:dyDescent="0.55000000000000004">
      <c r="A112" t="s">
        <v>221</v>
      </c>
      <c r="B112">
        <v>0</v>
      </c>
      <c r="C112">
        <v>67594.2</v>
      </c>
      <c r="D112">
        <v>67494</v>
      </c>
      <c r="E112">
        <v>67516</v>
      </c>
      <c r="F112">
        <v>67564</v>
      </c>
      <c r="G112">
        <v>67572</v>
      </c>
      <c r="H112">
        <v>67825</v>
      </c>
      <c r="I112">
        <v>67825</v>
      </c>
    </row>
    <row r="113" spans="1:9" x14ac:dyDescent="0.55000000000000004">
      <c r="A113" t="s">
        <v>222</v>
      </c>
      <c r="B113">
        <v>1500000</v>
      </c>
      <c r="C113">
        <v>1185816.2</v>
      </c>
      <c r="D113">
        <v>1169565</v>
      </c>
      <c r="E113">
        <v>1173157</v>
      </c>
      <c r="F113">
        <v>1175309</v>
      </c>
      <c r="G113">
        <v>1177850</v>
      </c>
      <c r="H113">
        <v>1233200</v>
      </c>
      <c r="I113">
        <v>1233200</v>
      </c>
    </row>
    <row r="114" spans="1:9" x14ac:dyDescent="0.55000000000000004">
      <c r="A114" t="s">
        <v>223</v>
      </c>
      <c r="B114">
        <v>1500000</v>
      </c>
      <c r="C114">
        <v>1182366.3999999999</v>
      </c>
      <c r="D114">
        <v>1162075</v>
      </c>
      <c r="E114">
        <v>1164057</v>
      </c>
      <c r="F114">
        <v>1168177</v>
      </c>
      <c r="G114">
        <v>1188591</v>
      </c>
      <c r="H114">
        <v>1228932</v>
      </c>
      <c r="I114">
        <v>1228932</v>
      </c>
    </row>
    <row r="115" spans="1:9" x14ac:dyDescent="0.55000000000000004">
      <c r="A115" t="s">
        <v>224</v>
      </c>
      <c r="B115">
        <v>0</v>
      </c>
      <c r="C115">
        <v>52320</v>
      </c>
      <c r="D115">
        <v>51958</v>
      </c>
      <c r="E115">
        <v>52134</v>
      </c>
      <c r="F115">
        <v>52352</v>
      </c>
      <c r="G115">
        <v>52420</v>
      </c>
      <c r="H115">
        <v>52736</v>
      </c>
      <c r="I115">
        <v>52736</v>
      </c>
    </row>
    <row r="116" spans="1:9" x14ac:dyDescent="0.55000000000000004">
      <c r="A116" t="s">
        <v>9</v>
      </c>
      <c r="B116">
        <v>299496</v>
      </c>
      <c r="C116">
        <v>516251.8</v>
      </c>
      <c r="D116">
        <v>510866</v>
      </c>
      <c r="E116">
        <v>513809</v>
      </c>
      <c r="F116">
        <v>518364</v>
      </c>
      <c r="G116">
        <v>518719</v>
      </c>
      <c r="H116">
        <v>519501</v>
      </c>
      <c r="I116">
        <v>519501</v>
      </c>
    </row>
    <row r="117" spans="1:9" x14ac:dyDescent="0.55000000000000004">
      <c r="A117" t="s">
        <v>10</v>
      </c>
      <c r="B117">
        <v>300276</v>
      </c>
      <c r="C117">
        <v>516265</v>
      </c>
      <c r="D117">
        <v>509949</v>
      </c>
      <c r="E117">
        <v>515204</v>
      </c>
      <c r="F117">
        <v>516656</v>
      </c>
      <c r="G117">
        <v>519256</v>
      </c>
      <c r="H117">
        <v>520260</v>
      </c>
      <c r="I117">
        <v>520260</v>
      </c>
    </row>
    <row r="118" spans="1:9" x14ac:dyDescent="0.55000000000000004">
      <c r="A118" t="s">
        <v>11</v>
      </c>
      <c r="B118">
        <v>299751</v>
      </c>
      <c r="C118">
        <v>517607.6</v>
      </c>
      <c r="D118">
        <v>508577</v>
      </c>
      <c r="E118">
        <v>514606</v>
      </c>
      <c r="F118">
        <v>519112</v>
      </c>
      <c r="G118">
        <v>520403</v>
      </c>
      <c r="H118">
        <v>525340</v>
      </c>
      <c r="I118">
        <v>525340</v>
      </c>
    </row>
    <row r="119" spans="1:9" x14ac:dyDescent="0.55000000000000004">
      <c r="A119" t="s">
        <v>12</v>
      </c>
      <c r="B119">
        <v>300441</v>
      </c>
      <c r="C119">
        <v>521237</v>
      </c>
      <c r="D119">
        <v>515837</v>
      </c>
      <c r="E119">
        <v>518188</v>
      </c>
      <c r="F119">
        <v>519851</v>
      </c>
      <c r="G119">
        <v>521362</v>
      </c>
      <c r="H119">
        <v>530947</v>
      </c>
      <c r="I119">
        <v>530947</v>
      </c>
    </row>
    <row r="120" spans="1:9" x14ac:dyDescent="0.55000000000000004">
      <c r="A120" t="s">
        <v>13</v>
      </c>
      <c r="B120">
        <v>300036</v>
      </c>
      <c r="C120">
        <v>516100.2</v>
      </c>
      <c r="D120">
        <v>512366</v>
      </c>
      <c r="E120">
        <v>514908</v>
      </c>
      <c r="F120">
        <v>517362</v>
      </c>
      <c r="G120">
        <v>517561</v>
      </c>
      <c r="H120">
        <v>518304</v>
      </c>
      <c r="I120">
        <v>518304</v>
      </c>
    </row>
    <row r="121" spans="1:9" x14ac:dyDescent="0.55000000000000004">
      <c r="A121" t="s">
        <v>45</v>
      </c>
      <c r="B121">
        <v>59841</v>
      </c>
      <c r="C121">
        <v>94948.6</v>
      </c>
      <c r="D121">
        <v>91706</v>
      </c>
      <c r="E121">
        <v>94563</v>
      </c>
      <c r="F121">
        <v>95259</v>
      </c>
      <c r="G121">
        <v>96477</v>
      </c>
      <c r="H121">
        <v>96738</v>
      </c>
      <c r="I121">
        <v>96738</v>
      </c>
    </row>
    <row r="122" spans="1:9" x14ac:dyDescent="0.55000000000000004">
      <c r="A122" t="s">
        <v>46</v>
      </c>
      <c r="B122">
        <v>59952</v>
      </c>
      <c r="C122">
        <v>93427.4</v>
      </c>
      <c r="D122">
        <v>91352</v>
      </c>
      <c r="E122">
        <v>92263</v>
      </c>
      <c r="F122">
        <v>93900</v>
      </c>
      <c r="G122">
        <v>94633</v>
      </c>
      <c r="H122">
        <v>94989</v>
      </c>
      <c r="I122">
        <v>94989</v>
      </c>
    </row>
    <row r="123" spans="1:9" x14ac:dyDescent="0.55000000000000004">
      <c r="A123" t="s">
        <v>47</v>
      </c>
      <c r="B123">
        <v>59849</v>
      </c>
      <c r="C123">
        <v>94231.8</v>
      </c>
      <c r="D123">
        <v>90872</v>
      </c>
      <c r="E123">
        <v>93608</v>
      </c>
      <c r="F123">
        <v>95218</v>
      </c>
      <c r="G123">
        <v>95418</v>
      </c>
      <c r="H123">
        <v>96043</v>
      </c>
      <c r="I123">
        <v>96043</v>
      </c>
    </row>
    <row r="124" spans="1:9" x14ac:dyDescent="0.55000000000000004">
      <c r="A124" t="s">
        <v>48</v>
      </c>
      <c r="B124">
        <v>59969</v>
      </c>
      <c r="C124">
        <v>95666.4</v>
      </c>
      <c r="D124">
        <v>95108</v>
      </c>
      <c r="E124">
        <v>95401</v>
      </c>
      <c r="F124">
        <v>95736</v>
      </c>
      <c r="G124">
        <v>95814</v>
      </c>
      <c r="H124">
        <v>96273</v>
      </c>
      <c r="I124">
        <v>96273</v>
      </c>
    </row>
    <row r="125" spans="1:9" x14ac:dyDescent="0.55000000000000004">
      <c r="A125" t="s">
        <v>49</v>
      </c>
      <c r="B125">
        <v>60471</v>
      </c>
      <c r="C125">
        <v>94551</v>
      </c>
      <c r="D125">
        <v>88508</v>
      </c>
      <c r="E125">
        <v>95186</v>
      </c>
      <c r="F125">
        <v>95783</v>
      </c>
      <c r="G125">
        <v>95932</v>
      </c>
      <c r="H125">
        <v>97346</v>
      </c>
      <c r="I125">
        <v>97346</v>
      </c>
    </row>
    <row r="126" spans="1:9" x14ac:dyDescent="0.55000000000000004">
      <c r="A126" t="s">
        <v>50</v>
      </c>
      <c r="B126">
        <v>60153</v>
      </c>
      <c r="C126">
        <v>94710.399999999994</v>
      </c>
      <c r="D126">
        <v>91480</v>
      </c>
      <c r="E126">
        <v>93943</v>
      </c>
      <c r="F126">
        <v>94536</v>
      </c>
      <c r="G126">
        <v>96549</v>
      </c>
      <c r="H126">
        <v>97044</v>
      </c>
      <c r="I126">
        <v>97044</v>
      </c>
    </row>
    <row r="127" spans="1:9" x14ac:dyDescent="0.55000000000000004">
      <c r="A127" t="s">
        <v>51</v>
      </c>
      <c r="B127">
        <v>59757</v>
      </c>
      <c r="C127">
        <v>90594</v>
      </c>
      <c r="D127">
        <v>90244</v>
      </c>
      <c r="E127">
        <v>90320</v>
      </c>
      <c r="F127">
        <v>90404</v>
      </c>
      <c r="G127">
        <v>90962</v>
      </c>
      <c r="H127">
        <v>91040</v>
      </c>
      <c r="I127">
        <v>91040</v>
      </c>
    </row>
    <row r="128" spans="1:9" x14ac:dyDescent="0.55000000000000004">
      <c r="A128" t="s">
        <v>52</v>
      </c>
      <c r="B128">
        <v>59834</v>
      </c>
      <c r="C128">
        <v>94874.4</v>
      </c>
      <c r="D128">
        <v>93221</v>
      </c>
      <c r="E128">
        <v>94285</v>
      </c>
      <c r="F128">
        <v>94484</v>
      </c>
      <c r="G128">
        <v>96152</v>
      </c>
      <c r="H128">
        <v>96230</v>
      </c>
      <c r="I128">
        <v>96230</v>
      </c>
    </row>
    <row r="129" spans="1:9" x14ac:dyDescent="0.55000000000000004">
      <c r="A129" t="s">
        <v>53</v>
      </c>
      <c r="B129">
        <v>59803</v>
      </c>
      <c r="C129">
        <v>93149.4</v>
      </c>
      <c r="D129">
        <v>82382</v>
      </c>
      <c r="E129">
        <v>95075</v>
      </c>
      <c r="F129">
        <v>95453</v>
      </c>
      <c r="G129">
        <v>95897</v>
      </c>
      <c r="H129">
        <v>96940</v>
      </c>
      <c r="I129">
        <v>96940</v>
      </c>
    </row>
    <row r="130" spans="1:9" x14ac:dyDescent="0.55000000000000004">
      <c r="A130" t="s">
        <v>54</v>
      </c>
      <c r="B130">
        <v>60381</v>
      </c>
      <c r="C130">
        <v>95264.6</v>
      </c>
      <c r="D130">
        <v>94550</v>
      </c>
      <c r="E130">
        <v>95097</v>
      </c>
      <c r="F130">
        <v>95158</v>
      </c>
      <c r="G130">
        <v>95731</v>
      </c>
      <c r="H130">
        <v>95787</v>
      </c>
      <c r="I130">
        <v>95787</v>
      </c>
    </row>
    <row r="131" spans="1:9" x14ac:dyDescent="0.55000000000000004">
      <c r="A131" t="s">
        <v>693</v>
      </c>
      <c r="B131">
        <v>1</v>
      </c>
      <c r="C131">
        <v>28085.8</v>
      </c>
      <c r="D131">
        <v>27777</v>
      </c>
      <c r="E131">
        <v>27816</v>
      </c>
      <c r="F131">
        <v>27964</v>
      </c>
      <c r="G131">
        <v>28295</v>
      </c>
      <c r="H131">
        <v>28577</v>
      </c>
      <c r="I131">
        <v>28577</v>
      </c>
    </row>
    <row r="132" spans="1:9" x14ac:dyDescent="0.55000000000000004">
      <c r="A132" t="s">
        <v>694</v>
      </c>
      <c r="B132">
        <v>1</v>
      </c>
      <c r="C132">
        <v>28217.4</v>
      </c>
      <c r="D132">
        <v>27874</v>
      </c>
      <c r="E132">
        <v>28092</v>
      </c>
      <c r="F132">
        <v>28129</v>
      </c>
      <c r="G132">
        <v>28480</v>
      </c>
      <c r="H132">
        <v>28512</v>
      </c>
      <c r="I132">
        <v>28512</v>
      </c>
    </row>
    <row r="133" spans="1:9" x14ac:dyDescent="0.55000000000000004">
      <c r="A133" t="s">
        <v>695</v>
      </c>
      <c r="B133">
        <v>1</v>
      </c>
      <c r="C133">
        <v>28472.799999999999</v>
      </c>
      <c r="D133">
        <v>28089</v>
      </c>
      <c r="E133">
        <v>28132</v>
      </c>
      <c r="F133">
        <v>28364</v>
      </c>
      <c r="G133">
        <v>28699</v>
      </c>
      <c r="H133">
        <v>29080</v>
      </c>
      <c r="I133">
        <v>29080</v>
      </c>
    </row>
    <row r="134" spans="1:9" x14ac:dyDescent="0.55000000000000004">
      <c r="A134" t="s">
        <v>696</v>
      </c>
      <c r="B134">
        <v>1</v>
      </c>
      <c r="C134">
        <v>31047.4</v>
      </c>
      <c r="D134">
        <v>28270</v>
      </c>
      <c r="E134">
        <v>29139</v>
      </c>
      <c r="F134">
        <v>30680</v>
      </c>
      <c r="G134">
        <v>31768</v>
      </c>
      <c r="H134">
        <v>35380</v>
      </c>
      <c r="I134">
        <v>35380</v>
      </c>
    </row>
    <row r="135" spans="1:9" x14ac:dyDescent="0.55000000000000004">
      <c r="A135" t="s">
        <v>697</v>
      </c>
      <c r="B135">
        <v>1</v>
      </c>
      <c r="C135">
        <v>28119.200000000001</v>
      </c>
      <c r="D135">
        <v>27618</v>
      </c>
      <c r="E135">
        <v>27756</v>
      </c>
      <c r="F135">
        <v>27938</v>
      </c>
      <c r="G135">
        <v>27978</v>
      </c>
      <c r="H135">
        <v>29306</v>
      </c>
      <c r="I135">
        <v>29306</v>
      </c>
    </row>
    <row r="136" spans="1:9" x14ac:dyDescent="0.55000000000000004">
      <c r="A136" t="s">
        <v>698</v>
      </c>
      <c r="B136">
        <v>1</v>
      </c>
      <c r="C136">
        <v>28132.6</v>
      </c>
      <c r="D136">
        <v>27627</v>
      </c>
      <c r="E136">
        <v>27681</v>
      </c>
      <c r="F136">
        <v>28002</v>
      </c>
      <c r="G136">
        <v>28065</v>
      </c>
      <c r="H136">
        <v>29288</v>
      </c>
      <c r="I136">
        <v>29288</v>
      </c>
    </row>
    <row r="137" spans="1:9" x14ac:dyDescent="0.55000000000000004">
      <c r="A137" t="s">
        <v>699</v>
      </c>
      <c r="B137">
        <v>1</v>
      </c>
      <c r="C137">
        <v>30487.8</v>
      </c>
      <c r="D137">
        <v>27796</v>
      </c>
      <c r="E137">
        <v>27797</v>
      </c>
      <c r="F137">
        <v>27984</v>
      </c>
      <c r="G137">
        <v>28262</v>
      </c>
      <c r="H137">
        <v>40600</v>
      </c>
      <c r="I137">
        <v>40600</v>
      </c>
    </row>
    <row r="138" spans="1:9" x14ac:dyDescent="0.55000000000000004">
      <c r="A138" t="s">
        <v>700</v>
      </c>
      <c r="B138">
        <v>1</v>
      </c>
      <c r="C138">
        <v>34464</v>
      </c>
      <c r="D138">
        <v>27816</v>
      </c>
      <c r="E138">
        <v>27882</v>
      </c>
      <c r="F138">
        <v>29383</v>
      </c>
      <c r="G138">
        <v>30630</v>
      </c>
      <c r="H138">
        <v>56609</v>
      </c>
      <c r="I138">
        <v>56609</v>
      </c>
    </row>
    <row r="139" spans="1:9" x14ac:dyDescent="0.55000000000000004">
      <c r="A139" t="s">
        <v>701</v>
      </c>
      <c r="B139">
        <v>1</v>
      </c>
      <c r="C139">
        <v>28445</v>
      </c>
      <c r="D139">
        <v>27812</v>
      </c>
      <c r="E139">
        <v>27886</v>
      </c>
      <c r="F139">
        <v>27888</v>
      </c>
      <c r="G139">
        <v>28607</v>
      </c>
      <c r="H139">
        <v>30032</v>
      </c>
      <c r="I139">
        <v>30032</v>
      </c>
    </row>
    <row r="140" spans="1:9" x14ac:dyDescent="0.55000000000000004">
      <c r="A140" t="s">
        <v>702</v>
      </c>
      <c r="B140">
        <v>1</v>
      </c>
      <c r="C140">
        <v>27682.6</v>
      </c>
      <c r="D140">
        <v>27472</v>
      </c>
      <c r="E140">
        <v>27479</v>
      </c>
      <c r="F140">
        <v>27494</v>
      </c>
      <c r="G140">
        <v>27558</v>
      </c>
      <c r="H140">
        <v>28410</v>
      </c>
      <c r="I140">
        <v>28410</v>
      </c>
    </row>
    <row r="141" spans="1:9" x14ac:dyDescent="0.55000000000000004">
      <c r="A141" t="s">
        <v>703</v>
      </c>
      <c r="B141">
        <v>137943</v>
      </c>
      <c r="C141">
        <v>230061.8</v>
      </c>
      <c r="D141">
        <v>228080</v>
      </c>
      <c r="E141">
        <v>228655</v>
      </c>
      <c r="F141">
        <v>229738</v>
      </c>
      <c r="G141">
        <v>231039</v>
      </c>
      <c r="H141">
        <v>232797</v>
      </c>
      <c r="I141">
        <v>232797</v>
      </c>
    </row>
    <row r="142" spans="1:9" x14ac:dyDescent="0.55000000000000004">
      <c r="A142" t="s">
        <v>704</v>
      </c>
      <c r="B142">
        <v>89559</v>
      </c>
      <c r="C142">
        <v>145479.79999999999</v>
      </c>
      <c r="D142">
        <v>143355</v>
      </c>
      <c r="E142">
        <v>145029</v>
      </c>
      <c r="F142">
        <v>146024</v>
      </c>
      <c r="G142">
        <v>146052</v>
      </c>
      <c r="H142">
        <v>146939</v>
      </c>
      <c r="I142">
        <v>146939</v>
      </c>
    </row>
    <row r="143" spans="1:9" x14ac:dyDescent="0.55000000000000004">
      <c r="A143" t="s">
        <v>705</v>
      </c>
      <c r="B143">
        <v>23772</v>
      </c>
      <c r="C143">
        <v>46562.6</v>
      </c>
      <c r="D143">
        <v>44553</v>
      </c>
      <c r="E143">
        <v>46000</v>
      </c>
      <c r="F143">
        <v>46485</v>
      </c>
      <c r="G143">
        <v>47136</v>
      </c>
      <c r="H143">
        <v>48639</v>
      </c>
      <c r="I143">
        <v>48639</v>
      </c>
    </row>
    <row r="144" spans="1:9" x14ac:dyDescent="0.55000000000000004">
      <c r="A144" t="s">
        <v>706</v>
      </c>
      <c r="B144">
        <v>86007</v>
      </c>
      <c r="C144">
        <v>138658.79999999999</v>
      </c>
      <c r="D144">
        <v>137338</v>
      </c>
      <c r="E144">
        <v>137934</v>
      </c>
      <c r="F144">
        <v>138459</v>
      </c>
      <c r="G144">
        <v>139476</v>
      </c>
      <c r="H144">
        <v>140087</v>
      </c>
      <c r="I144">
        <v>140087</v>
      </c>
    </row>
    <row r="145" spans="1:9" x14ac:dyDescent="0.55000000000000004">
      <c r="A145" t="s">
        <v>707</v>
      </c>
      <c r="B145">
        <v>10244</v>
      </c>
      <c r="C145">
        <v>38586</v>
      </c>
      <c r="D145">
        <v>36542</v>
      </c>
      <c r="E145">
        <v>36864</v>
      </c>
      <c r="F145">
        <v>38909</v>
      </c>
      <c r="G145">
        <v>39923</v>
      </c>
      <c r="H145">
        <v>40692</v>
      </c>
      <c r="I145">
        <v>40692</v>
      </c>
    </row>
    <row r="146" spans="1:9" x14ac:dyDescent="0.55000000000000004">
      <c r="A146" t="s">
        <v>708</v>
      </c>
      <c r="B146">
        <v>88679</v>
      </c>
      <c r="C146">
        <v>142769.79999999999</v>
      </c>
      <c r="D146">
        <v>140209</v>
      </c>
      <c r="E146">
        <v>140709</v>
      </c>
      <c r="F146">
        <v>143097</v>
      </c>
      <c r="G146">
        <v>144168</v>
      </c>
      <c r="H146">
        <v>145666</v>
      </c>
      <c r="I146">
        <v>145666</v>
      </c>
    </row>
    <row r="147" spans="1:9" x14ac:dyDescent="0.55000000000000004">
      <c r="A147" t="s">
        <v>709</v>
      </c>
      <c r="B147">
        <v>136150</v>
      </c>
      <c r="C147">
        <v>226649.4</v>
      </c>
      <c r="D147">
        <v>221811</v>
      </c>
      <c r="E147">
        <v>225484</v>
      </c>
      <c r="F147">
        <v>226155</v>
      </c>
      <c r="G147">
        <v>228004</v>
      </c>
      <c r="H147">
        <v>231793</v>
      </c>
      <c r="I147">
        <v>231793</v>
      </c>
    </row>
    <row r="148" spans="1:9" x14ac:dyDescent="0.55000000000000004">
      <c r="A148" t="s">
        <v>710</v>
      </c>
      <c r="B148">
        <v>7974</v>
      </c>
      <c r="C148">
        <v>37725.4</v>
      </c>
      <c r="D148">
        <v>33191</v>
      </c>
      <c r="E148">
        <v>34441</v>
      </c>
      <c r="F148">
        <v>34987</v>
      </c>
      <c r="G148">
        <v>40218</v>
      </c>
      <c r="H148">
        <v>45790</v>
      </c>
      <c r="I148">
        <v>45790</v>
      </c>
    </row>
    <row r="149" spans="1:9" x14ac:dyDescent="0.55000000000000004">
      <c r="A149" t="s">
        <v>711</v>
      </c>
      <c r="B149">
        <v>34532</v>
      </c>
      <c r="C149">
        <v>56382</v>
      </c>
      <c r="D149">
        <v>53905</v>
      </c>
      <c r="E149">
        <v>54382</v>
      </c>
      <c r="F149">
        <v>55417</v>
      </c>
      <c r="G149">
        <v>56643</v>
      </c>
      <c r="H149">
        <v>61563</v>
      </c>
      <c r="I149">
        <v>61563</v>
      </c>
    </row>
    <row r="150" spans="1:9" x14ac:dyDescent="0.55000000000000004">
      <c r="A150" t="s">
        <v>712</v>
      </c>
      <c r="B150">
        <v>63704</v>
      </c>
      <c r="C150">
        <v>97093</v>
      </c>
      <c r="D150">
        <v>92169</v>
      </c>
      <c r="E150">
        <v>96226</v>
      </c>
      <c r="F150">
        <v>96934</v>
      </c>
      <c r="G150">
        <v>99864</v>
      </c>
      <c r="H150">
        <v>100272</v>
      </c>
      <c r="I150">
        <v>100272</v>
      </c>
    </row>
    <row r="151" spans="1:9" x14ac:dyDescent="0.55000000000000004">
      <c r="A151" t="s">
        <v>55</v>
      </c>
      <c r="B151">
        <v>59916</v>
      </c>
      <c r="C151">
        <v>95892.800000000003</v>
      </c>
      <c r="D151">
        <v>95199</v>
      </c>
      <c r="E151">
        <v>95248</v>
      </c>
      <c r="F151">
        <v>95557</v>
      </c>
      <c r="G151">
        <v>96052</v>
      </c>
      <c r="H151">
        <v>97408</v>
      </c>
      <c r="I151">
        <v>97408</v>
      </c>
    </row>
    <row r="152" spans="1:9" x14ac:dyDescent="0.55000000000000004">
      <c r="A152" t="s">
        <v>56</v>
      </c>
      <c r="B152">
        <v>119757</v>
      </c>
      <c r="C152">
        <v>197359.2</v>
      </c>
      <c r="D152">
        <v>195430</v>
      </c>
      <c r="E152">
        <v>196794</v>
      </c>
      <c r="F152">
        <v>196825</v>
      </c>
      <c r="G152">
        <v>197902</v>
      </c>
      <c r="H152">
        <v>199845</v>
      </c>
      <c r="I152">
        <v>199845</v>
      </c>
    </row>
    <row r="153" spans="1:9" x14ac:dyDescent="0.55000000000000004">
      <c r="A153" t="s">
        <v>57</v>
      </c>
      <c r="B153">
        <v>179709</v>
      </c>
      <c r="C153">
        <v>306054.59999999998</v>
      </c>
      <c r="D153">
        <v>303583</v>
      </c>
      <c r="E153">
        <v>304173</v>
      </c>
      <c r="F153">
        <v>306908</v>
      </c>
      <c r="G153">
        <v>307771</v>
      </c>
      <c r="H153">
        <v>307838</v>
      </c>
      <c r="I153">
        <v>307838</v>
      </c>
    </row>
    <row r="154" spans="1:9" x14ac:dyDescent="0.55000000000000004">
      <c r="A154" t="s">
        <v>58</v>
      </c>
      <c r="B154">
        <v>239558</v>
      </c>
      <c r="C154">
        <v>416932.4</v>
      </c>
      <c r="D154">
        <v>414048</v>
      </c>
      <c r="E154">
        <v>415596</v>
      </c>
      <c r="F154">
        <v>416717</v>
      </c>
      <c r="G154">
        <v>417117</v>
      </c>
      <c r="H154">
        <v>421184</v>
      </c>
      <c r="I154">
        <v>421184</v>
      </c>
    </row>
    <row r="155" spans="1:9" x14ac:dyDescent="0.55000000000000004">
      <c r="A155" t="s">
        <v>59</v>
      </c>
      <c r="B155">
        <v>299527</v>
      </c>
      <c r="C155">
        <v>518323.8</v>
      </c>
      <c r="D155">
        <v>514322</v>
      </c>
      <c r="E155">
        <v>516494</v>
      </c>
      <c r="F155">
        <v>517797</v>
      </c>
      <c r="G155">
        <v>521348</v>
      </c>
      <c r="H155">
        <v>521658</v>
      </c>
      <c r="I155">
        <v>521658</v>
      </c>
    </row>
    <row r="156" spans="1:9" x14ac:dyDescent="0.55000000000000004">
      <c r="A156" t="s">
        <v>60</v>
      </c>
      <c r="B156">
        <v>420314</v>
      </c>
      <c r="C156">
        <v>728544.4</v>
      </c>
      <c r="D156">
        <v>718487</v>
      </c>
      <c r="E156">
        <v>728716</v>
      </c>
      <c r="F156">
        <v>731084</v>
      </c>
      <c r="G156">
        <v>731686</v>
      </c>
      <c r="H156">
        <v>732749</v>
      </c>
      <c r="I156">
        <v>732749</v>
      </c>
    </row>
    <row r="157" spans="1:9" x14ac:dyDescent="0.55000000000000004">
      <c r="A157" t="s">
        <v>61</v>
      </c>
      <c r="B157">
        <v>721075</v>
      </c>
      <c r="C157">
        <v>580629.6</v>
      </c>
      <c r="D157">
        <v>576144</v>
      </c>
      <c r="E157">
        <v>578054</v>
      </c>
      <c r="F157">
        <v>580326</v>
      </c>
      <c r="G157">
        <v>581918</v>
      </c>
      <c r="H157">
        <v>586706</v>
      </c>
      <c r="I157">
        <v>586706</v>
      </c>
    </row>
    <row r="158" spans="1:9" x14ac:dyDescent="0.55000000000000004">
      <c r="A158" t="s">
        <v>62</v>
      </c>
      <c r="B158">
        <v>900217</v>
      </c>
      <c r="C158">
        <v>755778</v>
      </c>
      <c r="D158">
        <v>696902</v>
      </c>
      <c r="E158">
        <v>699188</v>
      </c>
      <c r="F158">
        <v>699778</v>
      </c>
      <c r="G158">
        <v>804258</v>
      </c>
      <c r="H158">
        <v>878764</v>
      </c>
      <c r="I158">
        <v>878764</v>
      </c>
    </row>
    <row r="159" spans="1:9" x14ac:dyDescent="0.55000000000000004">
      <c r="A159" t="s">
        <v>63</v>
      </c>
      <c r="B159">
        <v>1199748</v>
      </c>
      <c r="C159">
        <v>899119.2</v>
      </c>
      <c r="D159">
        <v>864585</v>
      </c>
      <c r="E159">
        <v>867162</v>
      </c>
      <c r="F159">
        <v>870963</v>
      </c>
      <c r="G159">
        <v>922878</v>
      </c>
      <c r="H159">
        <v>970008</v>
      </c>
      <c r="I159">
        <v>970008</v>
      </c>
    </row>
    <row r="160" spans="1:9" x14ac:dyDescent="0.55000000000000004">
      <c r="A160" t="s">
        <v>64</v>
      </c>
      <c r="B160">
        <v>1379613</v>
      </c>
      <c r="C160">
        <v>972356.4</v>
      </c>
      <c r="D160">
        <v>969896</v>
      </c>
      <c r="E160">
        <v>970212</v>
      </c>
      <c r="F160">
        <v>971592</v>
      </c>
      <c r="G160">
        <v>974206</v>
      </c>
      <c r="H160">
        <v>975876</v>
      </c>
      <c r="I160">
        <v>975876</v>
      </c>
    </row>
    <row r="161" spans="1:9" x14ac:dyDescent="0.55000000000000004">
      <c r="A161" t="s">
        <v>713</v>
      </c>
      <c r="B161">
        <v>801904</v>
      </c>
      <c r="C161">
        <v>637910.6</v>
      </c>
      <c r="D161">
        <v>635788</v>
      </c>
      <c r="E161">
        <v>635932</v>
      </c>
      <c r="F161">
        <v>638035</v>
      </c>
      <c r="G161">
        <v>638623</v>
      </c>
      <c r="H161">
        <v>641175</v>
      </c>
      <c r="I161">
        <v>641175</v>
      </c>
    </row>
    <row r="162" spans="1:9" x14ac:dyDescent="0.55000000000000004">
      <c r="A162" t="s">
        <v>714</v>
      </c>
      <c r="B162">
        <v>1288874</v>
      </c>
      <c r="C162">
        <v>933204</v>
      </c>
      <c r="D162">
        <v>926326</v>
      </c>
      <c r="E162">
        <v>929275</v>
      </c>
      <c r="F162">
        <v>931843</v>
      </c>
      <c r="G162">
        <v>933881</v>
      </c>
      <c r="H162">
        <v>944695</v>
      </c>
      <c r="I162">
        <v>944695</v>
      </c>
    </row>
    <row r="163" spans="1:9" x14ac:dyDescent="0.55000000000000004">
      <c r="A163" t="s">
        <v>715</v>
      </c>
      <c r="B163">
        <v>164289</v>
      </c>
      <c r="C163">
        <v>275289.8</v>
      </c>
      <c r="D163">
        <v>272504</v>
      </c>
      <c r="E163">
        <v>273992</v>
      </c>
      <c r="F163">
        <v>276315</v>
      </c>
      <c r="G163">
        <v>276397</v>
      </c>
      <c r="H163">
        <v>277241</v>
      </c>
      <c r="I163">
        <v>277241</v>
      </c>
    </row>
    <row r="164" spans="1:9" x14ac:dyDescent="0.55000000000000004">
      <c r="A164" t="s">
        <v>716</v>
      </c>
      <c r="B164">
        <v>1080020</v>
      </c>
      <c r="C164">
        <v>803207.6</v>
      </c>
      <c r="D164">
        <v>799082</v>
      </c>
      <c r="E164">
        <v>799265</v>
      </c>
      <c r="F164">
        <v>800503</v>
      </c>
      <c r="G164">
        <v>801501</v>
      </c>
      <c r="H164">
        <v>815687</v>
      </c>
      <c r="I164">
        <v>815687</v>
      </c>
    </row>
    <row r="165" spans="1:9" x14ac:dyDescent="0.55000000000000004">
      <c r="A165" t="s">
        <v>717</v>
      </c>
      <c r="B165">
        <v>228716</v>
      </c>
      <c r="C165">
        <v>388515.8</v>
      </c>
      <c r="D165">
        <v>384333</v>
      </c>
      <c r="E165">
        <v>387232</v>
      </c>
      <c r="F165">
        <v>388356</v>
      </c>
      <c r="G165">
        <v>390585</v>
      </c>
      <c r="H165">
        <v>392073</v>
      </c>
      <c r="I165">
        <v>392073</v>
      </c>
    </row>
    <row r="166" spans="1:9" x14ac:dyDescent="0.55000000000000004">
      <c r="A166" t="s">
        <v>718</v>
      </c>
      <c r="B166">
        <v>516092</v>
      </c>
      <c r="C166">
        <v>480230.6</v>
      </c>
      <c r="D166">
        <v>459036</v>
      </c>
      <c r="E166">
        <v>461083</v>
      </c>
      <c r="F166">
        <v>461959</v>
      </c>
      <c r="G166">
        <v>462120</v>
      </c>
      <c r="H166">
        <v>556955</v>
      </c>
      <c r="I166">
        <v>556955</v>
      </c>
    </row>
    <row r="167" spans="1:9" x14ac:dyDescent="0.55000000000000004">
      <c r="A167" t="s">
        <v>719</v>
      </c>
      <c r="B167">
        <v>118250</v>
      </c>
      <c r="C167">
        <v>194917.4</v>
      </c>
      <c r="D167">
        <v>192320</v>
      </c>
      <c r="E167">
        <v>193503</v>
      </c>
      <c r="F167">
        <v>195625</v>
      </c>
      <c r="G167">
        <v>195958</v>
      </c>
      <c r="H167">
        <v>197181</v>
      </c>
      <c r="I167">
        <v>197181</v>
      </c>
    </row>
    <row r="168" spans="1:9" x14ac:dyDescent="0.55000000000000004">
      <c r="A168" t="s">
        <v>720</v>
      </c>
      <c r="B168">
        <v>213329</v>
      </c>
      <c r="C168">
        <v>365479.8</v>
      </c>
      <c r="D168">
        <v>360997</v>
      </c>
      <c r="E168">
        <v>361792</v>
      </c>
      <c r="F168">
        <v>365771</v>
      </c>
      <c r="G168">
        <v>369273</v>
      </c>
      <c r="H168">
        <v>369566</v>
      </c>
      <c r="I168">
        <v>369566</v>
      </c>
    </row>
    <row r="169" spans="1:9" x14ac:dyDescent="0.55000000000000004">
      <c r="A169" t="s">
        <v>721</v>
      </c>
      <c r="B169">
        <v>871474</v>
      </c>
      <c r="C169">
        <v>680050.8</v>
      </c>
      <c r="D169">
        <v>678627</v>
      </c>
      <c r="E169">
        <v>678835</v>
      </c>
      <c r="F169">
        <v>679277</v>
      </c>
      <c r="G169">
        <v>681740</v>
      </c>
      <c r="H169">
        <v>681775</v>
      </c>
      <c r="I169">
        <v>681775</v>
      </c>
    </row>
    <row r="170" spans="1:9" x14ac:dyDescent="0.55000000000000004">
      <c r="A170" t="s">
        <v>722</v>
      </c>
      <c r="B170">
        <v>1425584</v>
      </c>
      <c r="C170">
        <v>1039711.4</v>
      </c>
      <c r="D170">
        <v>1007760</v>
      </c>
      <c r="E170">
        <v>1008066</v>
      </c>
      <c r="F170">
        <v>1008217</v>
      </c>
      <c r="G170">
        <v>1071350</v>
      </c>
      <c r="H170">
        <v>1103164</v>
      </c>
      <c r="I170">
        <v>1103164</v>
      </c>
    </row>
    <row r="171" spans="1:9" x14ac:dyDescent="0.55000000000000004">
      <c r="A171" t="s">
        <v>65</v>
      </c>
      <c r="B171">
        <v>757314</v>
      </c>
      <c r="C171">
        <v>1303423.6000000001</v>
      </c>
      <c r="D171">
        <v>1288728</v>
      </c>
      <c r="E171">
        <v>1300305</v>
      </c>
      <c r="F171">
        <v>1304328</v>
      </c>
      <c r="G171">
        <v>1310637</v>
      </c>
      <c r="H171">
        <v>1313120</v>
      </c>
      <c r="I171">
        <v>1313120</v>
      </c>
    </row>
    <row r="172" spans="1:9" x14ac:dyDescent="0.55000000000000004">
      <c r="A172" t="s">
        <v>66</v>
      </c>
      <c r="B172">
        <v>816818</v>
      </c>
      <c r="C172">
        <v>1391847.4</v>
      </c>
      <c r="D172">
        <v>1383091</v>
      </c>
      <c r="E172">
        <v>1388185</v>
      </c>
      <c r="F172">
        <v>1391063</v>
      </c>
      <c r="G172">
        <v>1391625</v>
      </c>
      <c r="H172">
        <v>1405273</v>
      </c>
      <c r="I172">
        <v>1405273</v>
      </c>
    </row>
    <row r="173" spans="1:9" x14ac:dyDescent="0.55000000000000004">
      <c r="A173" t="s">
        <v>67</v>
      </c>
      <c r="B173">
        <v>890660</v>
      </c>
      <c r="C173">
        <v>1533308</v>
      </c>
      <c r="D173">
        <v>1530471</v>
      </c>
      <c r="E173">
        <v>1530807</v>
      </c>
      <c r="F173">
        <v>1531637</v>
      </c>
      <c r="G173">
        <v>1535175</v>
      </c>
      <c r="H173">
        <v>1538450</v>
      </c>
      <c r="I173">
        <v>1538450</v>
      </c>
    </row>
    <row r="174" spans="1:9" x14ac:dyDescent="0.55000000000000004">
      <c r="A174" t="s">
        <v>68</v>
      </c>
      <c r="B174">
        <v>1039431</v>
      </c>
      <c r="C174">
        <v>1777725</v>
      </c>
      <c r="D174">
        <v>1768104</v>
      </c>
      <c r="E174">
        <v>1776836</v>
      </c>
      <c r="F174">
        <v>1777645</v>
      </c>
      <c r="G174">
        <v>1780801</v>
      </c>
      <c r="H174">
        <v>1785239</v>
      </c>
      <c r="I174">
        <v>1785239</v>
      </c>
    </row>
    <row r="175" spans="1:9" x14ac:dyDescent="0.55000000000000004">
      <c r="A175" t="s">
        <v>69</v>
      </c>
      <c r="B175">
        <v>1188084</v>
      </c>
      <c r="C175">
        <v>2023306.4</v>
      </c>
      <c r="D175">
        <v>2007665</v>
      </c>
      <c r="E175">
        <v>2011356</v>
      </c>
      <c r="F175">
        <v>2018708</v>
      </c>
      <c r="G175">
        <v>2029418</v>
      </c>
      <c r="H175">
        <v>2049385</v>
      </c>
      <c r="I175">
        <v>2049385</v>
      </c>
    </row>
    <row r="176" spans="1:9" x14ac:dyDescent="0.55000000000000004">
      <c r="A176" t="s">
        <v>70</v>
      </c>
      <c r="B176">
        <v>1485057</v>
      </c>
      <c r="C176">
        <v>2533744.2000000002</v>
      </c>
      <c r="D176">
        <v>2529631</v>
      </c>
      <c r="E176">
        <v>2529656</v>
      </c>
      <c r="F176">
        <v>2535663</v>
      </c>
      <c r="G176">
        <v>2535740</v>
      </c>
      <c r="H176">
        <v>2538031</v>
      </c>
      <c r="I176">
        <v>2538031</v>
      </c>
    </row>
    <row r="177" spans="1:9" x14ac:dyDescent="0.55000000000000004">
      <c r="A177" t="s">
        <v>71</v>
      </c>
      <c r="B177">
        <v>1500000</v>
      </c>
      <c r="C177">
        <v>2555558.7999999998</v>
      </c>
      <c r="D177">
        <v>2526087</v>
      </c>
      <c r="E177">
        <v>2555916</v>
      </c>
      <c r="F177">
        <v>2559366</v>
      </c>
      <c r="G177">
        <v>2567087</v>
      </c>
      <c r="H177">
        <v>2569338</v>
      </c>
      <c r="I177">
        <v>2569338</v>
      </c>
    </row>
    <row r="178" spans="1:9" x14ac:dyDescent="0.55000000000000004">
      <c r="A178" t="s">
        <v>72</v>
      </c>
      <c r="B178">
        <v>742467</v>
      </c>
      <c r="C178">
        <v>1283546.3999999999</v>
      </c>
      <c r="D178">
        <v>1275213</v>
      </c>
      <c r="E178">
        <v>1278515</v>
      </c>
      <c r="F178">
        <v>1282083</v>
      </c>
      <c r="G178">
        <v>1285872</v>
      </c>
      <c r="H178">
        <v>1296049</v>
      </c>
      <c r="I178">
        <v>1296049</v>
      </c>
    </row>
    <row r="179" spans="1:9" x14ac:dyDescent="0.55000000000000004">
      <c r="A179" t="s">
        <v>73</v>
      </c>
      <c r="B179">
        <v>1415467</v>
      </c>
      <c r="C179">
        <v>2454959.4</v>
      </c>
      <c r="D179">
        <v>2444052</v>
      </c>
      <c r="E179">
        <v>2444821</v>
      </c>
      <c r="F179">
        <v>2459801</v>
      </c>
      <c r="G179">
        <v>2460331</v>
      </c>
      <c r="H179">
        <v>2465792</v>
      </c>
      <c r="I179">
        <v>2465792</v>
      </c>
    </row>
    <row r="180" spans="1:9" x14ac:dyDescent="0.55000000000000004">
      <c r="A180" t="s">
        <v>74</v>
      </c>
      <c r="B180">
        <v>1472447</v>
      </c>
      <c r="C180">
        <v>2525851</v>
      </c>
      <c r="D180">
        <v>2492408</v>
      </c>
      <c r="E180">
        <v>2530222</v>
      </c>
      <c r="F180">
        <v>2531135</v>
      </c>
      <c r="G180">
        <v>2536446</v>
      </c>
      <c r="H180">
        <v>2539044</v>
      </c>
      <c r="I180">
        <v>2539044</v>
      </c>
    </row>
    <row r="181" spans="1:9" x14ac:dyDescent="0.55000000000000004">
      <c r="A181" t="s">
        <v>75</v>
      </c>
      <c r="B181">
        <v>1484194</v>
      </c>
      <c r="C181">
        <v>2539939.6</v>
      </c>
      <c r="D181">
        <v>2512219</v>
      </c>
      <c r="E181">
        <v>2535320</v>
      </c>
      <c r="F181">
        <v>2550106</v>
      </c>
      <c r="G181">
        <v>2550918</v>
      </c>
      <c r="H181">
        <v>2551135</v>
      </c>
      <c r="I181">
        <v>2551135</v>
      </c>
    </row>
    <row r="182" spans="1:9" x14ac:dyDescent="0.55000000000000004">
      <c r="A182" t="s">
        <v>76</v>
      </c>
      <c r="B182">
        <v>1489399</v>
      </c>
      <c r="C182">
        <v>2546740.7999999998</v>
      </c>
      <c r="D182">
        <v>2534706</v>
      </c>
      <c r="E182">
        <v>2541044</v>
      </c>
      <c r="F182">
        <v>2541922</v>
      </c>
      <c r="G182">
        <v>2555079</v>
      </c>
      <c r="H182">
        <v>2560953</v>
      </c>
      <c r="I182">
        <v>2560953</v>
      </c>
    </row>
    <row r="183" spans="1:9" x14ac:dyDescent="0.55000000000000004">
      <c r="A183" t="s">
        <v>77</v>
      </c>
      <c r="B183">
        <v>1498819</v>
      </c>
      <c r="C183">
        <v>2552759.2000000002</v>
      </c>
      <c r="D183">
        <v>2530374</v>
      </c>
      <c r="E183">
        <v>2546553</v>
      </c>
      <c r="F183">
        <v>2558219</v>
      </c>
      <c r="G183">
        <v>2559205</v>
      </c>
      <c r="H183">
        <v>2569445</v>
      </c>
      <c r="I183">
        <v>2569445</v>
      </c>
    </row>
    <row r="184" spans="1:9" x14ac:dyDescent="0.55000000000000004">
      <c r="A184" t="s">
        <v>78</v>
      </c>
      <c r="B184">
        <v>1499667</v>
      </c>
      <c r="C184">
        <v>2559346.6</v>
      </c>
      <c r="D184">
        <v>2545551</v>
      </c>
      <c r="E184">
        <v>2546030</v>
      </c>
      <c r="F184">
        <v>2558498</v>
      </c>
      <c r="G184">
        <v>2560115</v>
      </c>
      <c r="H184">
        <v>2586539</v>
      </c>
      <c r="I184">
        <v>2586539</v>
      </c>
    </row>
    <row r="185" spans="1:9" x14ac:dyDescent="0.55000000000000004">
      <c r="A185" t="s">
        <v>79</v>
      </c>
      <c r="B185">
        <v>14847</v>
      </c>
      <c r="C185">
        <v>59236.2</v>
      </c>
      <c r="D185">
        <v>56933</v>
      </c>
      <c r="E185">
        <v>59298</v>
      </c>
      <c r="F185">
        <v>59333</v>
      </c>
      <c r="G185">
        <v>59510</v>
      </c>
      <c r="H185">
        <v>61107</v>
      </c>
      <c r="I185">
        <v>61107</v>
      </c>
    </row>
    <row r="186" spans="1:9" x14ac:dyDescent="0.55000000000000004">
      <c r="A186" t="s">
        <v>80</v>
      </c>
      <c r="B186">
        <v>133614</v>
      </c>
      <c r="C186">
        <v>217569.4</v>
      </c>
      <c r="D186">
        <v>214133</v>
      </c>
      <c r="E186">
        <v>216816</v>
      </c>
      <c r="F186">
        <v>218410</v>
      </c>
      <c r="G186">
        <v>218903</v>
      </c>
      <c r="H186">
        <v>219585</v>
      </c>
      <c r="I186">
        <v>219585</v>
      </c>
    </row>
    <row r="187" spans="1:9" x14ac:dyDescent="0.55000000000000004">
      <c r="A187" t="s">
        <v>81</v>
      </c>
      <c r="B187">
        <v>281434</v>
      </c>
      <c r="C187">
        <v>463105.6</v>
      </c>
      <c r="D187">
        <v>460923</v>
      </c>
      <c r="E187">
        <v>462046</v>
      </c>
      <c r="F187">
        <v>463157</v>
      </c>
      <c r="G187">
        <v>463699</v>
      </c>
      <c r="H187">
        <v>465703</v>
      </c>
      <c r="I187">
        <v>465703</v>
      </c>
    </row>
    <row r="188" spans="1:9" x14ac:dyDescent="0.55000000000000004">
      <c r="A188" t="s">
        <v>82</v>
      </c>
      <c r="B188">
        <v>578598</v>
      </c>
      <c r="C188">
        <v>1002487.2</v>
      </c>
      <c r="D188">
        <v>998413</v>
      </c>
      <c r="E188">
        <v>999244</v>
      </c>
      <c r="F188">
        <v>1000679</v>
      </c>
      <c r="G188">
        <v>1003456</v>
      </c>
      <c r="H188">
        <v>1010644</v>
      </c>
      <c r="I188">
        <v>1010644</v>
      </c>
    </row>
    <row r="189" spans="1:9" x14ac:dyDescent="0.55000000000000004">
      <c r="A189" t="s">
        <v>83</v>
      </c>
      <c r="B189">
        <v>875289</v>
      </c>
      <c r="C189">
        <v>1508391.4</v>
      </c>
      <c r="D189">
        <v>1492296</v>
      </c>
      <c r="E189">
        <v>1505500</v>
      </c>
      <c r="F189">
        <v>1506417</v>
      </c>
      <c r="G189">
        <v>1517190</v>
      </c>
      <c r="H189">
        <v>1520554</v>
      </c>
      <c r="I189">
        <v>1520554</v>
      </c>
    </row>
    <row r="190" spans="1:9" x14ac:dyDescent="0.55000000000000004">
      <c r="A190" t="s">
        <v>84</v>
      </c>
      <c r="B190">
        <v>1470291</v>
      </c>
      <c r="C190">
        <v>2510513</v>
      </c>
      <c r="D190">
        <v>2500669</v>
      </c>
      <c r="E190">
        <v>2506147</v>
      </c>
      <c r="F190">
        <v>2508105</v>
      </c>
      <c r="G190">
        <v>2515499</v>
      </c>
      <c r="H190">
        <v>2522145</v>
      </c>
      <c r="I190">
        <v>2522145</v>
      </c>
    </row>
    <row r="191" spans="1:9" x14ac:dyDescent="0.55000000000000004">
      <c r="A191" t="s">
        <v>85</v>
      </c>
      <c r="B191">
        <v>1500000</v>
      </c>
      <c r="C191">
        <v>2544539.6</v>
      </c>
      <c r="D191">
        <v>2534577</v>
      </c>
      <c r="E191">
        <v>2537308</v>
      </c>
      <c r="F191">
        <v>2544490</v>
      </c>
      <c r="G191">
        <v>2552716</v>
      </c>
      <c r="H191">
        <v>2553607</v>
      </c>
      <c r="I191">
        <v>2553607</v>
      </c>
    </row>
    <row r="192" spans="1:9" x14ac:dyDescent="0.55000000000000004">
      <c r="A192" t="s">
        <v>86</v>
      </c>
      <c r="B192">
        <v>11001</v>
      </c>
      <c r="C192">
        <v>78881.8</v>
      </c>
      <c r="D192">
        <v>78087</v>
      </c>
      <c r="E192">
        <v>78208</v>
      </c>
      <c r="F192">
        <v>78906</v>
      </c>
      <c r="G192">
        <v>79480</v>
      </c>
      <c r="H192">
        <v>79728</v>
      </c>
      <c r="I192">
        <v>79728</v>
      </c>
    </row>
    <row r="193" spans="1:9" x14ac:dyDescent="0.55000000000000004">
      <c r="A193" t="s">
        <v>87</v>
      </c>
      <c r="B193">
        <v>2201</v>
      </c>
      <c r="C193">
        <v>70390</v>
      </c>
      <c r="D193">
        <v>69369</v>
      </c>
      <c r="E193">
        <v>69503</v>
      </c>
      <c r="F193">
        <v>69684</v>
      </c>
      <c r="G193">
        <v>69849</v>
      </c>
      <c r="H193">
        <v>73545</v>
      </c>
      <c r="I193">
        <v>73545</v>
      </c>
    </row>
    <row r="194" spans="1:9" x14ac:dyDescent="0.55000000000000004">
      <c r="A194" t="s">
        <v>88</v>
      </c>
      <c r="B194">
        <v>1101</v>
      </c>
      <c r="C194">
        <v>68494.600000000006</v>
      </c>
      <c r="D194">
        <v>68313</v>
      </c>
      <c r="E194">
        <v>68433</v>
      </c>
      <c r="F194">
        <v>68479</v>
      </c>
      <c r="G194">
        <v>68595</v>
      </c>
      <c r="H194">
        <v>68653</v>
      </c>
      <c r="I194">
        <v>68653</v>
      </c>
    </row>
    <row r="195" spans="1:9" x14ac:dyDescent="0.55000000000000004">
      <c r="A195" t="s">
        <v>89</v>
      </c>
      <c r="B195">
        <v>221</v>
      </c>
      <c r="C195">
        <v>67542.8</v>
      </c>
      <c r="D195">
        <v>66980</v>
      </c>
      <c r="E195">
        <v>67047</v>
      </c>
      <c r="F195">
        <v>67273</v>
      </c>
      <c r="G195">
        <v>67673</v>
      </c>
      <c r="H195">
        <v>68741</v>
      </c>
      <c r="I195">
        <v>68741</v>
      </c>
    </row>
    <row r="196" spans="1:9" x14ac:dyDescent="0.55000000000000004">
      <c r="A196" t="s">
        <v>90</v>
      </c>
      <c r="B196">
        <v>111</v>
      </c>
      <c r="C196">
        <v>67318.399999999994</v>
      </c>
      <c r="D196">
        <v>66710</v>
      </c>
      <c r="E196">
        <v>66847</v>
      </c>
      <c r="F196">
        <v>67049</v>
      </c>
      <c r="G196">
        <v>67894</v>
      </c>
      <c r="H196">
        <v>68092</v>
      </c>
      <c r="I196">
        <v>68092</v>
      </c>
    </row>
    <row r="197" spans="1:9" x14ac:dyDescent="0.55000000000000004">
      <c r="A197" t="s">
        <v>91</v>
      </c>
      <c r="B197">
        <v>45</v>
      </c>
      <c r="C197">
        <v>68091</v>
      </c>
      <c r="D197">
        <v>66744</v>
      </c>
      <c r="E197">
        <v>66843</v>
      </c>
      <c r="F197">
        <v>67796</v>
      </c>
      <c r="G197">
        <v>68824</v>
      </c>
      <c r="H197">
        <v>70248</v>
      </c>
      <c r="I197">
        <v>70248</v>
      </c>
    </row>
    <row r="198" spans="1:9" x14ac:dyDescent="0.55000000000000004">
      <c r="A198" t="s">
        <v>92</v>
      </c>
      <c r="B198">
        <v>23</v>
      </c>
      <c r="C198">
        <v>66783.199999999997</v>
      </c>
      <c r="D198">
        <v>66329</v>
      </c>
      <c r="E198">
        <v>66479</v>
      </c>
      <c r="F198">
        <v>66503</v>
      </c>
      <c r="G198">
        <v>66593</v>
      </c>
      <c r="H198">
        <v>68012</v>
      </c>
      <c r="I198">
        <v>68012</v>
      </c>
    </row>
    <row r="199" spans="1:9" x14ac:dyDescent="0.55000000000000004">
      <c r="A199" t="s">
        <v>93</v>
      </c>
      <c r="B199">
        <v>12</v>
      </c>
      <c r="C199">
        <v>66520</v>
      </c>
      <c r="D199">
        <v>66296</v>
      </c>
      <c r="E199">
        <v>66302</v>
      </c>
      <c r="F199">
        <v>66521</v>
      </c>
      <c r="G199">
        <v>66551</v>
      </c>
      <c r="H199">
        <v>66930</v>
      </c>
      <c r="I199">
        <v>66930</v>
      </c>
    </row>
    <row r="200" spans="1:9" x14ac:dyDescent="0.55000000000000004">
      <c r="A200" t="s">
        <v>94</v>
      </c>
      <c r="B200">
        <v>2</v>
      </c>
      <c r="C200">
        <v>67584</v>
      </c>
      <c r="D200">
        <v>66754</v>
      </c>
      <c r="E200">
        <v>66862</v>
      </c>
      <c r="F200">
        <v>67823</v>
      </c>
      <c r="G200">
        <v>68130</v>
      </c>
      <c r="H200">
        <v>68351</v>
      </c>
      <c r="I200">
        <v>68351</v>
      </c>
    </row>
    <row r="201" spans="1:9" x14ac:dyDescent="0.55000000000000004">
      <c r="A201" t="s">
        <v>95</v>
      </c>
      <c r="B201">
        <v>5</v>
      </c>
      <c r="C201">
        <v>51151.4</v>
      </c>
      <c r="D201">
        <v>50566</v>
      </c>
      <c r="E201">
        <v>50713</v>
      </c>
      <c r="F201">
        <v>50964</v>
      </c>
      <c r="G201">
        <v>51394</v>
      </c>
      <c r="H201">
        <v>52120</v>
      </c>
      <c r="I201">
        <v>52120</v>
      </c>
    </row>
    <row r="202" spans="1:9" x14ac:dyDescent="0.55000000000000004">
      <c r="A202" t="s">
        <v>96</v>
      </c>
      <c r="B202">
        <v>96051</v>
      </c>
      <c r="C202">
        <v>100373.8</v>
      </c>
      <c r="D202">
        <v>99548</v>
      </c>
      <c r="E202">
        <v>100249</v>
      </c>
      <c r="F202">
        <v>100573</v>
      </c>
      <c r="G202">
        <v>100712</v>
      </c>
      <c r="H202">
        <v>100787</v>
      </c>
      <c r="I202">
        <v>100787</v>
      </c>
    </row>
    <row r="203" spans="1:9" x14ac:dyDescent="0.55000000000000004">
      <c r="A203" t="s">
        <v>97</v>
      </c>
      <c r="B203">
        <v>4011</v>
      </c>
      <c r="C203">
        <v>48139.6</v>
      </c>
      <c r="D203">
        <v>47968</v>
      </c>
      <c r="E203">
        <v>48057</v>
      </c>
      <c r="F203">
        <v>48105</v>
      </c>
      <c r="G203">
        <v>48182</v>
      </c>
      <c r="H203">
        <v>48386</v>
      </c>
      <c r="I203">
        <v>48386</v>
      </c>
    </row>
    <row r="204" spans="1:9" x14ac:dyDescent="0.55000000000000004">
      <c r="A204" t="s">
        <v>98</v>
      </c>
      <c r="B204">
        <v>1056</v>
      </c>
      <c r="C204">
        <v>46165.8</v>
      </c>
      <c r="D204">
        <v>45856</v>
      </c>
      <c r="E204">
        <v>46132</v>
      </c>
      <c r="F204">
        <v>46147</v>
      </c>
      <c r="G204">
        <v>46327</v>
      </c>
      <c r="H204">
        <v>46367</v>
      </c>
      <c r="I204">
        <v>46367</v>
      </c>
    </row>
    <row r="205" spans="1:9" x14ac:dyDescent="0.55000000000000004">
      <c r="A205" t="s">
        <v>99</v>
      </c>
      <c r="B205">
        <v>60</v>
      </c>
      <c r="C205">
        <v>44824.4</v>
      </c>
      <c r="D205">
        <v>44401</v>
      </c>
      <c r="E205">
        <v>44536</v>
      </c>
      <c r="F205">
        <v>44690</v>
      </c>
      <c r="G205">
        <v>45078</v>
      </c>
      <c r="H205">
        <v>45417</v>
      </c>
      <c r="I205">
        <v>45417</v>
      </c>
    </row>
    <row r="206" spans="1:9" x14ac:dyDescent="0.55000000000000004">
      <c r="A206" t="s">
        <v>100</v>
      </c>
      <c r="B206">
        <v>31</v>
      </c>
      <c r="C206">
        <v>44655.8</v>
      </c>
      <c r="D206">
        <v>44043</v>
      </c>
      <c r="E206">
        <v>44342</v>
      </c>
      <c r="F206">
        <v>44463</v>
      </c>
      <c r="G206">
        <v>45179</v>
      </c>
      <c r="H206">
        <v>45252</v>
      </c>
      <c r="I206">
        <v>45252</v>
      </c>
    </row>
    <row r="207" spans="1:9" x14ac:dyDescent="0.55000000000000004">
      <c r="A207" t="s">
        <v>101</v>
      </c>
      <c r="B207">
        <v>13</v>
      </c>
      <c r="C207">
        <v>44760.4</v>
      </c>
      <c r="D207">
        <v>44350</v>
      </c>
      <c r="E207">
        <v>44369</v>
      </c>
      <c r="F207">
        <v>44413</v>
      </c>
      <c r="G207">
        <v>44484</v>
      </c>
      <c r="H207">
        <v>46186</v>
      </c>
      <c r="I207">
        <v>46186</v>
      </c>
    </row>
    <row r="208" spans="1:9" x14ac:dyDescent="0.55000000000000004">
      <c r="A208" t="s">
        <v>102</v>
      </c>
      <c r="B208">
        <v>7</v>
      </c>
      <c r="C208">
        <v>44762.2</v>
      </c>
      <c r="D208">
        <v>44479</v>
      </c>
      <c r="E208">
        <v>44532</v>
      </c>
      <c r="F208">
        <v>44552</v>
      </c>
      <c r="G208">
        <v>44992</v>
      </c>
      <c r="H208">
        <v>45256</v>
      </c>
      <c r="I208">
        <v>45256</v>
      </c>
    </row>
    <row r="209" spans="1:9" x14ac:dyDescent="0.55000000000000004">
      <c r="A209" t="s">
        <v>103</v>
      </c>
      <c r="B209">
        <v>4</v>
      </c>
      <c r="C209">
        <v>44682.2</v>
      </c>
      <c r="D209">
        <v>44461</v>
      </c>
      <c r="E209">
        <v>44469</v>
      </c>
      <c r="F209">
        <v>44485</v>
      </c>
      <c r="G209">
        <v>44704</v>
      </c>
      <c r="H209">
        <v>45292</v>
      </c>
      <c r="I209">
        <v>45292</v>
      </c>
    </row>
    <row r="210" spans="1:9" x14ac:dyDescent="0.55000000000000004">
      <c r="A210" t="s">
        <v>104</v>
      </c>
      <c r="B210">
        <v>1</v>
      </c>
      <c r="C210">
        <v>44462</v>
      </c>
      <c r="D210">
        <v>44220</v>
      </c>
      <c r="E210">
        <v>44296</v>
      </c>
      <c r="F210">
        <v>44406</v>
      </c>
      <c r="G210">
        <v>44623</v>
      </c>
      <c r="H210">
        <v>44765</v>
      </c>
      <c r="I210">
        <v>44765</v>
      </c>
    </row>
    <row r="211" spans="1:9" x14ac:dyDescent="0.55000000000000004">
      <c r="A211" t="s">
        <v>105</v>
      </c>
      <c r="B211">
        <v>1500000</v>
      </c>
      <c r="C211">
        <v>582421.80000000005</v>
      </c>
      <c r="D211">
        <v>572924</v>
      </c>
      <c r="E211">
        <v>574088</v>
      </c>
      <c r="F211">
        <v>586729</v>
      </c>
      <c r="G211">
        <v>586894</v>
      </c>
      <c r="H211">
        <v>591474</v>
      </c>
      <c r="I211">
        <v>591474</v>
      </c>
    </row>
    <row r="212" spans="1:9" x14ac:dyDescent="0.55000000000000004">
      <c r="A212" t="s">
        <v>106</v>
      </c>
      <c r="B212">
        <v>300001</v>
      </c>
      <c r="C212">
        <v>202755</v>
      </c>
      <c r="D212">
        <v>175320</v>
      </c>
      <c r="E212">
        <v>181843</v>
      </c>
      <c r="F212">
        <v>189297</v>
      </c>
      <c r="G212">
        <v>207355</v>
      </c>
      <c r="H212">
        <v>259960</v>
      </c>
      <c r="I212">
        <v>259960</v>
      </c>
    </row>
    <row r="213" spans="1:9" x14ac:dyDescent="0.55000000000000004">
      <c r="A213" t="s">
        <v>107</v>
      </c>
      <c r="B213">
        <v>150001</v>
      </c>
      <c r="C213">
        <v>153999.20000000001</v>
      </c>
      <c r="D213">
        <v>136598</v>
      </c>
      <c r="E213">
        <v>138605</v>
      </c>
      <c r="F213">
        <v>140239</v>
      </c>
      <c r="G213">
        <v>148682</v>
      </c>
      <c r="H213">
        <v>205872</v>
      </c>
      <c r="I213">
        <v>205872</v>
      </c>
    </row>
    <row r="214" spans="1:9" x14ac:dyDescent="0.55000000000000004">
      <c r="A214" t="s">
        <v>108</v>
      </c>
      <c r="B214">
        <v>30001</v>
      </c>
      <c r="C214">
        <v>79373.399999999994</v>
      </c>
      <c r="D214">
        <v>73860</v>
      </c>
      <c r="E214">
        <v>75033</v>
      </c>
      <c r="F214">
        <v>75103</v>
      </c>
      <c r="G214">
        <v>77956</v>
      </c>
      <c r="H214">
        <v>94915</v>
      </c>
      <c r="I214">
        <v>94915</v>
      </c>
    </row>
    <row r="215" spans="1:9" x14ac:dyDescent="0.55000000000000004">
      <c r="A215" t="s">
        <v>109</v>
      </c>
      <c r="B215">
        <v>15001</v>
      </c>
      <c r="C215">
        <v>64178.400000000001</v>
      </c>
      <c r="D215">
        <v>62132</v>
      </c>
      <c r="E215">
        <v>63387</v>
      </c>
      <c r="F215">
        <v>63632</v>
      </c>
      <c r="G215">
        <v>65143</v>
      </c>
      <c r="H215">
        <v>66598</v>
      </c>
      <c r="I215">
        <v>66598</v>
      </c>
    </row>
    <row r="216" spans="1:9" x14ac:dyDescent="0.55000000000000004">
      <c r="A216" t="s">
        <v>110</v>
      </c>
      <c r="B216">
        <v>6001</v>
      </c>
      <c r="C216">
        <v>54212.4</v>
      </c>
      <c r="D216">
        <v>53490</v>
      </c>
      <c r="E216">
        <v>53705</v>
      </c>
      <c r="F216">
        <v>53773</v>
      </c>
      <c r="G216">
        <v>54696</v>
      </c>
      <c r="H216">
        <v>55398</v>
      </c>
      <c r="I216">
        <v>55398</v>
      </c>
    </row>
    <row r="217" spans="1:9" x14ac:dyDescent="0.55000000000000004">
      <c r="A217" t="s">
        <v>111</v>
      </c>
      <c r="B217">
        <v>3001</v>
      </c>
      <c r="C217">
        <v>52907</v>
      </c>
      <c r="D217">
        <v>51490</v>
      </c>
      <c r="E217">
        <v>51819</v>
      </c>
      <c r="F217">
        <v>52862</v>
      </c>
      <c r="G217">
        <v>53195</v>
      </c>
      <c r="H217">
        <v>55169</v>
      </c>
      <c r="I217">
        <v>55169</v>
      </c>
    </row>
    <row r="218" spans="1:9" x14ac:dyDescent="0.55000000000000004">
      <c r="A218" t="s">
        <v>112</v>
      </c>
      <c r="B218">
        <v>1501</v>
      </c>
      <c r="C218">
        <v>51652.6</v>
      </c>
      <c r="D218">
        <v>50722</v>
      </c>
      <c r="E218">
        <v>50849</v>
      </c>
      <c r="F218">
        <v>50867</v>
      </c>
      <c r="G218">
        <v>52321</v>
      </c>
      <c r="H218">
        <v>53504</v>
      </c>
      <c r="I218">
        <v>53504</v>
      </c>
    </row>
    <row r="219" spans="1:9" x14ac:dyDescent="0.55000000000000004">
      <c r="A219" t="s">
        <v>113</v>
      </c>
      <c r="B219">
        <v>151</v>
      </c>
      <c r="C219">
        <v>50057.4</v>
      </c>
      <c r="D219">
        <v>49251</v>
      </c>
      <c r="E219">
        <v>49355</v>
      </c>
      <c r="F219">
        <v>49557</v>
      </c>
      <c r="G219">
        <v>49562</v>
      </c>
      <c r="H219">
        <v>52562</v>
      </c>
      <c r="I219">
        <v>52562</v>
      </c>
    </row>
    <row r="220" spans="1:9" x14ac:dyDescent="0.55000000000000004">
      <c r="A220" t="s">
        <v>114</v>
      </c>
      <c r="B220">
        <v>1500000</v>
      </c>
      <c r="C220">
        <v>385902</v>
      </c>
      <c r="D220">
        <v>382634</v>
      </c>
      <c r="E220">
        <v>384479</v>
      </c>
      <c r="F220">
        <v>384490</v>
      </c>
      <c r="G220">
        <v>387692</v>
      </c>
      <c r="H220">
        <v>390215</v>
      </c>
      <c r="I220">
        <v>390215</v>
      </c>
    </row>
    <row r="221" spans="1:9" x14ac:dyDescent="0.55000000000000004">
      <c r="A221" t="s">
        <v>115</v>
      </c>
      <c r="B221">
        <v>25</v>
      </c>
      <c r="C221">
        <v>35283</v>
      </c>
      <c r="D221">
        <v>34828</v>
      </c>
      <c r="E221">
        <v>34838</v>
      </c>
      <c r="F221">
        <v>35248</v>
      </c>
      <c r="G221">
        <v>35372</v>
      </c>
      <c r="H221">
        <v>36129</v>
      </c>
      <c r="I221">
        <v>36129</v>
      </c>
    </row>
    <row r="222" spans="1:9" x14ac:dyDescent="0.55000000000000004">
      <c r="A222" t="s">
        <v>116</v>
      </c>
      <c r="B222">
        <v>25</v>
      </c>
      <c r="C222">
        <v>44102.6</v>
      </c>
      <c r="D222">
        <v>43855</v>
      </c>
      <c r="E222">
        <v>44018</v>
      </c>
      <c r="F222">
        <v>44179</v>
      </c>
      <c r="G222">
        <v>44215</v>
      </c>
      <c r="H222">
        <v>44246</v>
      </c>
      <c r="I222">
        <v>44246</v>
      </c>
    </row>
    <row r="223" spans="1:9" x14ac:dyDescent="0.55000000000000004">
      <c r="A223" t="s">
        <v>117</v>
      </c>
      <c r="B223">
        <v>208</v>
      </c>
      <c r="C223">
        <v>34451.199999999997</v>
      </c>
      <c r="D223">
        <v>31496</v>
      </c>
      <c r="E223">
        <v>31568</v>
      </c>
      <c r="F223">
        <v>33130</v>
      </c>
      <c r="G223">
        <v>35583</v>
      </c>
      <c r="H223">
        <v>40479</v>
      </c>
      <c r="I223">
        <v>40479</v>
      </c>
    </row>
    <row r="224" spans="1:9" x14ac:dyDescent="0.55000000000000004">
      <c r="A224" t="s">
        <v>118</v>
      </c>
      <c r="B224">
        <v>593</v>
      </c>
      <c r="C224">
        <v>31979.4</v>
      </c>
      <c r="D224">
        <v>31498</v>
      </c>
      <c r="E224">
        <v>31602</v>
      </c>
      <c r="F224">
        <v>32058</v>
      </c>
      <c r="G224">
        <v>32304</v>
      </c>
      <c r="H224">
        <v>32435</v>
      </c>
      <c r="I224">
        <v>32435</v>
      </c>
    </row>
    <row r="225" spans="1:9" x14ac:dyDescent="0.55000000000000004">
      <c r="A225" t="s">
        <v>119</v>
      </c>
      <c r="B225">
        <v>187</v>
      </c>
      <c r="C225">
        <v>31509.4</v>
      </c>
      <c r="D225">
        <v>31317</v>
      </c>
      <c r="E225">
        <v>31408</v>
      </c>
      <c r="F225">
        <v>31432</v>
      </c>
      <c r="G225">
        <v>31541</v>
      </c>
      <c r="H225">
        <v>31849</v>
      </c>
      <c r="I225">
        <v>31849</v>
      </c>
    </row>
    <row r="226" spans="1:9" x14ac:dyDescent="0.55000000000000004">
      <c r="A226" t="s">
        <v>120</v>
      </c>
      <c r="B226">
        <v>299496</v>
      </c>
      <c r="C226">
        <v>488142.8</v>
      </c>
      <c r="D226">
        <v>485382</v>
      </c>
      <c r="E226">
        <v>486268</v>
      </c>
      <c r="F226">
        <v>488113</v>
      </c>
      <c r="G226">
        <v>489189</v>
      </c>
      <c r="H226">
        <v>491762</v>
      </c>
      <c r="I226">
        <v>491762</v>
      </c>
    </row>
    <row r="227" spans="1:9" x14ac:dyDescent="0.55000000000000004">
      <c r="A227" t="s">
        <v>121</v>
      </c>
      <c r="B227">
        <v>299496</v>
      </c>
      <c r="C227">
        <v>511114.6</v>
      </c>
      <c r="D227">
        <v>504102</v>
      </c>
      <c r="E227">
        <v>509014</v>
      </c>
      <c r="F227">
        <v>513352</v>
      </c>
      <c r="G227">
        <v>513533</v>
      </c>
      <c r="H227">
        <v>515572</v>
      </c>
      <c r="I227">
        <v>515572</v>
      </c>
    </row>
    <row r="228" spans="1:9" x14ac:dyDescent="0.55000000000000004">
      <c r="A228" t="s">
        <v>122</v>
      </c>
      <c r="B228">
        <v>300036</v>
      </c>
      <c r="C228">
        <v>508539</v>
      </c>
      <c r="D228">
        <v>502540</v>
      </c>
      <c r="E228">
        <v>503941</v>
      </c>
      <c r="F228">
        <v>504331</v>
      </c>
      <c r="G228">
        <v>515245</v>
      </c>
      <c r="H228">
        <v>516638</v>
      </c>
      <c r="I228">
        <v>516638</v>
      </c>
    </row>
    <row r="229" spans="1:9" x14ac:dyDescent="0.55000000000000004">
      <c r="A229" t="s">
        <v>123</v>
      </c>
      <c r="B229">
        <v>300276</v>
      </c>
      <c r="C229">
        <v>498963.4</v>
      </c>
      <c r="D229">
        <v>490357</v>
      </c>
      <c r="E229">
        <v>496654</v>
      </c>
      <c r="F229">
        <v>498192</v>
      </c>
      <c r="G229">
        <v>500992</v>
      </c>
      <c r="H229">
        <v>508622</v>
      </c>
      <c r="I229">
        <v>508622</v>
      </c>
    </row>
    <row r="230" spans="1:9" x14ac:dyDescent="0.55000000000000004">
      <c r="A230" t="s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C608-552C-4EE8-A984-9AB6E9F492C7}">
  <sheetPr codeName="Sheet13"/>
  <dimension ref="A10:M40"/>
  <sheetViews>
    <sheetView topLeftCell="A8" zoomScale="78" workbookViewId="0">
      <selection activeCell="F11" sqref="F11:J22"/>
    </sheetView>
  </sheetViews>
  <sheetFormatPr defaultRowHeight="14.4" x14ac:dyDescent="0.55000000000000004"/>
  <cols>
    <col min="1" max="1" width="14.68359375" bestFit="1" customWidth="1"/>
    <col min="2" max="2" width="10.15625" bestFit="1" customWidth="1"/>
    <col min="6" max="6" width="10.62890625" bestFit="1" customWidth="1"/>
    <col min="7" max="7" width="12.47265625" customWidth="1"/>
    <col min="8" max="8" width="9.89453125" style="4" customWidth="1"/>
    <col min="9" max="9" width="11.15625" customWidth="1"/>
    <col min="11" max="11" width="10.41796875" customWidth="1"/>
    <col min="12" max="12" width="12.578125" customWidth="1"/>
  </cols>
  <sheetData>
    <row r="10" spans="1:13" ht="14.7" thickBot="1" x14ac:dyDescent="0.6"/>
    <row r="11" spans="1:13" ht="29.1" customHeight="1" x14ac:dyDescent="0.55000000000000004">
      <c r="F11" s="24" t="s">
        <v>586</v>
      </c>
      <c r="G11" s="21" t="s">
        <v>587</v>
      </c>
      <c r="H11" s="22"/>
      <c r="I11" s="22"/>
      <c r="J11" s="23"/>
    </row>
    <row r="12" spans="1:13" ht="28.8" x14ac:dyDescent="0.55000000000000004">
      <c r="A12" t="s">
        <v>15</v>
      </c>
      <c r="B12" t="s">
        <v>16</v>
      </c>
      <c r="D12" t="s">
        <v>285</v>
      </c>
      <c r="F12" s="25"/>
      <c r="G12" s="15" t="s">
        <v>724</v>
      </c>
      <c r="H12" s="15" t="s">
        <v>725</v>
      </c>
      <c r="I12" s="15" t="s">
        <v>726</v>
      </c>
      <c r="J12" s="16" t="s">
        <v>661</v>
      </c>
      <c r="M12" s="19"/>
    </row>
    <row r="13" spans="1:13" x14ac:dyDescent="0.55000000000000004">
      <c r="A13" t="s">
        <v>131</v>
      </c>
      <c r="B13">
        <v>1</v>
      </c>
      <c r="F13" s="5" t="s">
        <v>596</v>
      </c>
      <c r="G13" s="11" t="s">
        <v>598</v>
      </c>
      <c r="H13" s="11" t="s">
        <v>598</v>
      </c>
      <c r="I13" s="11" t="s">
        <v>598</v>
      </c>
      <c r="J13" s="7" t="s">
        <v>599</v>
      </c>
    </row>
    <row r="14" spans="1:13" x14ac:dyDescent="0.55000000000000004">
      <c r="A14" t="s">
        <v>132</v>
      </c>
      <c r="B14">
        <v>3</v>
      </c>
      <c r="D14">
        <v>3</v>
      </c>
      <c r="F14" s="5" t="s">
        <v>595</v>
      </c>
      <c r="G14" s="11" t="s">
        <v>598</v>
      </c>
      <c r="H14" s="11" t="s">
        <v>598</v>
      </c>
      <c r="I14" s="11" t="s">
        <v>598</v>
      </c>
      <c r="J14" s="7" t="s">
        <v>599</v>
      </c>
    </row>
    <row r="15" spans="1:13" x14ac:dyDescent="0.55000000000000004">
      <c r="A15" t="s">
        <v>133</v>
      </c>
      <c r="B15">
        <v>0</v>
      </c>
      <c r="F15" s="5" t="s">
        <v>594</v>
      </c>
      <c r="G15" s="18">
        <f>B14</f>
        <v>3</v>
      </c>
      <c r="H15" s="18">
        <v>3</v>
      </c>
      <c r="I15" s="11">
        <v>0</v>
      </c>
      <c r="J15" s="17">
        <v>3</v>
      </c>
      <c r="L15" s="19"/>
    </row>
    <row r="16" spans="1:13" x14ac:dyDescent="0.55000000000000004">
      <c r="A16" t="s">
        <v>134</v>
      </c>
      <c r="B16">
        <v>3</v>
      </c>
      <c r="F16" s="5" t="s">
        <v>593</v>
      </c>
      <c r="G16" s="18">
        <f>B18</f>
        <v>15</v>
      </c>
      <c r="H16" s="18">
        <v>15</v>
      </c>
      <c r="I16" s="11">
        <v>12</v>
      </c>
      <c r="J16" s="17">
        <v>15</v>
      </c>
    </row>
    <row r="17" spans="1:13" x14ac:dyDescent="0.55000000000000004">
      <c r="A17" t="s">
        <v>135</v>
      </c>
      <c r="B17">
        <v>0</v>
      </c>
      <c r="F17" s="5" t="s">
        <v>592</v>
      </c>
      <c r="G17" s="20">
        <f>B21</f>
        <v>0</v>
      </c>
      <c r="H17" s="20">
        <v>2</v>
      </c>
      <c r="I17" s="20">
        <v>2</v>
      </c>
      <c r="J17" s="7">
        <v>3</v>
      </c>
    </row>
    <row r="18" spans="1:13" x14ac:dyDescent="0.55000000000000004">
      <c r="A18" t="s">
        <v>136</v>
      </c>
      <c r="B18">
        <v>15</v>
      </c>
      <c r="D18">
        <v>15</v>
      </c>
      <c r="F18" s="5" t="s">
        <v>597</v>
      </c>
      <c r="G18" s="18">
        <f>B19</f>
        <v>7</v>
      </c>
      <c r="H18" s="18">
        <v>7</v>
      </c>
      <c r="I18" s="18">
        <v>7</v>
      </c>
      <c r="J18" s="17">
        <v>7</v>
      </c>
    </row>
    <row r="19" spans="1:13" x14ac:dyDescent="0.55000000000000004">
      <c r="A19" t="s">
        <v>137</v>
      </c>
      <c r="B19">
        <v>7</v>
      </c>
      <c r="D19">
        <v>7</v>
      </c>
      <c r="F19" s="5" t="s">
        <v>591</v>
      </c>
      <c r="G19" s="11">
        <f>B13</f>
        <v>1</v>
      </c>
      <c r="H19" s="11">
        <v>1</v>
      </c>
      <c r="I19" s="11">
        <v>1</v>
      </c>
      <c r="J19" s="7">
        <v>7</v>
      </c>
    </row>
    <row r="20" spans="1:13" x14ac:dyDescent="0.55000000000000004">
      <c r="A20" t="s">
        <v>138</v>
      </c>
      <c r="B20">
        <v>0</v>
      </c>
      <c r="F20" s="5" t="s">
        <v>590</v>
      </c>
      <c r="G20" s="20">
        <f>B16</f>
        <v>3</v>
      </c>
      <c r="H20" s="20">
        <v>2</v>
      </c>
      <c r="I20" s="11">
        <v>3</v>
      </c>
      <c r="J20" s="7">
        <v>7</v>
      </c>
    </row>
    <row r="21" spans="1:13" x14ac:dyDescent="0.55000000000000004">
      <c r="A21" t="s">
        <v>139</v>
      </c>
      <c r="B21">
        <v>0</v>
      </c>
      <c r="F21" s="5" t="s">
        <v>589</v>
      </c>
      <c r="G21" s="11">
        <v>0</v>
      </c>
      <c r="H21" s="11">
        <v>0</v>
      </c>
      <c r="I21" s="11">
        <v>0</v>
      </c>
      <c r="J21" s="7" t="s">
        <v>599</v>
      </c>
    </row>
    <row r="22" spans="1:13" ht="14.7" thickBot="1" x14ac:dyDescent="0.6">
      <c r="A22" t="s">
        <v>140</v>
      </c>
      <c r="B22">
        <v>0</v>
      </c>
      <c r="F22" s="6" t="s">
        <v>588</v>
      </c>
      <c r="G22" s="12">
        <v>0</v>
      </c>
      <c r="H22" s="12">
        <v>0</v>
      </c>
      <c r="I22" s="12">
        <v>0</v>
      </c>
      <c r="J22" s="8" t="s">
        <v>599</v>
      </c>
    </row>
    <row r="23" spans="1:13" x14ac:dyDescent="0.55000000000000004">
      <c r="A23" t="s">
        <v>14</v>
      </c>
    </row>
    <row r="28" spans="1:13" ht="14.7" thickBot="1" x14ac:dyDescent="0.6">
      <c r="F28" t="s">
        <v>600</v>
      </c>
      <c r="K28" t="s">
        <v>662</v>
      </c>
    </row>
    <row r="29" spans="1:13" ht="28.8" x14ac:dyDescent="0.55000000000000004">
      <c r="F29" s="9" t="s">
        <v>586</v>
      </c>
      <c r="G29" s="10" t="s">
        <v>587</v>
      </c>
      <c r="H29" s="13" t="s">
        <v>661</v>
      </c>
      <c r="I29" s="14"/>
      <c r="J29" s="14"/>
      <c r="K29" s="9" t="s">
        <v>586</v>
      </c>
      <c r="L29" s="10" t="s">
        <v>587</v>
      </c>
      <c r="M29" s="13" t="s">
        <v>661</v>
      </c>
    </row>
    <row r="30" spans="1:13" x14ac:dyDescent="0.55000000000000004">
      <c r="F30" s="5" t="s">
        <v>596</v>
      </c>
      <c r="G30" s="11" t="s">
        <v>598</v>
      </c>
      <c r="H30" s="7" t="s">
        <v>599</v>
      </c>
      <c r="K30" s="5" t="s">
        <v>596</v>
      </c>
      <c r="L30" s="11" t="s">
        <v>598</v>
      </c>
      <c r="M30" s="7" t="s">
        <v>599</v>
      </c>
    </row>
    <row r="31" spans="1:13" x14ac:dyDescent="0.55000000000000004">
      <c r="F31" s="5" t="s">
        <v>595</v>
      </c>
      <c r="G31" s="11" t="s">
        <v>598</v>
      </c>
      <c r="H31" s="7" t="s">
        <v>599</v>
      </c>
      <c r="K31" s="5" t="s">
        <v>595</v>
      </c>
      <c r="L31" s="11" t="s">
        <v>598</v>
      </c>
      <c r="M31" s="7" t="s">
        <v>599</v>
      </c>
    </row>
    <row r="32" spans="1:13" x14ac:dyDescent="0.55000000000000004">
      <c r="F32" s="5" t="s">
        <v>594</v>
      </c>
      <c r="G32" s="11">
        <v>3</v>
      </c>
      <c r="H32" s="7">
        <v>3</v>
      </c>
      <c r="K32" s="5" t="s">
        <v>594</v>
      </c>
      <c r="L32" s="11">
        <v>0</v>
      </c>
      <c r="M32" s="7">
        <v>3</v>
      </c>
    </row>
    <row r="33" spans="6:13" x14ac:dyDescent="0.55000000000000004">
      <c r="F33" s="5" t="s">
        <v>593</v>
      </c>
      <c r="G33" s="11">
        <v>15</v>
      </c>
      <c r="H33" s="7">
        <v>15</v>
      </c>
      <c r="K33" s="5" t="s">
        <v>593</v>
      </c>
      <c r="L33" s="11">
        <v>12</v>
      </c>
      <c r="M33" s="7">
        <v>15</v>
      </c>
    </row>
    <row r="34" spans="6:13" x14ac:dyDescent="0.55000000000000004">
      <c r="F34" s="5" t="s">
        <v>592</v>
      </c>
      <c r="G34" s="11">
        <v>2</v>
      </c>
      <c r="H34" s="7">
        <v>3</v>
      </c>
      <c r="K34" s="5" t="s">
        <v>592</v>
      </c>
      <c r="L34" s="11">
        <v>2</v>
      </c>
      <c r="M34" s="7">
        <v>3</v>
      </c>
    </row>
    <row r="35" spans="6:13" x14ac:dyDescent="0.55000000000000004">
      <c r="F35" s="5" t="s">
        <v>597</v>
      </c>
      <c r="G35" s="11">
        <v>7</v>
      </c>
      <c r="H35" s="7">
        <v>7</v>
      </c>
      <c r="K35" s="5" t="s">
        <v>597</v>
      </c>
      <c r="L35" s="11">
        <v>7</v>
      </c>
      <c r="M35" s="7">
        <v>7</v>
      </c>
    </row>
    <row r="36" spans="6:13" x14ac:dyDescent="0.55000000000000004">
      <c r="F36" s="5" t="s">
        <v>591</v>
      </c>
      <c r="G36" s="11">
        <v>1</v>
      </c>
      <c r="H36" s="7">
        <v>7</v>
      </c>
      <c r="K36" s="5" t="s">
        <v>591</v>
      </c>
      <c r="L36" s="11">
        <v>1</v>
      </c>
      <c r="M36" s="7">
        <v>7</v>
      </c>
    </row>
    <row r="37" spans="6:13" x14ac:dyDescent="0.55000000000000004">
      <c r="F37" s="5" t="s">
        <v>590</v>
      </c>
      <c r="G37" s="11">
        <v>2</v>
      </c>
      <c r="H37" s="7">
        <v>7</v>
      </c>
      <c r="K37" s="5" t="s">
        <v>590</v>
      </c>
      <c r="L37" s="11">
        <v>3</v>
      </c>
      <c r="M37" s="7">
        <v>7</v>
      </c>
    </row>
    <row r="38" spans="6:13" x14ac:dyDescent="0.55000000000000004">
      <c r="F38" s="5" t="s">
        <v>589</v>
      </c>
      <c r="G38" s="11">
        <v>0</v>
      </c>
      <c r="H38" s="7" t="s">
        <v>599</v>
      </c>
      <c r="K38" s="5" t="s">
        <v>589</v>
      </c>
      <c r="L38" s="11">
        <v>0</v>
      </c>
      <c r="M38" s="7" t="s">
        <v>599</v>
      </c>
    </row>
    <row r="39" spans="6:13" ht="14.7" thickBot="1" x14ac:dyDescent="0.6">
      <c r="F39" s="6" t="s">
        <v>588</v>
      </c>
      <c r="G39" s="12">
        <v>0</v>
      </c>
      <c r="H39" s="8" t="s">
        <v>599</v>
      </c>
      <c r="K39" s="6" t="s">
        <v>588</v>
      </c>
      <c r="L39" s="12">
        <v>0</v>
      </c>
      <c r="M39" s="8" t="s">
        <v>599</v>
      </c>
    </row>
    <row r="40" spans="6:13" ht="14.7" thickBot="1" x14ac:dyDescent="0.6">
      <c r="L40" s="12"/>
    </row>
  </sheetData>
  <mergeCells count="2">
    <mergeCell ref="G11:J11"/>
    <mergeCell ref="F11:F1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F0F9-3D6E-4544-8169-DA6C4151F515}">
  <sheetPr codeName="Sheet19"/>
  <dimension ref="A1:I230"/>
  <sheetViews>
    <sheetView topLeftCell="A108" zoomScale="82" workbookViewId="0">
      <selection activeCell="C107" sqref="C107"/>
    </sheetView>
  </sheetViews>
  <sheetFormatPr defaultRowHeight="14.4" x14ac:dyDescent="0.55000000000000004"/>
  <cols>
    <col min="1" max="1" width="50" bestFit="1" customWidth="1"/>
    <col min="2" max="2" width="15.41796875" bestFit="1" customWidth="1"/>
    <col min="3" max="3" width="17.3125" bestFit="1" customWidth="1"/>
    <col min="4" max="4" width="15.41796875" bestFit="1" customWidth="1"/>
    <col min="5" max="5" width="15.3125" bestFit="1" customWidth="1"/>
    <col min="6" max="6" width="9.5234375" bestFit="1" customWidth="1"/>
    <col min="7" max="8" width="18.41796875" bestFit="1" customWidth="1"/>
    <col min="9" max="9" width="11.94531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t="s">
        <v>141</v>
      </c>
      <c r="B2">
        <v>150000</v>
      </c>
      <c r="C2">
        <v>114127</v>
      </c>
      <c r="D2">
        <v>111311</v>
      </c>
      <c r="E2">
        <v>111768</v>
      </c>
      <c r="F2">
        <v>112631</v>
      </c>
      <c r="G2">
        <v>113849</v>
      </c>
      <c r="H2">
        <v>121076</v>
      </c>
      <c r="I2">
        <v>121076</v>
      </c>
    </row>
    <row r="3" spans="1:9" x14ac:dyDescent="0.55000000000000004">
      <c r="A3" t="s">
        <v>142</v>
      </c>
      <c r="B3">
        <v>150000</v>
      </c>
      <c r="C3">
        <v>112454</v>
      </c>
      <c r="D3">
        <v>111578</v>
      </c>
      <c r="E3">
        <v>111918</v>
      </c>
      <c r="F3">
        <v>112177</v>
      </c>
      <c r="G3">
        <v>113222</v>
      </c>
      <c r="H3">
        <v>113375</v>
      </c>
      <c r="I3">
        <v>113375</v>
      </c>
    </row>
    <row r="4" spans="1:9" x14ac:dyDescent="0.55000000000000004">
      <c r="A4" t="s">
        <v>143</v>
      </c>
      <c r="B4">
        <v>150000</v>
      </c>
      <c r="C4">
        <v>111658.2</v>
      </c>
      <c r="D4">
        <v>111161</v>
      </c>
      <c r="E4">
        <v>111225</v>
      </c>
      <c r="F4">
        <v>111475</v>
      </c>
      <c r="G4">
        <v>112054</v>
      </c>
      <c r="H4">
        <v>112376</v>
      </c>
      <c r="I4">
        <v>112376</v>
      </c>
    </row>
    <row r="5" spans="1:9" x14ac:dyDescent="0.55000000000000004">
      <c r="A5" t="s">
        <v>144</v>
      </c>
      <c r="B5">
        <v>150000</v>
      </c>
      <c r="C5">
        <v>112289.2</v>
      </c>
      <c r="D5">
        <v>110910</v>
      </c>
      <c r="E5">
        <v>111802</v>
      </c>
      <c r="F5">
        <v>112018</v>
      </c>
      <c r="G5">
        <v>112108</v>
      </c>
      <c r="H5">
        <v>114608</v>
      </c>
      <c r="I5">
        <v>114608</v>
      </c>
    </row>
    <row r="6" spans="1:9" x14ac:dyDescent="0.55000000000000004">
      <c r="A6" t="s">
        <v>145</v>
      </c>
      <c r="B6">
        <v>150000</v>
      </c>
      <c r="C6">
        <v>112153.60000000001</v>
      </c>
      <c r="D6">
        <v>111201</v>
      </c>
      <c r="E6">
        <v>111595</v>
      </c>
      <c r="F6">
        <v>111819</v>
      </c>
      <c r="G6">
        <v>111995</v>
      </c>
      <c r="H6">
        <v>114158</v>
      </c>
      <c r="I6">
        <v>114158</v>
      </c>
    </row>
    <row r="7" spans="1:9" x14ac:dyDescent="0.55000000000000004">
      <c r="A7" t="s">
        <v>146</v>
      </c>
      <c r="B7">
        <v>150000</v>
      </c>
      <c r="C7">
        <v>133399.79999999999</v>
      </c>
      <c r="D7">
        <v>106080</v>
      </c>
      <c r="E7">
        <v>107610</v>
      </c>
      <c r="F7">
        <v>134521</v>
      </c>
      <c r="G7">
        <v>155138</v>
      </c>
      <c r="H7">
        <v>163650</v>
      </c>
      <c r="I7">
        <v>163650</v>
      </c>
    </row>
    <row r="8" spans="1:9" x14ac:dyDescent="0.55000000000000004">
      <c r="A8" t="s">
        <v>147</v>
      </c>
      <c r="B8">
        <v>150000</v>
      </c>
      <c r="C8">
        <v>106396.2</v>
      </c>
      <c r="D8">
        <v>105887</v>
      </c>
      <c r="E8">
        <v>105943</v>
      </c>
      <c r="F8">
        <v>106071</v>
      </c>
      <c r="G8">
        <v>106075</v>
      </c>
      <c r="H8">
        <v>108005</v>
      </c>
      <c r="I8">
        <v>108005</v>
      </c>
    </row>
    <row r="9" spans="1:9" x14ac:dyDescent="0.55000000000000004">
      <c r="A9" t="s">
        <v>148</v>
      </c>
      <c r="B9">
        <v>150000</v>
      </c>
      <c r="C9">
        <v>107597.6</v>
      </c>
      <c r="D9">
        <v>106036</v>
      </c>
      <c r="E9">
        <v>106767</v>
      </c>
      <c r="F9">
        <v>107159</v>
      </c>
      <c r="G9">
        <v>108789</v>
      </c>
      <c r="H9">
        <v>109237</v>
      </c>
      <c r="I9">
        <v>109237</v>
      </c>
    </row>
    <row r="10" spans="1:9" x14ac:dyDescent="0.55000000000000004">
      <c r="A10" t="s">
        <v>149</v>
      </c>
      <c r="B10">
        <v>150000</v>
      </c>
      <c r="C10">
        <v>106414.39999999999</v>
      </c>
      <c r="D10">
        <v>105344</v>
      </c>
      <c r="E10">
        <v>106300</v>
      </c>
      <c r="F10">
        <v>106576</v>
      </c>
      <c r="G10">
        <v>106616</v>
      </c>
      <c r="H10">
        <v>107236</v>
      </c>
      <c r="I10">
        <v>107236</v>
      </c>
    </row>
    <row r="11" spans="1:9" x14ac:dyDescent="0.55000000000000004">
      <c r="A11" t="s">
        <v>150</v>
      </c>
      <c r="B11">
        <v>150000</v>
      </c>
      <c r="C11">
        <v>117319.4</v>
      </c>
      <c r="D11">
        <v>106118</v>
      </c>
      <c r="E11">
        <v>106301</v>
      </c>
      <c r="F11">
        <v>108826</v>
      </c>
      <c r="G11">
        <v>126120</v>
      </c>
      <c r="H11">
        <v>139232</v>
      </c>
      <c r="I11">
        <v>139232</v>
      </c>
    </row>
    <row r="12" spans="1:9" x14ac:dyDescent="0.55000000000000004">
      <c r="A12" t="s">
        <v>151</v>
      </c>
      <c r="B12">
        <v>150000</v>
      </c>
      <c r="C12">
        <v>105424.4</v>
      </c>
      <c r="D12">
        <v>104740</v>
      </c>
      <c r="E12">
        <v>105113</v>
      </c>
      <c r="F12">
        <v>105509</v>
      </c>
      <c r="G12">
        <v>105684</v>
      </c>
      <c r="H12">
        <v>106076</v>
      </c>
      <c r="I12">
        <v>106076</v>
      </c>
    </row>
    <row r="13" spans="1:9" x14ac:dyDescent="0.55000000000000004">
      <c r="A13" t="s">
        <v>152</v>
      </c>
      <c r="B13">
        <v>150000</v>
      </c>
      <c r="C13">
        <v>111558.2</v>
      </c>
      <c r="D13">
        <v>105463</v>
      </c>
      <c r="E13">
        <v>105981</v>
      </c>
      <c r="F13">
        <v>106281</v>
      </c>
      <c r="G13">
        <v>109591</v>
      </c>
      <c r="H13">
        <v>130475</v>
      </c>
      <c r="I13">
        <v>130475</v>
      </c>
    </row>
    <row r="14" spans="1:9" x14ac:dyDescent="0.55000000000000004">
      <c r="A14" t="s">
        <v>153</v>
      </c>
      <c r="B14">
        <v>150000</v>
      </c>
      <c r="C14">
        <v>120629.6</v>
      </c>
      <c r="D14">
        <v>106335</v>
      </c>
      <c r="E14">
        <v>106396</v>
      </c>
      <c r="F14">
        <v>112724</v>
      </c>
      <c r="G14">
        <v>117633</v>
      </c>
      <c r="H14">
        <v>160060</v>
      </c>
      <c r="I14">
        <v>160060</v>
      </c>
    </row>
    <row r="15" spans="1:9" x14ac:dyDescent="0.55000000000000004">
      <c r="A15" t="s">
        <v>154</v>
      </c>
      <c r="B15">
        <v>150000</v>
      </c>
      <c r="C15">
        <v>106739.6</v>
      </c>
      <c r="D15">
        <v>106553</v>
      </c>
      <c r="E15">
        <v>106598</v>
      </c>
      <c r="F15">
        <v>106634</v>
      </c>
      <c r="G15">
        <v>106744</v>
      </c>
      <c r="H15">
        <v>107169</v>
      </c>
      <c r="I15">
        <v>107169</v>
      </c>
    </row>
    <row r="16" spans="1:9" x14ac:dyDescent="0.55000000000000004">
      <c r="A16" t="s">
        <v>155</v>
      </c>
      <c r="B16">
        <v>150000</v>
      </c>
      <c r="C16">
        <v>117956.6</v>
      </c>
      <c r="D16">
        <v>105790</v>
      </c>
      <c r="E16">
        <v>105963</v>
      </c>
      <c r="F16">
        <v>106597</v>
      </c>
      <c r="G16">
        <v>107202</v>
      </c>
      <c r="H16">
        <v>164231</v>
      </c>
      <c r="I16">
        <v>164231</v>
      </c>
    </row>
    <row r="17" spans="1:9" x14ac:dyDescent="0.55000000000000004">
      <c r="A17" t="s">
        <v>601</v>
      </c>
      <c r="B17">
        <v>0</v>
      </c>
      <c r="C17">
        <v>13012</v>
      </c>
      <c r="D17">
        <v>12910</v>
      </c>
      <c r="E17">
        <v>12914</v>
      </c>
      <c r="F17">
        <v>12968</v>
      </c>
      <c r="G17">
        <v>13076</v>
      </c>
      <c r="H17">
        <v>13192</v>
      </c>
      <c r="I17">
        <v>13192</v>
      </c>
    </row>
    <row r="18" spans="1:9" x14ac:dyDescent="0.55000000000000004">
      <c r="A18" t="s">
        <v>602</v>
      </c>
      <c r="B18">
        <v>0</v>
      </c>
      <c r="C18">
        <v>12844.8</v>
      </c>
      <c r="D18">
        <v>12711</v>
      </c>
      <c r="E18">
        <v>12803</v>
      </c>
      <c r="F18">
        <v>12817</v>
      </c>
      <c r="G18">
        <v>12941</v>
      </c>
      <c r="H18">
        <v>12952</v>
      </c>
      <c r="I18">
        <v>12952</v>
      </c>
    </row>
    <row r="19" spans="1:9" x14ac:dyDescent="0.55000000000000004">
      <c r="A19" t="s">
        <v>603</v>
      </c>
      <c r="B19">
        <v>0</v>
      </c>
      <c r="C19">
        <v>13016.4</v>
      </c>
      <c r="D19">
        <v>12798</v>
      </c>
      <c r="E19">
        <v>12824</v>
      </c>
      <c r="F19">
        <v>13092</v>
      </c>
      <c r="G19">
        <v>13159</v>
      </c>
      <c r="H19">
        <v>13209</v>
      </c>
      <c r="I19">
        <v>13209</v>
      </c>
    </row>
    <row r="20" spans="1:9" x14ac:dyDescent="0.55000000000000004">
      <c r="A20" t="s">
        <v>604</v>
      </c>
      <c r="B20">
        <v>0</v>
      </c>
      <c r="C20">
        <v>12835.8</v>
      </c>
      <c r="D20">
        <v>12679</v>
      </c>
      <c r="E20">
        <v>12794</v>
      </c>
      <c r="F20">
        <v>12846</v>
      </c>
      <c r="G20">
        <v>12863</v>
      </c>
      <c r="H20">
        <v>12997</v>
      </c>
      <c r="I20">
        <v>12997</v>
      </c>
    </row>
    <row r="21" spans="1:9" x14ac:dyDescent="0.55000000000000004">
      <c r="A21" t="s">
        <v>605</v>
      </c>
      <c r="B21">
        <v>0</v>
      </c>
      <c r="C21">
        <v>13020.2</v>
      </c>
      <c r="D21">
        <v>12876</v>
      </c>
      <c r="E21">
        <v>12942</v>
      </c>
      <c r="F21">
        <v>13040</v>
      </c>
      <c r="G21">
        <v>13074</v>
      </c>
      <c r="H21">
        <v>13169</v>
      </c>
      <c r="I21">
        <v>13169</v>
      </c>
    </row>
    <row r="22" spans="1:9" x14ac:dyDescent="0.55000000000000004">
      <c r="A22" t="s">
        <v>606</v>
      </c>
      <c r="B22">
        <v>0</v>
      </c>
      <c r="C22">
        <v>12997.6</v>
      </c>
      <c r="D22">
        <v>12866</v>
      </c>
      <c r="E22">
        <v>12890</v>
      </c>
      <c r="F22">
        <v>12966</v>
      </c>
      <c r="G22">
        <v>13016</v>
      </c>
      <c r="H22">
        <v>13250</v>
      </c>
      <c r="I22">
        <v>13250</v>
      </c>
    </row>
    <row r="23" spans="1:9" x14ac:dyDescent="0.55000000000000004">
      <c r="A23" t="s">
        <v>607</v>
      </c>
      <c r="B23">
        <v>0</v>
      </c>
      <c r="C23">
        <v>12918</v>
      </c>
      <c r="D23">
        <v>12754</v>
      </c>
      <c r="E23">
        <v>12859</v>
      </c>
      <c r="F23">
        <v>12907</v>
      </c>
      <c r="G23">
        <v>12962</v>
      </c>
      <c r="H23">
        <v>13108</v>
      </c>
      <c r="I23">
        <v>13108</v>
      </c>
    </row>
    <row r="24" spans="1:9" x14ac:dyDescent="0.55000000000000004">
      <c r="A24" t="s">
        <v>608</v>
      </c>
      <c r="B24">
        <v>0</v>
      </c>
      <c r="C24">
        <v>13217.6</v>
      </c>
      <c r="D24">
        <v>12827</v>
      </c>
      <c r="E24">
        <v>12884</v>
      </c>
      <c r="F24">
        <v>13037</v>
      </c>
      <c r="G24">
        <v>13168</v>
      </c>
      <c r="H24">
        <v>14172</v>
      </c>
      <c r="I24">
        <v>14172</v>
      </c>
    </row>
    <row r="25" spans="1:9" x14ac:dyDescent="0.55000000000000004">
      <c r="A25" t="s">
        <v>609</v>
      </c>
      <c r="B25">
        <v>0</v>
      </c>
      <c r="C25">
        <v>12768.2</v>
      </c>
      <c r="D25">
        <v>12576</v>
      </c>
      <c r="E25">
        <v>12627</v>
      </c>
      <c r="F25">
        <v>12694</v>
      </c>
      <c r="G25">
        <v>12824</v>
      </c>
      <c r="H25">
        <v>13120</v>
      </c>
      <c r="I25">
        <v>13120</v>
      </c>
    </row>
    <row r="26" spans="1:9" x14ac:dyDescent="0.55000000000000004">
      <c r="A26" t="s">
        <v>610</v>
      </c>
      <c r="B26">
        <v>0</v>
      </c>
      <c r="C26">
        <v>12895.8</v>
      </c>
      <c r="D26">
        <v>12710</v>
      </c>
      <c r="E26">
        <v>12756</v>
      </c>
      <c r="F26">
        <v>12862</v>
      </c>
      <c r="G26">
        <v>12886</v>
      </c>
      <c r="H26">
        <v>13265</v>
      </c>
      <c r="I26">
        <v>13265</v>
      </c>
    </row>
    <row r="27" spans="1:9" x14ac:dyDescent="0.55000000000000004">
      <c r="A27" t="s">
        <v>611</v>
      </c>
      <c r="B27">
        <v>150000</v>
      </c>
      <c r="C27">
        <v>106693.2</v>
      </c>
      <c r="D27">
        <v>106114</v>
      </c>
      <c r="E27">
        <v>106624</v>
      </c>
      <c r="F27">
        <v>106789</v>
      </c>
      <c r="G27">
        <v>106900</v>
      </c>
      <c r="H27">
        <v>107039</v>
      </c>
      <c r="I27">
        <v>107039</v>
      </c>
    </row>
    <row r="28" spans="1:9" x14ac:dyDescent="0.55000000000000004">
      <c r="A28" t="s">
        <v>612</v>
      </c>
      <c r="B28">
        <v>150000</v>
      </c>
      <c r="C28">
        <v>106761.2</v>
      </c>
      <c r="D28">
        <v>106364</v>
      </c>
      <c r="E28">
        <v>106627</v>
      </c>
      <c r="F28">
        <v>106706</v>
      </c>
      <c r="G28">
        <v>106707</v>
      </c>
      <c r="H28">
        <v>107402</v>
      </c>
      <c r="I28">
        <v>107402</v>
      </c>
    </row>
    <row r="29" spans="1:9" x14ac:dyDescent="0.55000000000000004">
      <c r="A29" t="s">
        <v>613</v>
      </c>
      <c r="B29">
        <v>150000</v>
      </c>
      <c r="C29">
        <v>106912</v>
      </c>
      <c r="D29">
        <v>105723</v>
      </c>
      <c r="E29">
        <v>106053</v>
      </c>
      <c r="F29">
        <v>106079</v>
      </c>
      <c r="G29">
        <v>107422</v>
      </c>
      <c r="H29">
        <v>109283</v>
      </c>
      <c r="I29">
        <v>109283</v>
      </c>
    </row>
    <row r="30" spans="1:9" x14ac:dyDescent="0.55000000000000004">
      <c r="A30" t="s">
        <v>614</v>
      </c>
      <c r="B30">
        <v>150000</v>
      </c>
      <c r="C30">
        <v>106532</v>
      </c>
      <c r="D30">
        <v>105918</v>
      </c>
      <c r="E30">
        <v>105951</v>
      </c>
      <c r="F30">
        <v>105975</v>
      </c>
      <c r="G30">
        <v>106222</v>
      </c>
      <c r="H30">
        <v>108594</v>
      </c>
      <c r="I30">
        <v>108594</v>
      </c>
    </row>
    <row r="31" spans="1:9" x14ac:dyDescent="0.55000000000000004">
      <c r="A31" t="s">
        <v>615</v>
      </c>
      <c r="B31">
        <v>150000</v>
      </c>
      <c r="C31">
        <v>106342.39999999999</v>
      </c>
      <c r="D31">
        <v>105727</v>
      </c>
      <c r="E31">
        <v>105832</v>
      </c>
      <c r="F31">
        <v>106362</v>
      </c>
      <c r="G31">
        <v>106573</v>
      </c>
      <c r="H31">
        <v>107218</v>
      </c>
      <c r="I31">
        <v>107218</v>
      </c>
    </row>
    <row r="32" spans="1:9" x14ac:dyDescent="0.55000000000000004">
      <c r="A32" t="s">
        <v>616</v>
      </c>
      <c r="B32">
        <v>150000</v>
      </c>
      <c r="C32">
        <v>108974.39999999999</v>
      </c>
      <c r="D32">
        <v>105504</v>
      </c>
      <c r="E32">
        <v>106493</v>
      </c>
      <c r="F32">
        <v>106917</v>
      </c>
      <c r="G32">
        <v>107019</v>
      </c>
      <c r="H32">
        <v>118939</v>
      </c>
      <c r="I32">
        <v>118939</v>
      </c>
    </row>
    <row r="33" spans="1:9" x14ac:dyDescent="0.55000000000000004">
      <c r="A33" t="s">
        <v>617</v>
      </c>
      <c r="B33">
        <v>150000</v>
      </c>
      <c r="C33">
        <v>107036.4</v>
      </c>
      <c r="D33">
        <v>106588</v>
      </c>
      <c r="E33">
        <v>106653</v>
      </c>
      <c r="F33">
        <v>106909</v>
      </c>
      <c r="G33">
        <v>107178</v>
      </c>
      <c r="H33">
        <v>107854</v>
      </c>
      <c r="I33">
        <v>107854</v>
      </c>
    </row>
    <row r="34" spans="1:9" x14ac:dyDescent="0.55000000000000004">
      <c r="A34" t="s">
        <v>618</v>
      </c>
      <c r="B34">
        <v>150000</v>
      </c>
      <c r="C34">
        <v>107865.8</v>
      </c>
      <c r="D34">
        <v>106715</v>
      </c>
      <c r="E34">
        <v>107738</v>
      </c>
      <c r="F34">
        <v>107905</v>
      </c>
      <c r="G34">
        <v>108378</v>
      </c>
      <c r="H34">
        <v>108593</v>
      </c>
      <c r="I34">
        <v>108593</v>
      </c>
    </row>
    <row r="35" spans="1:9" x14ac:dyDescent="0.55000000000000004">
      <c r="A35" t="s">
        <v>619</v>
      </c>
      <c r="B35">
        <v>150000</v>
      </c>
      <c r="C35">
        <v>106247</v>
      </c>
      <c r="D35">
        <v>105725</v>
      </c>
      <c r="E35">
        <v>105901</v>
      </c>
      <c r="F35">
        <v>106176</v>
      </c>
      <c r="G35">
        <v>106418</v>
      </c>
      <c r="H35">
        <v>107015</v>
      </c>
      <c r="I35">
        <v>107015</v>
      </c>
    </row>
    <row r="36" spans="1:9" x14ac:dyDescent="0.55000000000000004">
      <c r="A36" t="s">
        <v>620</v>
      </c>
      <c r="B36">
        <v>150000</v>
      </c>
      <c r="C36">
        <v>106172.8</v>
      </c>
      <c r="D36">
        <v>105607</v>
      </c>
      <c r="E36">
        <v>105985</v>
      </c>
      <c r="F36">
        <v>106243</v>
      </c>
      <c r="G36">
        <v>106329</v>
      </c>
      <c r="H36">
        <v>106700</v>
      </c>
      <c r="I36">
        <v>106700</v>
      </c>
    </row>
    <row r="37" spans="1:9" x14ac:dyDescent="0.55000000000000004">
      <c r="A37" t="s">
        <v>156</v>
      </c>
      <c r="B37">
        <v>0</v>
      </c>
      <c r="C37">
        <v>13170.8</v>
      </c>
      <c r="D37">
        <v>12805</v>
      </c>
      <c r="E37">
        <v>12829</v>
      </c>
      <c r="F37">
        <v>12907</v>
      </c>
      <c r="G37">
        <v>12946</v>
      </c>
      <c r="H37">
        <v>14367</v>
      </c>
      <c r="I37">
        <v>14367</v>
      </c>
    </row>
    <row r="38" spans="1:9" x14ac:dyDescent="0.55000000000000004">
      <c r="A38" t="s">
        <v>157</v>
      </c>
      <c r="B38">
        <v>0</v>
      </c>
      <c r="C38">
        <v>12765.6</v>
      </c>
      <c r="D38">
        <v>12591</v>
      </c>
      <c r="E38">
        <v>12619</v>
      </c>
      <c r="F38">
        <v>12716</v>
      </c>
      <c r="G38">
        <v>12880</v>
      </c>
      <c r="H38">
        <v>13022</v>
      </c>
      <c r="I38">
        <v>13022</v>
      </c>
    </row>
    <row r="39" spans="1:9" x14ac:dyDescent="0.55000000000000004">
      <c r="A39" t="s">
        <v>158</v>
      </c>
      <c r="B39">
        <v>0</v>
      </c>
      <c r="C39">
        <v>12939.8</v>
      </c>
      <c r="D39">
        <v>12758</v>
      </c>
      <c r="E39">
        <v>12827</v>
      </c>
      <c r="F39">
        <v>12840</v>
      </c>
      <c r="G39">
        <v>13118</v>
      </c>
      <c r="H39">
        <v>13156</v>
      </c>
      <c r="I39">
        <v>13156</v>
      </c>
    </row>
    <row r="40" spans="1:9" x14ac:dyDescent="0.55000000000000004">
      <c r="A40" t="s">
        <v>159</v>
      </c>
      <c r="B40">
        <v>0</v>
      </c>
      <c r="C40">
        <v>12738</v>
      </c>
      <c r="D40">
        <v>12630</v>
      </c>
      <c r="E40">
        <v>12713</v>
      </c>
      <c r="F40">
        <v>12720</v>
      </c>
      <c r="G40">
        <v>12734</v>
      </c>
      <c r="H40">
        <v>12893</v>
      </c>
      <c r="I40">
        <v>12893</v>
      </c>
    </row>
    <row r="41" spans="1:9" x14ac:dyDescent="0.55000000000000004">
      <c r="A41" t="s">
        <v>160</v>
      </c>
      <c r="B41">
        <v>0</v>
      </c>
      <c r="C41">
        <v>12756.4</v>
      </c>
      <c r="D41">
        <v>12626</v>
      </c>
      <c r="E41">
        <v>12680</v>
      </c>
      <c r="F41">
        <v>12764</v>
      </c>
      <c r="G41">
        <v>12809</v>
      </c>
      <c r="H41">
        <v>12903</v>
      </c>
      <c r="I41">
        <v>12903</v>
      </c>
    </row>
    <row r="42" spans="1:9" x14ac:dyDescent="0.55000000000000004">
      <c r="A42" t="s">
        <v>161</v>
      </c>
      <c r="B42">
        <v>0</v>
      </c>
      <c r="C42">
        <v>12808</v>
      </c>
      <c r="D42">
        <v>12674</v>
      </c>
      <c r="E42">
        <v>12696</v>
      </c>
      <c r="F42">
        <v>12730</v>
      </c>
      <c r="G42">
        <v>12955</v>
      </c>
      <c r="H42">
        <v>12985</v>
      </c>
      <c r="I42">
        <v>12985</v>
      </c>
    </row>
    <row r="43" spans="1:9" x14ac:dyDescent="0.55000000000000004">
      <c r="A43" t="s">
        <v>162</v>
      </c>
      <c r="B43">
        <v>0</v>
      </c>
      <c r="C43">
        <v>12743.2</v>
      </c>
      <c r="D43">
        <v>12640</v>
      </c>
      <c r="E43">
        <v>12701</v>
      </c>
      <c r="F43">
        <v>12702</v>
      </c>
      <c r="G43">
        <v>12734</v>
      </c>
      <c r="H43">
        <v>12939</v>
      </c>
      <c r="I43">
        <v>12939</v>
      </c>
    </row>
    <row r="44" spans="1:9" x14ac:dyDescent="0.55000000000000004">
      <c r="A44" t="s">
        <v>163</v>
      </c>
      <c r="B44">
        <v>0</v>
      </c>
      <c r="C44">
        <v>12738.8</v>
      </c>
      <c r="D44">
        <v>12528</v>
      </c>
      <c r="E44">
        <v>12557</v>
      </c>
      <c r="F44">
        <v>12661</v>
      </c>
      <c r="G44">
        <v>12831</v>
      </c>
      <c r="H44">
        <v>13117</v>
      </c>
      <c r="I44">
        <v>13117</v>
      </c>
    </row>
    <row r="45" spans="1:9" x14ac:dyDescent="0.55000000000000004">
      <c r="A45" t="s">
        <v>164</v>
      </c>
      <c r="B45">
        <v>0</v>
      </c>
      <c r="C45">
        <v>12686</v>
      </c>
      <c r="D45">
        <v>12447</v>
      </c>
      <c r="E45">
        <v>12516</v>
      </c>
      <c r="F45">
        <v>12554</v>
      </c>
      <c r="G45">
        <v>12864</v>
      </c>
      <c r="H45">
        <v>13049</v>
      </c>
      <c r="I45">
        <v>13049</v>
      </c>
    </row>
    <row r="46" spans="1:9" x14ac:dyDescent="0.55000000000000004">
      <c r="A46" t="s">
        <v>165</v>
      </c>
      <c r="B46">
        <v>0</v>
      </c>
      <c r="C46">
        <v>12859</v>
      </c>
      <c r="D46">
        <v>12505</v>
      </c>
      <c r="E46">
        <v>12520</v>
      </c>
      <c r="F46">
        <v>12535</v>
      </c>
      <c r="G46">
        <v>12633</v>
      </c>
      <c r="H46">
        <v>14102</v>
      </c>
      <c r="I46">
        <v>14102</v>
      </c>
    </row>
    <row r="47" spans="1:9" x14ac:dyDescent="0.55000000000000004">
      <c r="A47" t="s">
        <v>621</v>
      </c>
      <c r="B47">
        <v>0</v>
      </c>
      <c r="C47">
        <v>12765.6</v>
      </c>
      <c r="D47">
        <v>12662</v>
      </c>
      <c r="E47">
        <v>12717</v>
      </c>
      <c r="F47">
        <v>12737</v>
      </c>
      <c r="G47">
        <v>12837</v>
      </c>
      <c r="H47">
        <v>12875</v>
      </c>
      <c r="I47">
        <v>12875</v>
      </c>
    </row>
    <row r="48" spans="1:9" x14ac:dyDescent="0.55000000000000004">
      <c r="A48" t="s">
        <v>622</v>
      </c>
      <c r="B48">
        <v>0</v>
      </c>
      <c r="C48">
        <v>12781.4</v>
      </c>
      <c r="D48">
        <v>12647</v>
      </c>
      <c r="E48">
        <v>12654</v>
      </c>
      <c r="F48">
        <v>12686</v>
      </c>
      <c r="G48">
        <v>12725</v>
      </c>
      <c r="H48">
        <v>13195</v>
      </c>
      <c r="I48">
        <v>13195</v>
      </c>
    </row>
    <row r="49" spans="1:9" x14ac:dyDescent="0.55000000000000004">
      <c r="A49" t="s">
        <v>623</v>
      </c>
      <c r="B49">
        <v>0</v>
      </c>
      <c r="C49">
        <v>12858.2</v>
      </c>
      <c r="D49">
        <v>12659</v>
      </c>
      <c r="E49">
        <v>12794</v>
      </c>
      <c r="F49">
        <v>12836</v>
      </c>
      <c r="G49">
        <v>12998</v>
      </c>
      <c r="H49">
        <v>13004</v>
      </c>
      <c r="I49">
        <v>13004</v>
      </c>
    </row>
    <row r="50" spans="1:9" x14ac:dyDescent="0.55000000000000004">
      <c r="A50" t="s">
        <v>624</v>
      </c>
      <c r="B50">
        <v>0</v>
      </c>
      <c r="C50">
        <v>12776</v>
      </c>
      <c r="D50">
        <v>12614</v>
      </c>
      <c r="E50">
        <v>12619</v>
      </c>
      <c r="F50">
        <v>12762</v>
      </c>
      <c r="G50">
        <v>12765</v>
      </c>
      <c r="H50">
        <v>13120</v>
      </c>
      <c r="I50">
        <v>13120</v>
      </c>
    </row>
    <row r="51" spans="1:9" x14ac:dyDescent="0.55000000000000004">
      <c r="A51" t="s">
        <v>625</v>
      </c>
      <c r="B51">
        <v>0</v>
      </c>
      <c r="C51">
        <v>12779</v>
      </c>
      <c r="D51">
        <v>12714</v>
      </c>
      <c r="E51">
        <v>12725</v>
      </c>
      <c r="F51">
        <v>12777</v>
      </c>
      <c r="G51">
        <v>12814</v>
      </c>
      <c r="H51">
        <v>12865</v>
      </c>
      <c r="I51">
        <v>12865</v>
      </c>
    </row>
    <row r="52" spans="1:9" x14ac:dyDescent="0.55000000000000004">
      <c r="A52" t="s">
        <v>626</v>
      </c>
      <c r="B52">
        <v>0</v>
      </c>
      <c r="C52">
        <v>12816.2</v>
      </c>
      <c r="D52">
        <v>12735</v>
      </c>
      <c r="E52">
        <v>12760</v>
      </c>
      <c r="F52">
        <v>12776</v>
      </c>
      <c r="G52">
        <v>12796</v>
      </c>
      <c r="H52">
        <v>13014</v>
      </c>
      <c r="I52">
        <v>13014</v>
      </c>
    </row>
    <row r="53" spans="1:9" x14ac:dyDescent="0.55000000000000004">
      <c r="A53" t="s">
        <v>627</v>
      </c>
      <c r="B53">
        <v>0</v>
      </c>
      <c r="C53">
        <v>12811.4</v>
      </c>
      <c r="D53">
        <v>12754</v>
      </c>
      <c r="E53">
        <v>12781</v>
      </c>
      <c r="F53">
        <v>12790</v>
      </c>
      <c r="G53">
        <v>12808</v>
      </c>
      <c r="H53">
        <v>12924</v>
      </c>
      <c r="I53">
        <v>12924</v>
      </c>
    </row>
    <row r="54" spans="1:9" x14ac:dyDescent="0.55000000000000004">
      <c r="A54" t="s">
        <v>628</v>
      </c>
      <c r="B54">
        <v>0</v>
      </c>
      <c r="C54">
        <v>13089.4</v>
      </c>
      <c r="D54">
        <v>12707</v>
      </c>
      <c r="E54">
        <v>12728</v>
      </c>
      <c r="F54">
        <v>12754</v>
      </c>
      <c r="G54">
        <v>12865</v>
      </c>
      <c r="H54">
        <v>14393</v>
      </c>
      <c r="I54">
        <v>14393</v>
      </c>
    </row>
    <row r="55" spans="1:9" x14ac:dyDescent="0.55000000000000004">
      <c r="A55" t="s">
        <v>629</v>
      </c>
      <c r="B55">
        <v>0</v>
      </c>
      <c r="C55">
        <v>12762.6</v>
      </c>
      <c r="D55">
        <v>12632</v>
      </c>
      <c r="E55">
        <v>12733</v>
      </c>
      <c r="F55">
        <v>12734</v>
      </c>
      <c r="G55">
        <v>12759</v>
      </c>
      <c r="H55">
        <v>12955</v>
      </c>
      <c r="I55">
        <v>12955</v>
      </c>
    </row>
    <row r="56" spans="1:9" x14ac:dyDescent="0.55000000000000004">
      <c r="A56" t="s">
        <v>630</v>
      </c>
      <c r="B56">
        <v>0</v>
      </c>
      <c r="C56">
        <v>12733.4</v>
      </c>
      <c r="D56">
        <v>12637</v>
      </c>
      <c r="E56">
        <v>12681</v>
      </c>
      <c r="F56">
        <v>12706</v>
      </c>
      <c r="G56">
        <v>12785</v>
      </c>
      <c r="H56">
        <v>12858</v>
      </c>
      <c r="I56">
        <v>12858</v>
      </c>
    </row>
    <row r="57" spans="1:9" x14ac:dyDescent="0.55000000000000004">
      <c r="A57" t="s">
        <v>166</v>
      </c>
      <c r="B57">
        <v>75075</v>
      </c>
      <c r="C57">
        <v>65934.8</v>
      </c>
      <c r="D57">
        <v>65377</v>
      </c>
      <c r="E57">
        <v>66001</v>
      </c>
      <c r="F57">
        <v>66068</v>
      </c>
      <c r="G57">
        <v>66104</v>
      </c>
      <c r="H57">
        <v>66124</v>
      </c>
      <c r="I57">
        <v>66124</v>
      </c>
    </row>
    <row r="58" spans="1:9" x14ac:dyDescent="0.55000000000000004">
      <c r="A58" t="s">
        <v>167</v>
      </c>
      <c r="B58">
        <v>75075</v>
      </c>
      <c r="C58">
        <v>65115.4</v>
      </c>
      <c r="D58">
        <v>64855</v>
      </c>
      <c r="E58">
        <v>65032</v>
      </c>
      <c r="F58">
        <v>65152</v>
      </c>
      <c r="G58">
        <v>65258</v>
      </c>
      <c r="H58">
        <v>65280</v>
      </c>
      <c r="I58">
        <v>65280</v>
      </c>
    </row>
    <row r="59" spans="1:9" x14ac:dyDescent="0.55000000000000004">
      <c r="A59" t="s">
        <v>168</v>
      </c>
      <c r="B59">
        <v>75075</v>
      </c>
      <c r="C59">
        <v>97005.8</v>
      </c>
      <c r="D59">
        <v>95725</v>
      </c>
      <c r="E59">
        <v>97101</v>
      </c>
      <c r="F59">
        <v>97245</v>
      </c>
      <c r="G59">
        <v>97468</v>
      </c>
      <c r="H59">
        <v>97490</v>
      </c>
      <c r="I59">
        <v>97490</v>
      </c>
    </row>
    <row r="60" spans="1:9" x14ac:dyDescent="0.55000000000000004">
      <c r="A60" t="s">
        <v>169</v>
      </c>
      <c r="B60">
        <v>75075</v>
      </c>
      <c r="C60">
        <v>64637.8</v>
      </c>
      <c r="D60">
        <v>64181</v>
      </c>
      <c r="E60">
        <v>64578</v>
      </c>
      <c r="F60">
        <v>64725</v>
      </c>
      <c r="G60">
        <v>64746</v>
      </c>
      <c r="H60">
        <v>64959</v>
      </c>
      <c r="I60">
        <v>64959</v>
      </c>
    </row>
    <row r="61" spans="1:9" x14ac:dyDescent="0.55000000000000004">
      <c r="A61" t="s">
        <v>170</v>
      </c>
      <c r="B61">
        <v>112016</v>
      </c>
      <c r="C61">
        <v>87267.6</v>
      </c>
      <c r="D61">
        <v>86912</v>
      </c>
      <c r="E61">
        <v>87024</v>
      </c>
      <c r="F61">
        <v>87340</v>
      </c>
      <c r="G61">
        <v>87414</v>
      </c>
      <c r="H61">
        <v>87648</v>
      </c>
      <c r="I61">
        <v>87648</v>
      </c>
    </row>
    <row r="62" spans="1:9" x14ac:dyDescent="0.55000000000000004">
      <c r="A62" t="s">
        <v>171</v>
      </c>
      <c r="B62">
        <v>112016</v>
      </c>
      <c r="C62">
        <v>87103.2</v>
      </c>
      <c r="D62">
        <v>86679</v>
      </c>
      <c r="E62">
        <v>86684</v>
      </c>
      <c r="F62">
        <v>86837</v>
      </c>
      <c r="G62">
        <v>87101</v>
      </c>
      <c r="H62">
        <v>88215</v>
      </c>
      <c r="I62">
        <v>88215</v>
      </c>
    </row>
    <row r="63" spans="1:9" x14ac:dyDescent="0.55000000000000004">
      <c r="A63" t="s">
        <v>172</v>
      </c>
      <c r="B63">
        <v>150000</v>
      </c>
      <c r="C63">
        <v>109438</v>
      </c>
      <c r="D63">
        <v>108434</v>
      </c>
      <c r="E63">
        <v>109028</v>
      </c>
      <c r="F63">
        <v>109138</v>
      </c>
      <c r="G63">
        <v>109455</v>
      </c>
      <c r="H63">
        <v>111135</v>
      </c>
      <c r="I63">
        <v>111135</v>
      </c>
    </row>
    <row r="64" spans="1:9" x14ac:dyDescent="0.55000000000000004">
      <c r="A64" t="s">
        <v>173</v>
      </c>
      <c r="B64">
        <v>37974</v>
      </c>
      <c r="C64">
        <v>42083.4</v>
      </c>
      <c r="D64">
        <v>41921</v>
      </c>
      <c r="E64">
        <v>41987</v>
      </c>
      <c r="F64">
        <v>42098</v>
      </c>
      <c r="G64">
        <v>42158</v>
      </c>
      <c r="H64">
        <v>42253</v>
      </c>
      <c r="I64">
        <v>42253</v>
      </c>
    </row>
    <row r="65" spans="1:9" x14ac:dyDescent="0.55000000000000004">
      <c r="A65" t="s">
        <v>174</v>
      </c>
      <c r="B65">
        <v>133091</v>
      </c>
      <c r="C65">
        <v>116338.8</v>
      </c>
      <c r="D65">
        <v>114302</v>
      </c>
      <c r="E65">
        <v>115719</v>
      </c>
      <c r="F65">
        <v>116156</v>
      </c>
      <c r="G65">
        <v>117208</v>
      </c>
      <c r="H65">
        <v>118309</v>
      </c>
      <c r="I65">
        <v>118309</v>
      </c>
    </row>
    <row r="66" spans="1:9" x14ac:dyDescent="0.55000000000000004">
      <c r="A66" t="s">
        <v>175</v>
      </c>
      <c r="B66">
        <v>141638</v>
      </c>
      <c r="C66">
        <v>120381.4</v>
      </c>
      <c r="D66">
        <v>120074</v>
      </c>
      <c r="E66">
        <v>120183</v>
      </c>
      <c r="F66">
        <v>120282</v>
      </c>
      <c r="G66">
        <v>120362</v>
      </c>
      <c r="H66">
        <v>121006</v>
      </c>
      <c r="I66">
        <v>121006</v>
      </c>
    </row>
    <row r="67" spans="1:9" x14ac:dyDescent="0.55000000000000004">
      <c r="A67" t="s">
        <v>176</v>
      </c>
      <c r="B67">
        <v>145552</v>
      </c>
      <c r="C67">
        <v>123978.6</v>
      </c>
      <c r="D67">
        <v>121542</v>
      </c>
      <c r="E67">
        <v>121691</v>
      </c>
      <c r="F67">
        <v>121997</v>
      </c>
      <c r="G67">
        <v>122106</v>
      </c>
      <c r="H67">
        <v>132557</v>
      </c>
      <c r="I67">
        <v>132557</v>
      </c>
    </row>
    <row r="68" spans="1:9" x14ac:dyDescent="0.55000000000000004">
      <c r="A68" t="s">
        <v>177</v>
      </c>
      <c r="B68">
        <v>146065</v>
      </c>
      <c r="C68">
        <v>109077.6</v>
      </c>
      <c r="D68">
        <v>108214</v>
      </c>
      <c r="E68">
        <v>108955</v>
      </c>
      <c r="F68">
        <v>109011</v>
      </c>
      <c r="G68">
        <v>109572</v>
      </c>
      <c r="H68">
        <v>109636</v>
      </c>
      <c r="I68">
        <v>109636</v>
      </c>
    </row>
    <row r="69" spans="1:9" x14ac:dyDescent="0.55000000000000004">
      <c r="A69" t="s">
        <v>178</v>
      </c>
      <c r="B69">
        <v>148051</v>
      </c>
      <c r="C69">
        <v>115335.8</v>
      </c>
      <c r="D69">
        <v>109722</v>
      </c>
      <c r="E69">
        <v>110118</v>
      </c>
      <c r="F69">
        <v>112169</v>
      </c>
      <c r="G69">
        <v>120171</v>
      </c>
      <c r="H69">
        <v>124499</v>
      </c>
      <c r="I69">
        <v>124499</v>
      </c>
    </row>
    <row r="70" spans="1:9" x14ac:dyDescent="0.55000000000000004">
      <c r="A70" t="s">
        <v>179</v>
      </c>
      <c r="B70">
        <v>148051</v>
      </c>
      <c r="C70">
        <v>109892.6</v>
      </c>
      <c r="D70">
        <v>109051</v>
      </c>
      <c r="E70">
        <v>109735</v>
      </c>
      <c r="F70">
        <v>110003</v>
      </c>
      <c r="G70">
        <v>110330</v>
      </c>
      <c r="H70">
        <v>110344</v>
      </c>
      <c r="I70">
        <v>110344</v>
      </c>
    </row>
    <row r="71" spans="1:9" x14ac:dyDescent="0.55000000000000004">
      <c r="A71" t="s">
        <v>180</v>
      </c>
      <c r="B71">
        <v>37101</v>
      </c>
      <c r="C71">
        <v>47145.2</v>
      </c>
      <c r="D71">
        <v>46977</v>
      </c>
      <c r="E71">
        <v>46986</v>
      </c>
      <c r="F71">
        <v>47196</v>
      </c>
      <c r="G71">
        <v>47257</v>
      </c>
      <c r="H71">
        <v>47310</v>
      </c>
      <c r="I71">
        <v>47310</v>
      </c>
    </row>
    <row r="72" spans="1:9" x14ac:dyDescent="0.55000000000000004">
      <c r="A72" t="s">
        <v>181</v>
      </c>
      <c r="B72">
        <v>37101</v>
      </c>
      <c r="C72">
        <v>47517.599999999999</v>
      </c>
      <c r="D72">
        <v>47271</v>
      </c>
      <c r="E72">
        <v>47390</v>
      </c>
      <c r="F72">
        <v>47398</v>
      </c>
      <c r="G72">
        <v>47660</v>
      </c>
      <c r="H72">
        <v>47869</v>
      </c>
      <c r="I72">
        <v>47869</v>
      </c>
    </row>
    <row r="73" spans="1:9" x14ac:dyDescent="0.55000000000000004">
      <c r="A73" t="s">
        <v>182</v>
      </c>
      <c r="B73">
        <v>37101</v>
      </c>
      <c r="C73">
        <v>51214.2</v>
      </c>
      <c r="D73">
        <v>47311</v>
      </c>
      <c r="E73">
        <v>47318</v>
      </c>
      <c r="F73">
        <v>47371</v>
      </c>
      <c r="G73">
        <v>51488</v>
      </c>
      <c r="H73">
        <v>62583</v>
      </c>
      <c r="I73">
        <v>62583</v>
      </c>
    </row>
    <row r="74" spans="1:9" x14ac:dyDescent="0.55000000000000004">
      <c r="A74" t="s">
        <v>183</v>
      </c>
      <c r="B74">
        <v>37101</v>
      </c>
      <c r="C74">
        <v>47246.6</v>
      </c>
      <c r="D74">
        <v>47074</v>
      </c>
      <c r="E74">
        <v>47125</v>
      </c>
      <c r="F74">
        <v>47259</v>
      </c>
      <c r="G74">
        <v>47349</v>
      </c>
      <c r="H74">
        <v>47426</v>
      </c>
      <c r="I74">
        <v>47426</v>
      </c>
    </row>
    <row r="75" spans="1:9" x14ac:dyDescent="0.55000000000000004">
      <c r="A75" t="s">
        <v>184</v>
      </c>
      <c r="B75">
        <v>102361</v>
      </c>
      <c r="C75">
        <v>91108.2</v>
      </c>
      <c r="D75">
        <v>87154</v>
      </c>
      <c r="E75">
        <v>87262</v>
      </c>
      <c r="F75">
        <v>87906</v>
      </c>
      <c r="G75">
        <v>88087</v>
      </c>
      <c r="H75">
        <v>105132</v>
      </c>
      <c r="I75">
        <v>105132</v>
      </c>
    </row>
    <row r="76" spans="1:9" x14ac:dyDescent="0.55000000000000004">
      <c r="A76" t="s">
        <v>185</v>
      </c>
      <c r="B76">
        <v>102361</v>
      </c>
      <c r="C76">
        <v>87011.199999999997</v>
      </c>
      <c r="D76">
        <v>86567</v>
      </c>
      <c r="E76">
        <v>86865</v>
      </c>
      <c r="F76">
        <v>86917</v>
      </c>
      <c r="G76">
        <v>87162</v>
      </c>
      <c r="H76">
        <v>87545</v>
      </c>
      <c r="I76">
        <v>87545</v>
      </c>
    </row>
    <row r="77" spans="1:9" x14ac:dyDescent="0.55000000000000004">
      <c r="A77" t="s">
        <v>186</v>
      </c>
      <c r="B77">
        <v>150000</v>
      </c>
      <c r="C77">
        <v>115488.8</v>
      </c>
      <c r="D77">
        <v>115261</v>
      </c>
      <c r="E77">
        <v>115376</v>
      </c>
      <c r="F77">
        <v>115379</v>
      </c>
      <c r="G77">
        <v>115686</v>
      </c>
      <c r="H77">
        <v>115742</v>
      </c>
      <c r="I77">
        <v>115742</v>
      </c>
    </row>
    <row r="78" spans="1:9" x14ac:dyDescent="0.55000000000000004">
      <c r="A78" t="s">
        <v>187</v>
      </c>
      <c r="B78">
        <v>1</v>
      </c>
      <c r="C78">
        <v>33255</v>
      </c>
      <c r="D78">
        <v>33100</v>
      </c>
      <c r="E78">
        <v>33132</v>
      </c>
      <c r="F78">
        <v>33136</v>
      </c>
      <c r="G78">
        <v>33254</v>
      </c>
      <c r="H78">
        <v>33653</v>
      </c>
      <c r="I78">
        <v>33653</v>
      </c>
    </row>
    <row r="79" spans="1:9" x14ac:dyDescent="0.55000000000000004">
      <c r="A79" t="s">
        <v>188</v>
      </c>
      <c r="B79">
        <v>1</v>
      </c>
      <c r="C79">
        <v>33378.800000000003</v>
      </c>
      <c r="D79">
        <v>32989</v>
      </c>
      <c r="E79">
        <v>33011</v>
      </c>
      <c r="F79">
        <v>33203</v>
      </c>
      <c r="G79">
        <v>33249</v>
      </c>
      <c r="H79">
        <v>34442</v>
      </c>
      <c r="I79">
        <v>34442</v>
      </c>
    </row>
    <row r="80" spans="1:9" x14ac:dyDescent="0.55000000000000004">
      <c r="A80" t="s">
        <v>189</v>
      </c>
      <c r="B80">
        <v>1</v>
      </c>
      <c r="C80">
        <v>33458</v>
      </c>
      <c r="D80">
        <v>33265</v>
      </c>
      <c r="E80">
        <v>33303</v>
      </c>
      <c r="F80">
        <v>33311</v>
      </c>
      <c r="G80">
        <v>33461</v>
      </c>
      <c r="H80">
        <v>33950</v>
      </c>
      <c r="I80">
        <v>33950</v>
      </c>
    </row>
    <row r="81" spans="1:9" x14ac:dyDescent="0.55000000000000004">
      <c r="A81" t="s">
        <v>190</v>
      </c>
      <c r="B81">
        <v>1</v>
      </c>
      <c r="C81">
        <v>33275</v>
      </c>
      <c r="D81">
        <v>32844</v>
      </c>
      <c r="E81">
        <v>32917</v>
      </c>
      <c r="F81">
        <v>32925</v>
      </c>
      <c r="G81">
        <v>33025</v>
      </c>
      <c r="H81">
        <v>34664</v>
      </c>
      <c r="I81">
        <v>34664</v>
      </c>
    </row>
    <row r="82" spans="1:9" x14ac:dyDescent="0.55000000000000004">
      <c r="A82" t="s">
        <v>191</v>
      </c>
      <c r="B82">
        <v>1</v>
      </c>
      <c r="C82">
        <v>33080.6</v>
      </c>
      <c r="D82">
        <v>33029</v>
      </c>
      <c r="E82">
        <v>33032</v>
      </c>
      <c r="F82">
        <v>33050</v>
      </c>
      <c r="G82">
        <v>33082</v>
      </c>
      <c r="H82">
        <v>33210</v>
      </c>
      <c r="I82">
        <v>33210</v>
      </c>
    </row>
    <row r="83" spans="1:9" x14ac:dyDescent="0.55000000000000004">
      <c r="A83" t="s">
        <v>192</v>
      </c>
      <c r="B83">
        <v>1</v>
      </c>
      <c r="C83">
        <v>33343</v>
      </c>
      <c r="D83">
        <v>33047</v>
      </c>
      <c r="E83">
        <v>33173</v>
      </c>
      <c r="F83">
        <v>33196</v>
      </c>
      <c r="G83">
        <v>33582</v>
      </c>
      <c r="H83">
        <v>33717</v>
      </c>
      <c r="I83">
        <v>33717</v>
      </c>
    </row>
    <row r="84" spans="1:9" x14ac:dyDescent="0.55000000000000004">
      <c r="A84" t="s">
        <v>193</v>
      </c>
      <c r="B84">
        <v>1</v>
      </c>
      <c r="C84">
        <v>33176</v>
      </c>
      <c r="D84">
        <v>33095</v>
      </c>
      <c r="E84">
        <v>33106</v>
      </c>
      <c r="F84">
        <v>33208</v>
      </c>
      <c r="G84">
        <v>33209</v>
      </c>
      <c r="H84">
        <v>33262</v>
      </c>
      <c r="I84">
        <v>33262</v>
      </c>
    </row>
    <row r="85" spans="1:9" x14ac:dyDescent="0.55000000000000004">
      <c r="A85" t="s">
        <v>194</v>
      </c>
      <c r="B85">
        <v>1</v>
      </c>
      <c r="C85">
        <v>33067.4</v>
      </c>
      <c r="D85">
        <v>32902</v>
      </c>
      <c r="E85">
        <v>32949</v>
      </c>
      <c r="F85">
        <v>32985</v>
      </c>
      <c r="G85">
        <v>32997</v>
      </c>
      <c r="H85">
        <v>33504</v>
      </c>
      <c r="I85">
        <v>33504</v>
      </c>
    </row>
    <row r="86" spans="1:9" x14ac:dyDescent="0.55000000000000004">
      <c r="A86" t="s">
        <v>195</v>
      </c>
      <c r="B86">
        <v>1</v>
      </c>
      <c r="C86">
        <v>33041.800000000003</v>
      </c>
      <c r="D86">
        <v>32952</v>
      </c>
      <c r="E86">
        <v>32958</v>
      </c>
      <c r="F86">
        <v>32969</v>
      </c>
      <c r="G86">
        <v>33122</v>
      </c>
      <c r="H86">
        <v>33208</v>
      </c>
      <c r="I86">
        <v>33208</v>
      </c>
    </row>
    <row r="87" spans="1:9" x14ac:dyDescent="0.55000000000000004">
      <c r="A87" t="s">
        <v>196</v>
      </c>
      <c r="B87">
        <v>1</v>
      </c>
      <c r="C87">
        <v>24839.4</v>
      </c>
      <c r="D87">
        <v>24461</v>
      </c>
      <c r="E87">
        <v>24546</v>
      </c>
      <c r="F87">
        <v>24586</v>
      </c>
      <c r="G87">
        <v>24858</v>
      </c>
      <c r="H87">
        <v>25746</v>
      </c>
      <c r="I87">
        <v>25746</v>
      </c>
    </row>
    <row r="88" spans="1:9" x14ac:dyDescent="0.55000000000000004">
      <c r="A88" t="s">
        <v>197</v>
      </c>
      <c r="B88">
        <v>116</v>
      </c>
      <c r="C88">
        <v>20997.4</v>
      </c>
      <c r="D88">
        <v>20772</v>
      </c>
      <c r="E88">
        <v>20936</v>
      </c>
      <c r="F88">
        <v>20993</v>
      </c>
      <c r="G88">
        <v>21071</v>
      </c>
      <c r="H88">
        <v>21215</v>
      </c>
      <c r="I88">
        <v>21215</v>
      </c>
    </row>
    <row r="89" spans="1:9" x14ac:dyDescent="0.55000000000000004">
      <c r="A89" t="s">
        <v>198</v>
      </c>
      <c r="B89">
        <v>116</v>
      </c>
      <c r="C89">
        <v>21004.6</v>
      </c>
      <c r="D89">
        <v>20841</v>
      </c>
      <c r="E89">
        <v>20853</v>
      </c>
      <c r="F89">
        <v>20917</v>
      </c>
      <c r="G89">
        <v>21052</v>
      </c>
      <c r="H89">
        <v>21360</v>
      </c>
      <c r="I89">
        <v>21360</v>
      </c>
    </row>
    <row r="90" spans="1:9" x14ac:dyDescent="0.55000000000000004">
      <c r="A90" t="s">
        <v>199</v>
      </c>
      <c r="B90">
        <v>116</v>
      </c>
      <c r="C90">
        <v>20677.8</v>
      </c>
      <c r="D90">
        <v>20531</v>
      </c>
      <c r="E90">
        <v>20535</v>
      </c>
      <c r="F90">
        <v>20542</v>
      </c>
      <c r="G90">
        <v>20594</v>
      </c>
      <c r="H90">
        <v>21187</v>
      </c>
      <c r="I90">
        <v>21187</v>
      </c>
    </row>
    <row r="91" spans="1:9" x14ac:dyDescent="0.55000000000000004">
      <c r="A91" t="s">
        <v>200</v>
      </c>
      <c r="B91">
        <v>59</v>
      </c>
      <c r="C91">
        <v>20756.2</v>
      </c>
      <c r="D91">
        <v>20578</v>
      </c>
      <c r="E91">
        <v>20625</v>
      </c>
      <c r="F91">
        <v>20649</v>
      </c>
      <c r="G91">
        <v>20851</v>
      </c>
      <c r="H91">
        <v>21078</v>
      </c>
      <c r="I91">
        <v>21078</v>
      </c>
    </row>
    <row r="92" spans="1:9" x14ac:dyDescent="0.55000000000000004">
      <c r="A92" t="s">
        <v>201</v>
      </c>
      <c r="B92">
        <v>31</v>
      </c>
      <c r="C92">
        <v>20879.599999999999</v>
      </c>
      <c r="D92">
        <v>20422</v>
      </c>
      <c r="E92">
        <v>20491</v>
      </c>
      <c r="F92">
        <v>20623</v>
      </c>
      <c r="G92">
        <v>20653</v>
      </c>
      <c r="H92">
        <v>22209</v>
      </c>
      <c r="I92">
        <v>22209</v>
      </c>
    </row>
    <row r="93" spans="1:9" x14ac:dyDescent="0.55000000000000004">
      <c r="A93" t="s">
        <v>202</v>
      </c>
      <c r="B93">
        <v>13</v>
      </c>
      <c r="C93">
        <v>20462.8</v>
      </c>
      <c r="D93">
        <v>20343</v>
      </c>
      <c r="E93">
        <v>20374</v>
      </c>
      <c r="F93">
        <v>20405</v>
      </c>
      <c r="G93">
        <v>20501</v>
      </c>
      <c r="H93">
        <v>20691</v>
      </c>
      <c r="I93">
        <v>20691</v>
      </c>
    </row>
    <row r="94" spans="1:9" x14ac:dyDescent="0.55000000000000004">
      <c r="A94" t="s">
        <v>203</v>
      </c>
      <c r="B94">
        <v>7</v>
      </c>
      <c r="C94">
        <v>20725.2</v>
      </c>
      <c r="D94">
        <v>20570</v>
      </c>
      <c r="E94">
        <v>20649</v>
      </c>
      <c r="F94">
        <v>20791</v>
      </c>
      <c r="G94">
        <v>20796</v>
      </c>
      <c r="H94">
        <v>20820</v>
      </c>
      <c r="I94">
        <v>20820</v>
      </c>
    </row>
    <row r="95" spans="1:9" x14ac:dyDescent="0.55000000000000004">
      <c r="A95" t="s">
        <v>204</v>
      </c>
      <c r="B95">
        <v>4</v>
      </c>
      <c r="C95">
        <v>20661.8</v>
      </c>
      <c r="D95">
        <v>20513</v>
      </c>
      <c r="E95">
        <v>20612</v>
      </c>
      <c r="F95">
        <v>20652</v>
      </c>
      <c r="G95">
        <v>20661</v>
      </c>
      <c r="H95">
        <v>20871</v>
      </c>
      <c r="I95">
        <v>20871</v>
      </c>
    </row>
    <row r="96" spans="1:9" x14ac:dyDescent="0.55000000000000004">
      <c r="A96" t="s">
        <v>205</v>
      </c>
      <c r="B96">
        <v>1</v>
      </c>
      <c r="C96">
        <v>20753.599999999999</v>
      </c>
      <c r="D96">
        <v>20421</v>
      </c>
      <c r="E96">
        <v>20549</v>
      </c>
      <c r="F96">
        <v>20677</v>
      </c>
      <c r="G96">
        <v>20992</v>
      </c>
      <c r="H96">
        <v>21129</v>
      </c>
      <c r="I96">
        <v>21129</v>
      </c>
    </row>
    <row r="97" spans="1:9" x14ac:dyDescent="0.55000000000000004">
      <c r="A97" t="s">
        <v>206</v>
      </c>
      <c r="B97">
        <v>1</v>
      </c>
      <c r="C97">
        <v>23668.799999999999</v>
      </c>
      <c r="D97">
        <v>23566</v>
      </c>
      <c r="E97">
        <v>23611</v>
      </c>
      <c r="F97">
        <v>23640</v>
      </c>
      <c r="G97">
        <v>23682</v>
      </c>
      <c r="H97">
        <v>23845</v>
      </c>
      <c r="I97">
        <v>23845</v>
      </c>
    </row>
    <row r="98" spans="1:9" x14ac:dyDescent="0.55000000000000004">
      <c r="A98" t="s">
        <v>207</v>
      </c>
      <c r="B98">
        <v>1</v>
      </c>
      <c r="C98">
        <v>23635.599999999999</v>
      </c>
      <c r="D98">
        <v>23432</v>
      </c>
      <c r="E98">
        <v>23450</v>
      </c>
      <c r="F98">
        <v>23601</v>
      </c>
      <c r="G98">
        <v>23817</v>
      </c>
      <c r="H98">
        <v>23878</v>
      </c>
      <c r="I98">
        <v>23878</v>
      </c>
    </row>
    <row r="99" spans="1:9" x14ac:dyDescent="0.55000000000000004">
      <c r="A99" t="s">
        <v>208</v>
      </c>
      <c r="B99">
        <v>1</v>
      </c>
      <c r="C99">
        <v>23653.4</v>
      </c>
      <c r="D99">
        <v>23537</v>
      </c>
      <c r="E99">
        <v>23587</v>
      </c>
      <c r="F99">
        <v>23647</v>
      </c>
      <c r="G99">
        <v>23650</v>
      </c>
      <c r="H99">
        <v>23846</v>
      </c>
      <c r="I99">
        <v>23846</v>
      </c>
    </row>
    <row r="100" spans="1:9" x14ac:dyDescent="0.55000000000000004">
      <c r="A100" t="s">
        <v>209</v>
      </c>
      <c r="B100">
        <v>1</v>
      </c>
      <c r="C100">
        <v>23658.2</v>
      </c>
      <c r="D100">
        <v>23447</v>
      </c>
      <c r="E100">
        <v>23483</v>
      </c>
      <c r="F100">
        <v>23488</v>
      </c>
      <c r="G100">
        <v>23755</v>
      </c>
      <c r="H100">
        <v>24118</v>
      </c>
      <c r="I100">
        <v>24118</v>
      </c>
    </row>
    <row r="101" spans="1:9" x14ac:dyDescent="0.55000000000000004">
      <c r="A101" t="s">
        <v>210</v>
      </c>
      <c r="B101">
        <v>1</v>
      </c>
      <c r="C101">
        <v>24133.599999999999</v>
      </c>
      <c r="D101">
        <v>23598</v>
      </c>
      <c r="E101">
        <v>23692</v>
      </c>
      <c r="F101">
        <v>23721</v>
      </c>
      <c r="G101">
        <v>24740</v>
      </c>
      <c r="H101">
        <v>24917</v>
      </c>
      <c r="I101">
        <v>24917</v>
      </c>
    </row>
    <row r="102" spans="1:9" x14ac:dyDescent="0.55000000000000004">
      <c r="A102" t="s">
        <v>211</v>
      </c>
      <c r="B102">
        <v>1</v>
      </c>
      <c r="C102">
        <v>23571.200000000001</v>
      </c>
      <c r="D102">
        <v>23411</v>
      </c>
      <c r="E102">
        <v>23413</v>
      </c>
      <c r="F102">
        <v>23436</v>
      </c>
      <c r="G102">
        <v>23617</v>
      </c>
      <c r="H102">
        <v>23979</v>
      </c>
      <c r="I102">
        <v>23979</v>
      </c>
    </row>
    <row r="103" spans="1:9" x14ac:dyDescent="0.55000000000000004">
      <c r="A103" t="s">
        <v>212</v>
      </c>
      <c r="B103">
        <v>1</v>
      </c>
      <c r="C103">
        <v>23588.400000000001</v>
      </c>
      <c r="D103">
        <v>23453</v>
      </c>
      <c r="E103">
        <v>23475</v>
      </c>
      <c r="F103">
        <v>23578</v>
      </c>
      <c r="G103">
        <v>23711</v>
      </c>
      <c r="H103">
        <v>23725</v>
      </c>
      <c r="I103">
        <v>23725</v>
      </c>
    </row>
    <row r="104" spans="1:9" x14ac:dyDescent="0.55000000000000004">
      <c r="A104" t="s">
        <v>213</v>
      </c>
      <c r="B104">
        <v>1</v>
      </c>
      <c r="C104">
        <v>23701.599999999999</v>
      </c>
      <c r="D104">
        <v>23421</v>
      </c>
      <c r="E104">
        <v>23440</v>
      </c>
      <c r="F104">
        <v>23447</v>
      </c>
      <c r="G104">
        <v>23695</v>
      </c>
      <c r="H104">
        <v>24505</v>
      </c>
      <c r="I104">
        <v>24505</v>
      </c>
    </row>
    <row r="105" spans="1:9" x14ac:dyDescent="0.55000000000000004">
      <c r="A105" t="s">
        <v>214</v>
      </c>
      <c r="B105">
        <v>1</v>
      </c>
      <c r="C105">
        <v>23670</v>
      </c>
      <c r="D105">
        <v>23425</v>
      </c>
      <c r="E105">
        <v>23455</v>
      </c>
      <c r="F105">
        <v>23562</v>
      </c>
      <c r="G105">
        <v>23732</v>
      </c>
      <c r="H105">
        <v>24176</v>
      </c>
      <c r="I105">
        <v>24176</v>
      </c>
    </row>
    <row r="106" spans="1:9" x14ac:dyDescent="0.55000000000000004">
      <c r="A106" t="s">
        <v>215</v>
      </c>
      <c r="B106">
        <v>1</v>
      </c>
      <c r="C106">
        <v>16068</v>
      </c>
      <c r="D106">
        <v>15940</v>
      </c>
      <c r="E106">
        <v>16032</v>
      </c>
      <c r="F106">
        <v>16053</v>
      </c>
      <c r="G106">
        <v>16058</v>
      </c>
      <c r="H106">
        <v>16257</v>
      </c>
      <c r="I106">
        <v>16257</v>
      </c>
    </row>
    <row r="107" spans="1:9" x14ac:dyDescent="0.55000000000000004">
      <c r="A107" t="s">
        <v>216</v>
      </c>
      <c r="B107">
        <v>1</v>
      </c>
      <c r="C107">
        <v>15963.2</v>
      </c>
      <c r="D107">
        <v>15869</v>
      </c>
      <c r="E107">
        <v>15902</v>
      </c>
      <c r="F107">
        <v>15921</v>
      </c>
      <c r="G107">
        <v>15973</v>
      </c>
      <c r="H107">
        <v>16151</v>
      </c>
      <c r="I107">
        <v>16151</v>
      </c>
    </row>
    <row r="108" spans="1:9" x14ac:dyDescent="0.55000000000000004">
      <c r="A108" t="s">
        <v>217</v>
      </c>
      <c r="B108">
        <v>1</v>
      </c>
      <c r="C108">
        <v>26749.8</v>
      </c>
      <c r="D108">
        <v>26595</v>
      </c>
      <c r="E108">
        <v>26626</v>
      </c>
      <c r="F108">
        <v>26723</v>
      </c>
      <c r="G108">
        <v>26841</v>
      </c>
      <c r="H108">
        <v>26964</v>
      </c>
      <c r="I108">
        <v>26964</v>
      </c>
    </row>
    <row r="109" spans="1:9" x14ac:dyDescent="0.55000000000000004">
      <c r="A109" t="s">
        <v>218</v>
      </c>
      <c r="B109">
        <v>0</v>
      </c>
      <c r="C109">
        <v>13045.4</v>
      </c>
      <c r="D109">
        <v>12799</v>
      </c>
      <c r="E109">
        <v>12853</v>
      </c>
      <c r="F109">
        <v>12986</v>
      </c>
      <c r="G109">
        <v>13214</v>
      </c>
      <c r="H109">
        <v>13375</v>
      </c>
      <c r="I109">
        <v>13375</v>
      </c>
    </row>
    <row r="110" spans="1:9" x14ac:dyDescent="0.55000000000000004">
      <c r="A110" t="s">
        <v>219</v>
      </c>
      <c r="B110">
        <v>0</v>
      </c>
      <c r="C110">
        <v>12872</v>
      </c>
      <c r="D110">
        <v>12673</v>
      </c>
      <c r="E110">
        <v>12808</v>
      </c>
      <c r="F110">
        <v>12828</v>
      </c>
      <c r="G110">
        <v>12945</v>
      </c>
      <c r="H110">
        <v>13106</v>
      </c>
      <c r="I110">
        <v>13106</v>
      </c>
    </row>
    <row r="111" spans="1:9" x14ac:dyDescent="0.55000000000000004">
      <c r="A111" t="s">
        <v>220</v>
      </c>
      <c r="B111">
        <v>0</v>
      </c>
      <c r="C111">
        <v>12824</v>
      </c>
      <c r="D111">
        <v>12722</v>
      </c>
      <c r="E111">
        <v>12735</v>
      </c>
      <c r="F111">
        <v>12756</v>
      </c>
      <c r="G111">
        <v>12948</v>
      </c>
      <c r="H111">
        <v>12959</v>
      </c>
      <c r="I111">
        <v>12959</v>
      </c>
    </row>
    <row r="112" spans="1:9" x14ac:dyDescent="0.55000000000000004">
      <c r="A112" t="s">
        <v>221</v>
      </c>
      <c r="B112">
        <v>0</v>
      </c>
      <c r="C112">
        <v>29467.599999999999</v>
      </c>
      <c r="D112">
        <v>29337</v>
      </c>
      <c r="E112">
        <v>29362</v>
      </c>
      <c r="F112">
        <v>29401</v>
      </c>
      <c r="G112">
        <v>29445</v>
      </c>
      <c r="H112">
        <v>29793</v>
      </c>
      <c r="I112">
        <v>29793</v>
      </c>
    </row>
    <row r="113" spans="1:9" x14ac:dyDescent="0.55000000000000004">
      <c r="A113" t="s">
        <v>222</v>
      </c>
      <c r="B113">
        <v>150000</v>
      </c>
      <c r="C113">
        <v>116519.6</v>
      </c>
      <c r="D113">
        <v>116071</v>
      </c>
      <c r="E113">
        <v>116495</v>
      </c>
      <c r="F113">
        <v>116600</v>
      </c>
      <c r="G113">
        <v>116693</v>
      </c>
      <c r="H113">
        <v>116739</v>
      </c>
      <c r="I113">
        <v>116739</v>
      </c>
    </row>
    <row r="114" spans="1:9" x14ac:dyDescent="0.55000000000000004">
      <c r="A114" t="s">
        <v>223</v>
      </c>
      <c r="B114">
        <v>150000</v>
      </c>
      <c r="C114">
        <v>117212.6</v>
      </c>
      <c r="D114">
        <v>116042</v>
      </c>
      <c r="E114">
        <v>116723</v>
      </c>
      <c r="F114">
        <v>117126</v>
      </c>
      <c r="G114">
        <v>117436</v>
      </c>
      <c r="H114">
        <v>118736</v>
      </c>
      <c r="I114">
        <v>118736</v>
      </c>
    </row>
    <row r="115" spans="1:9" x14ac:dyDescent="0.55000000000000004">
      <c r="A115" t="s">
        <v>224</v>
      </c>
      <c r="B115">
        <v>0</v>
      </c>
      <c r="C115">
        <v>24635.200000000001</v>
      </c>
      <c r="D115">
        <v>24488</v>
      </c>
      <c r="E115">
        <v>24536</v>
      </c>
      <c r="F115">
        <v>24553</v>
      </c>
      <c r="G115">
        <v>24587</v>
      </c>
      <c r="H115">
        <v>25012</v>
      </c>
      <c r="I115">
        <v>25012</v>
      </c>
    </row>
    <row r="116" spans="1:9" x14ac:dyDescent="0.55000000000000004">
      <c r="A116" t="s">
        <v>9</v>
      </c>
      <c r="B116">
        <v>29968</v>
      </c>
      <c r="C116">
        <v>37461.4</v>
      </c>
      <c r="D116">
        <v>34810</v>
      </c>
      <c r="E116">
        <v>34905</v>
      </c>
      <c r="F116">
        <v>34979</v>
      </c>
      <c r="G116">
        <v>35500</v>
      </c>
      <c r="H116">
        <v>47113</v>
      </c>
      <c r="I116">
        <v>47113</v>
      </c>
    </row>
    <row r="117" spans="1:9" x14ac:dyDescent="0.55000000000000004">
      <c r="A117" t="s">
        <v>10</v>
      </c>
      <c r="B117">
        <v>30142</v>
      </c>
      <c r="C117">
        <v>35318.800000000003</v>
      </c>
      <c r="D117">
        <v>34639</v>
      </c>
      <c r="E117">
        <v>34753</v>
      </c>
      <c r="F117">
        <v>35016</v>
      </c>
      <c r="G117">
        <v>35064</v>
      </c>
      <c r="H117">
        <v>37122</v>
      </c>
      <c r="I117">
        <v>37122</v>
      </c>
    </row>
    <row r="118" spans="1:9" x14ac:dyDescent="0.55000000000000004">
      <c r="A118" t="s">
        <v>11</v>
      </c>
      <c r="B118">
        <v>30189</v>
      </c>
      <c r="C118">
        <v>34736.800000000003</v>
      </c>
      <c r="D118">
        <v>34519</v>
      </c>
      <c r="E118">
        <v>34533</v>
      </c>
      <c r="F118">
        <v>34573</v>
      </c>
      <c r="G118">
        <v>34700</v>
      </c>
      <c r="H118">
        <v>35359</v>
      </c>
      <c r="I118">
        <v>35359</v>
      </c>
    </row>
    <row r="119" spans="1:9" x14ac:dyDescent="0.55000000000000004">
      <c r="A119" t="s">
        <v>12</v>
      </c>
      <c r="B119">
        <v>29949</v>
      </c>
      <c r="C119">
        <v>34432</v>
      </c>
      <c r="D119">
        <v>34187</v>
      </c>
      <c r="E119">
        <v>34289</v>
      </c>
      <c r="F119">
        <v>34346</v>
      </c>
      <c r="G119">
        <v>34592</v>
      </c>
      <c r="H119">
        <v>34746</v>
      </c>
      <c r="I119">
        <v>34746</v>
      </c>
    </row>
    <row r="120" spans="1:9" x14ac:dyDescent="0.55000000000000004">
      <c r="A120" t="s">
        <v>13</v>
      </c>
      <c r="B120">
        <v>29752</v>
      </c>
      <c r="C120">
        <v>34568</v>
      </c>
      <c r="D120">
        <v>34028</v>
      </c>
      <c r="E120">
        <v>34063</v>
      </c>
      <c r="F120">
        <v>34280</v>
      </c>
      <c r="G120">
        <v>34282</v>
      </c>
      <c r="H120">
        <v>36187</v>
      </c>
      <c r="I120">
        <v>36187</v>
      </c>
    </row>
    <row r="121" spans="1:9" x14ac:dyDescent="0.55000000000000004">
      <c r="A121" t="s">
        <v>45</v>
      </c>
      <c r="B121">
        <v>5975</v>
      </c>
      <c r="C121">
        <v>19068.2</v>
      </c>
      <c r="D121">
        <v>16891</v>
      </c>
      <c r="E121">
        <v>16935</v>
      </c>
      <c r="F121">
        <v>17208</v>
      </c>
      <c r="G121">
        <v>17827</v>
      </c>
      <c r="H121">
        <v>26480</v>
      </c>
      <c r="I121">
        <v>26480</v>
      </c>
    </row>
    <row r="122" spans="1:9" x14ac:dyDescent="0.55000000000000004">
      <c r="A122" t="s">
        <v>46</v>
      </c>
      <c r="B122">
        <v>5999</v>
      </c>
      <c r="C122">
        <v>17269.2</v>
      </c>
      <c r="D122">
        <v>17029</v>
      </c>
      <c r="E122">
        <v>17040</v>
      </c>
      <c r="F122">
        <v>17111</v>
      </c>
      <c r="G122">
        <v>17213</v>
      </c>
      <c r="H122">
        <v>17953</v>
      </c>
      <c r="I122">
        <v>17953</v>
      </c>
    </row>
    <row r="123" spans="1:9" x14ac:dyDescent="0.55000000000000004">
      <c r="A123" t="s">
        <v>47</v>
      </c>
      <c r="B123">
        <v>6020</v>
      </c>
      <c r="C123">
        <v>17168.400000000001</v>
      </c>
      <c r="D123">
        <v>17005</v>
      </c>
      <c r="E123">
        <v>17033</v>
      </c>
      <c r="F123">
        <v>17128</v>
      </c>
      <c r="G123">
        <v>17200</v>
      </c>
      <c r="H123">
        <v>17476</v>
      </c>
      <c r="I123">
        <v>17476</v>
      </c>
    </row>
    <row r="124" spans="1:9" x14ac:dyDescent="0.55000000000000004">
      <c r="A124" t="s">
        <v>48</v>
      </c>
      <c r="B124">
        <v>5995</v>
      </c>
      <c r="C124">
        <v>17263.599999999999</v>
      </c>
      <c r="D124">
        <v>17075</v>
      </c>
      <c r="E124">
        <v>17124</v>
      </c>
      <c r="F124">
        <v>17305</v>
      </c>
      <c r="G124">
        <v>17324</v>
      </c>
      <c r="H124">
        <v>17490</v>
      </c>
      <c r="I124">
        <v>17490</v>
      </c>
    </row>
    <row r="125" spans="1:9" x14ac:dyDescent="0.55000000000000004">
      <c r="A125" t="s">
        <v>49</v>
      </c>
      <c r="B125">
        <v>5952</v>
      </c>
      <c r="C125">
        <v>17667.400000000001</v>
      </c>
      <c r="D125">
        <v>17190</v>
      </c>
      <c r="E125">
        <v>17211</v>
      </c>
      <c r="F125">
        <v>17448</v>
      </c>
      <c r="G125">
        <v>17497</v>
      </c>
      <c r="H125">
        <v>18991</v>
      </c>
      <c r="I125">
        <v>18991</v>
      </c>
    </row>
    <row r="126" spans="1:9" x14ac:dyDescent="0.55000000000000004">
      <c r="A126" t="s">
        <v>50</v>
      </c>
      <c r="B126">
        <v>5908</v>
      </c>
      <c r="C126">
        <v>17624</v>
      </c>
      <c r="D126">
        <v>17443</v>
      </c>
      <c r="E126">
        <v>17459</v>
      </c>
      <c r="F126">
        <v>17588</v>
      </c>
      <c r="G126">
        <v>17810</v>
      </c>
      <c r="H126">
        <v>17820</v>
      </c>
      <c r="I126">
        <v>17820</v>
      </c>
    </row>
    <row r="127" spans="1:9" x14ac:dyDescent="0.55000000000000004">
      <c r="A127" t="s">
        <v>51</v>
      </c>
      <c r="B127">
        <v>5948</v>
      </c>
      <c r="C127">
        <v>18789.400000000001</v>
      </c>
      <c r="D127">
        <v>18183</v>
      </c>
      <c r="E127">
        <v>18286</v>
      </c>
      <c r="F127">
        <v>18413</v>
      </c>
      <c r="G127">
        <v>18695</v>
      </c>
      <c r="H127">
        <v>20370</v>
      </c>
      <c r="I127">
        <v>20370</v>
      </c>
    </row>
    <row r="128" spans="1:9" x14ac:dyDescent="0.55000000000000004">
      <c r="A128" t="s">
        <v>52</v>
      </c>
      <c r="B128">
        <v>5921</v>
      </c>
      <c r="C128">
        <v>17873.8</v>
      </c>
      <c r="D128">
        <v>17732</v>
      </c>
      <c r="E128">
        <v>17762</v>
      </c>
      <c r="F128">
        <v>17855</v>
      </c>
      <c r="G128">
        <v>17960</v>
      </c>
      <c r="H128">
        <v>18060</v>
      </c>
      <c r="I128">
        <v>18060</v>
      </c>
    </row>
    <row r="129" spans="1:9" x14ac:dyDescent="0.55000000000000004">
      <c r="A129" t="s">
        <v>53</v>
      </c>
      <c r="B129">
        <v>5904</v>
      </c>
      <c r="C129">
        <v>17848.8</v>
      </c>
      <c r="D129">
        <v>17171</v>
      </c>
      <c r="E129">
        <v>17461</v>
      </c>
      <c r="F129">
        <v>17620</v>
      </c>
      <c r="G129">
        <v>17624</v>
      </c>
      <c r="H129">
        <v>19368</v>
      </c>
      <c r="I129">
        <v>19368</v>
      </c>
    </row>
    <row r="130" spans="1:9" x14ac:dyDescent="0.55000000000000004">
      <c r="A130" t="s">
        <v>54</v>
      </c>
      <c r="B130">
        <v>6011</v>
      </c>
      <c r="C130">
        <v>17480.599999999999</v>
      </c>
      <c r="D130">
        <v>17133</v>
      </c>
      <c r="E130">
        <v>17212</v>
      </c>
      <c r="F130">
        <v>17236</v>
      </c>
      <c r="G130">
        <v>17276</v>
      </c>
      <c r="H130">
        <v>18546</v>
      </c>
      <c r="I130">
        <v>18546</v>
      </c>
    </row>
    <row r="131" spans="1:9" x14ac:dyDescent="0.55000000000000004">
      <c r="A131" t="s">
        <v>631</v>
      </c>
      <c r="B131">
        <v>1</v>
      </c>
      <c r="C131">
        <v>13406.6</v>
      </c>
      <c r="D131">
        <v>12891</v>
      </c>
      <c r="E131">
        <v>12930</v>
      </c>
      <c r="F131">
        <v>13254</v>
      </c>
      <c r="G131">
        <v>13288</v>
      </c>
      <c r="H131">
        <v>14670</v>
      </c>
      <c r="I131">
        <v>14670</v>
      </c>
    </row>
    <row r="132" spans="1:9" x14ac:dyDescent="0.55000000000000004">
      <c r="A132" t="s">
        <v>632</v>
      </c>
      <c r="B132">
        <v>1</v>
      </c>
      <c r="C132">
        <v>12869.8</v>
      </c>
      <c r="D132">
        <v>12814</v>
      </c>
      <c r="E132">
        <v>12822</v>
      </c>
      <c r="F132">
        <v>12849</v>
      </c>
      <c r="G132">
        <v>12871</v>
      </c>
      <c r="H132">
        <v>12993</v>
      </c>
      <c r="I132">
        <v>12993</v>
      </c>
    </row>
    <row r="133" spans="1:9" x14ac:dyDescent="0.55000000000000004">
      <c r="A133" t="s">
        <v>633</v>
      </c>
      <c r="B133">
        <v>1</v>
      </c>
      <c r="C133">
        <v>12659.8</v>
      </c>
      <c r="D133">
        <v>12513</v>
      </c>
      <c r="E133">
        <v>12529</v>
      </c>
      <c r="F133">
        <v>12550</v>
      </c>
      <c r="G133">
        <v>12671</v>
      </c>
      <c r="H133">
        <v>13036</v>
      </c>
      <c r="I133">
        <v>13036</v>
      </c>
    </row>
    <row r="134" spans="1:9" x14ac:dyDescent="0.55000000000000004">
      <c r="A134" t="s">
        <v>634</v>
      </c>
      <c r="B134">
        <v>1</v>
      </c>
      <c r="C134">
        <v>12725.4</v>
      </c>
      <c r="D134">
        <v>12557</v>
      </c>
      <c r="E134">
        <v>12582</v>
      </c>
      <c r="F134">
        <v>12606</v>
      </c>
      <c r="G134">
        <v>12860</v>
      </c>
      <c r="H134">
        <v>13022</v>
      </c>
      <c r="I134">
        <v>13022</v>
      </c>
    </row>
    <row r="135" spans="1:9" x14ac:dyDescent="0.55000000000000004">
      <c r="A135" t="s">
        <v>635</v>
      </c>
      <c r="B135">
        <v>1</v>
      </c>
      <c r="C135">
        <v>12812.8</v>
      </c>
      <c r="D135">
        <v>12608</v>
      </c>
      <c r="E135">
        <v>12688</v>
      </c>
      <c r="F135">
        <v>12749</v>
      </c>
      <c r="G135">
        <v>12762</v>
      </c>
      <c r="H135">
        <v>13257</v>
      </c>
      <c r="I135">
        <v>13257</v>
      </c>
    </row>
    <row r="136" spans="1:9" x14ac:dyDescent="0.55000000000000004">
      <c r="A136" t="s">
        <v>636</v>
      </c>
      <c r="B136">
        <v>1</v>
      </c>
      <c r="C136">
        <v>12824.8</v>
      </c>
      <c r="D136">
        <v>12702</v>
      </c>
      <c r="E136">
        <v>12749</v>
      </c>
      <c r="F136">
        <v>12754</v>
      </c>
      <c r="G136">
        <v>12819</v>
      </c>
      <c r="H136">
        <v>13100</v>
      </c>
      <c r="I136">
        <v>13100</v>
      </c>
    </row>
    <row r="137" spans="1:9" x14ac:dyDescent="0.55000000000000004">
      <c r="A137" t="s">
        <v>637</v>
      </c>
      <c r="B137">
        <v>1</v>
      </c>
      <c r="C137">
        <v>13071.4</v>
      </c>
      <c r="D137">
        <v>12853</v>
      </c>
      <c r="E137">
        <v>12907</v>
      </c>
      <c r="F137">
        <v>13052</v>
      </c>
      <c r="G137">
        <v>13249</v>
      </c>
      <c r="H137">
        <v>13296</v>
      </c>
      <c r="I137">
        <v>13296</v>
      </c>
    </row>
    <row r="138" spans="1:9" x14ac:dyDescent="0.55000000000000004">
      <c r="A138" t="s">
        <v>638</v>
      </c>
      <c r="B138">
        <v>1</v>
      </c>
      <c r="C138">
        <v>12788.2</v>
      </c>
      <c r="D138">
        <v>12709</v>
      </c>
      <c r="E138">
        <v>12742</v>
      </c>
      <c r="F138">
        <v>12751</v>
      </c>
      <c r="G138">
        <v>12803</v>
      </c>
      <c r="H138">
        <v>12936</v>
      </c>
      <c r="I138">
        <v>12936</v>
      </c>
    </row>
    <row r="139" spans="1:9" x14ac:dyDescent="0.55000000000000004">
      <c r="A139" t="s">
        <v>639</v>
      </c>
      <c r="B139">
        <v>1</v>
      </c>
      <c r="C139">
        <v>12768</v>
      </c>
      <c r="D139">
        <v>12659</v>
      </c>
      <c r="E139">
        <v>12697</v>
      </c>
      <c r="F139">
        <v>12784</v>
      </c>
      <c r="G139">
        <v>12834</v>
      </c>
      <c r="H139">
        <v>12866</v>
      </c>
      <c r="I139">
        <v>12866</v>
      </c>
    </row>
    <row r="140" spans="1:9" x14ac:dyDescent="0.55000000000000004">
      <c r="A140" t="s">
        <v>640</v>
      </c>
      <c r="B140">
        <v>1</v>
      </c>
      <c r="C140">
        <v>12852</v>
      </c>
      <c r="D140">
        <v>12710</v>
      </c>
      <c r="E140">
        <v>12802</v>
      </c>
      <c r="F140">
        <v>12857</v>
      </c>
      <c r="G140">
        <v>12944</v>
      </c>
      <c r="H140">
        <v>12947</v>
      </c>
      <c r="I140">
        <v>12947</v>
      </c>
    </row>
    <row r="141" spans="1:9" x14ac:dyDescent="0.55000000000000004">
      <c r="A141" t="s">
        <v>641</v>
      </c>
      <c r="B141">
        <v>18006</v>
      </c>
      <c r="C141">
        <v>24259.8</v>
      </c>
      <c r="D141">
        <v>23962</v>
      </c>
      <c r="E141">
        <v>24084</v>
      </c>
      <c r="F141">
        <v>24142</v>
      </c>
      <c r="G141">
        <v>24149</v>
      </c>
      <c r="H141">
        <v>24962</v>
      </c>
      <c r="I141">
        <v>24962</v>
      </c>
    </row>
    <row r="142" spans="1:9" x14ac:dyDescent="0.55000000000000004">
      <c r="A142" t="s">
        <v>642</v>
      </c>
      <c r="B142">
        <v>52553</v>
      </c>
      <c r="C142">
        <v>44997.4</v>
      </c>
      <c r="D142">
        <v>44777</v>
      </c>
      <c r="E142">
        <v>44860</v>
      </c>
      <c r="F142">
        <v>44952</v>
      </c>
      <c r="G142">
        <v>45151</v>
      </c>
      <c r="H142">
        <v>45247</v>
      </c>
      <c r="I142">
        <v>45247</v>
      </c>
    </row>
    <row r="143" spans="1:9" x14ac:dyDescent="0.55000000000000004">
      <c r="A143" t="s">
        <v>643</v>
      </c>
      <c r="B143">
        <v>45715</v>
      </c>
      <c r="C143">
        <v>42198.2</v>
      </c>
      <c r="D143">
        <v>41499</v>
      </c>
      <c r="E143">
        <v>41813</v>
      </c>
      <c r="F143">
        <v>41868</v>
      </c>
      <c r="G143">
        <v>42187</v>
      </c>
      <c r="H143">
        <v>43624</v>
      </c>
      <c r="I143">
        <v>43624</v>
      </c>
    </row>
    <row r="144" spans="1:9" x14ac:dyDescent="0.55000000000000004">
      <c r="A144" t="s">
        <v>644</v>
      </c>
      <c r="B144">
        <v>22183</v>
      </c>
      <c r="C144">
        <v>26818.799999999999</v>
      </c>
      <c r="D144">
        <v>26618</v>
      </c>
      <c r="E144">
        <v>26640</v>
      </c>
      <c r="F144">
        <v>26775</v>
      </c>
      <c r="G144">
        <v>26938</v>
      </c>
      <c r="H144">
        <v>27123</v>
      </c>
      <c r="I144">
        <v>27123</v>
      </c>
    </row>
    <row r="145" spans="1:9" x14ac:dyDescent="0.55000000000000004">
      <c r="A145" t="s">
        <v>645</v>
      </c>
      <c r="B145">
        <v>132163</v>
      </c>
      <c r="C145">
        <v>92953.2</v>
      </c>
      <c r="D145">
        <v>92567</v>
      </c>
      <c r="E145">
        <v>92866</v>
      </c>
      <c r="F145">
        <v>92881</v>
      </c>
      <c r="G145">
        <v>92890</v>
      </c>
      <c r="H145">
        <v>93562</v>
      </c>
      <c r="I145">
        <v>93562</v>
      </c>
    </row>
    <row r="146" spans="1:9" x14ac:dyDescent="0.55000000000000004">
      <c r="A146" t="s">
        <v>646</v>
      </c>
      <c r="B146">
        <v>106904</v>
      </c>
      <c r="C146">
        <v>79471.199999999997</v>
      </c>
      <c r="D146">
        <v>78169</v>
      </c>
      <c r="E146">
        <v>78217</v>
      </c>
      <c r="F146">
        <v>78370</v>
      </c>
      <c r="G146">
        <v>78642</v>
      </c>
      <c r="H146">
        <v>83958</v>
      </c>
      <c r="I146">
        <v>83958</v>
      </c>
    </row>
    <row r="147" spans="1:9" x14ac:dyDescent="0.55000000000000004">
      <c r="A147" t="s">
        <v>647</v>
      </c>
      <c r="B147">
        <v>35319</v>
      </c>
      <c r="C147">
        <v>36474.6</v>
      </c>
      <c r="D147">
        <v>34464</v>
      </c>
      <c r="E147">
        <v>34820</v>
      </c>
      <c r="F147">
        <v>35091</v>
      </c>
      <c r="G147">
        <v>35486</v>
      </c>
      <c r="H147">
        <v>42512</v>
      </c>
      <c r="I147">
        <v>42512</v>
      </c>
    </row>
    <row r="148" spans="1:9" x14ac:dyDescent="0.55000000000000004">
      <c r="A148" t="s">
        <v>648</v>
      </c>
      <c r="B148">
        <v>73684</v>
      </c>
      <c r="C148">
        <v>80963.8</v>
      </c>
      <c r="D148">
        <v>57867</v>
      </c>
      <c r="E148">
        <v>80409</v>
      </c>
      <c r="F148">
        <v>88819</v>
      </c>
      <c r="G148">
        <v>88829</v>
      </c>
      <c r="H148">
        <v>88895</v>
      </c>
      <c r="I148">
        <v>88895</v>
      </c>
    </row>
    <row r="149" spans="1:9" x14ac:dyDescent="0.55000000000000004">
      <c r="A149" t="s">
        <v>649</v>
      </c>
      <c r="B149">
        <v>82455</v>
      </c>
      <c r="C149">
        <v>65010.8</v>
      </c>
      <c r="D149">
        <v>63074</v>
      </c>
      <c r="E149">
        <v>63343</v>
      </c>
      <c r="F149">
        <v>63563</v>
      </c>
      <c r="G149">
        <v>64103</v>
      </c>
      <c r="H149">
        <v>70971</v>
      </c>
      <c r="I149">
        <v>70971</v>
      </c>
    </row>
    <row r="150" spans="1:9" x14ac:dyDescent="0.55000000000000004">
      <c r="A150" t="s">
        <v>650</v>
      </c>
      <c r="B150">
        <v>139891</v>
      </c>
      <c r="C150">
        <v>98759.4</v>
      </c>
      <c r="D150">
        <v>98125</v>
      </c>
      <c r="E150">
        <v>98273</v>
      </c>
      <c r="F150">
        <v>98723</v>
      </c>
      <c r="G150">
        <v>99114</v>
      </c>
      <c r="H150">
        <v>99562</v>
      </c>
      <c r="I150">
        <v>99562</v>
      </c>
    </row>
    <row r="151" spans="1:9" x14ac:dyDescent="0.55000000000000004">
      <c r="A151" t="s">
        <v>55</v>
      </c>
      <c r="B151">
        <v>5925</v>
      </c>
      <c r="C151">
        <v>17659.400000000001</v>
      </c>
      <c r="D151">
        <v>17181</v>
      </c>
      <c r="E151">
        <v>17202</v>
      </c>
      <c r="F151">
        <v>17234</v>
      </c>
      <c r="G151">
        <v>17416</v>
      </c>
      <c r="H151">
        <v>19264</v>
      </c>
      <c r="I151">
        <v>19264</v>
      </c>
    </row>
    <row r="152" spans="1:9" x14ac:dyDescent="0.55000000000000004">
      <c r="A152" t="s">
        <v>56</v>
      </c>
      <c r="B152">
        <v>11900</v>
      </c>
      <c r="C152">
        <v>21287.4</v>
      </c>
      <c r="D152">
        <v>20963</v>
      </c>
      <c r="E152">
        <v>21177</v>
      </c>
      <c r="F152">
        <v>21222</v>
      </c>
      <c r="G152">
        <v>21310</v>
      </c>
      <c r="H152">
        <v>21765</v>
      </c>
      <c r="I152">
        <v>21765</v>
      </c>
    </row>
    <row r="153" spans="1:9" x14ac:dyDescent="0.55000000000000004">
      <c r="A153" t="s">
        <v>57</v>
      </c>
      <c r="B153">
        <v>17899</v>
      </c>
      <c r="C153">
        <v>32890.6</v>
      </c>
      <c r="D153">
        <v>32213</v>
      </c>
      <c r="E153">
        <v>32947</v>
      </c>
      <c r="F153">
        <v>32995</v>
      </c>
      <c r="G153">
        <v>33016</v>
      </c>
      <c r="H153">
        <v>33282</v>
      </c>
      <c r="I153">
        <v>33282</v>
      </c>
    </row>
    <row r="154" spans="1:9" x14ac:dyDescent="0.55000000000000004">
      <c r="A154" t="s">
        <v>58</v>
      </c>
      <c r="B154">
        <v>23919</v>
      </c>
      <c r="C154">
        <v>40378.6</v>
      </c>
      <c r="D154">
        <v>40099</v>
      </c>
      <c r="E154">
        <v>40150</v>
      </c>
      <c r="F154">
        <v>40297</v>
      </c>
      <c r="G154">
        <v>40612</v>
      </c>
      <c r="H154">
        <v>40735</v>
      </c>
      <c r="I154">
        <v>40735</v>
      </c>
    </row>
    <row r="155" spans="1:9" x14ac:dyDescent="0.55000000000000004">
      <c r="A155" t="s">
        <v>59</v>
      </c>
      <c r="B155">
        <v>29914</v>
      </c>
      <c r="C155">
        <v>32319.4</v>
      </c>
      <c r="D155">
        <v>31954</v>
      </c>
      <c r="E155">
        <v>31996</v>
      </c>
      <c r="F155">
        <v>32203</v>
      </c>
      <c r="G155">
        <v>32559</v>
      </c>
      <c r="H155">
        <v>32885</v>
      </c>
      <c r="I155">
        <v>32885</v>
      </c>
    </row>
    <row r="156" spans="1:9" x14ac:dyDescent="0.55000000000000004">
      <c r="A156" t="s">
        <v>60</v>
      </c>
      <c r="B156">
        <v>41966</v>
      </c>
      <c r="C156">
        <v>39505.4</v>
      </c>
      <c r="D156">
        <v>39333</v>
      </c>
      <c r="E156">
        <v>39397</v>
      </c>
      <c r="F156">
        <v>39433</v>
      </c>
      <c r="G156">
        <v>39447</v>
      </c>
      <c r="H156">
        <v>39917</v>
      </c>
      <c r="I156">
        <v>39917</v>
      </c>
    </row>
    <row r="157" spans="1:9" x14ac:dyDescent="0.55000000000000004">
      <c r="A157" t="s">
        <v>61</v>
      </c>
      <c r="B157">
        <v>72049</v>
      </c>
      <c r="C157">
        <v>58583.4</v>
      </c>
      <c r="D157">
        <v>57906</v>
      </c>
      <c r="E157">
        <v>57937</v>
      </c>
      <c r="F157">
        <v>58060</v>
      </c>
      <c r="G157">
        <v>58817</v>
      </c>
      <c r="H157">
        <v>60197</v>
      </c>
      <c r="I157">
        <v>60197</v>
      </c>
    </row>
    <row r="158" spans="1:9" x14ac:dyDescent="0.55000000000000004">
      <c r="A158" t="s">
        <v>62</v>
      </c>
      <c r="B158">
        <v>90022</v>
      </c>
      <c r="C158">
        <v>68949</v>
      </c>
      <c r="D158">
        <v>68512</v>
      </c>
      <c r="E158">
        <v>68768</v>
      </c>
      <c r="F158">
        <v>68842</v>
      </c>
      <c r="G158">
        <v>68922</v>
      </c>
      <c r="H158">
        <v>69701</v>
      </c>
      <c r="I158">
        <v>69701</v>
      </c>
    </row>
    <row r="159" spans="1:9" x14ac:dyDescent="0.55000000000000004">
      <c r="A159" t="s">
        <v>63</v>
      </c>
      <c r="B159">
        <v>120016</v>
      </c>
      <c r="C159">
        <v>87643.6</v>
      </c>
      <c r="D159">
        <v>87163</v>
      </c>
      <c r="E159">
        <v>87225</v>
      </c>
      <c r="F159">
        <v>87430</v>
      </c>
      <c r="G159">
        <v>87669</v>
      </c>
      <c r="H159">
        <v>88731</v>
      </c>
      <c r="I159">
        <v>88731</v>
      </c>
    </row>
    <row r="160" spans="1:9" x14ac:dyDescent="0.55000000000000004">
      <c r="A160" t="s">
        <v>64</v>
      </c>
      <c r="B160">
        <v>138006</v>
      </c>
      <c r="C160">
        <v>97902.8</v>
      </c>
      <c r="D160">
        <v>97478</v>
      </c>
      <c r="E160">
        <v>97856</v>
      </c>
      <c r="F160">
        <v>97861</v>
      </c>
      <c r="G160">
        <v>97889</v>
      </c>
      <c r="H160">
        <v>98430</v>
      </c>
      <c r="I160">
        <v>98430</v>
      </c>
    </row>
    <row r="161" spans="1:9" x14ac:dyDescent="0.55000000000000004">
      <c r="A161" t="s">
        <v>651</v>
      </c>
      <c r="B161">
        <v>118858</v>
      </c>
      <c r="C161">
        <v>87447</v>
      </c>
      <c r="D161">
        <v>85914</v>
      </c>
      <c r="E161">
        <v>86222</v>
      </c>
      <c r="F161">
        <v>87363</v>
      </c>
      <c r="G161">
        <v>88042</v>
      </c>
      <c r="H161">
        <v>89694</v>
      </c>
      <c r="I161">
        <v>89694</v>
      </c>
    </row>
    <row r="162" spans="1:9" x14ac:dyDescent="0.55000000000000004">
      <c r="A162" t="s">
        <v>652</v>
      </c>
      <c r="B162">
        <v>32975</v>
      </c>
      <c r="C162">
        <v>34169.4</v>
      </c>
      <c r="D162">
        <v>33937</v>
      </c>
      <c r="E162">
        <v>34053</v>
      </c>
      <c r="F162">
        <v>34137</v>
      </c>
      <c r="G162">
        <v>34288</v>
      </c>
      <c r="H162">
        <v>34432</v>
      </c>
      <c r="I162">
        <v>34432</v>
      </c>
    </row>
    <row r="163" spans="1:9" x14ac:dyDescent="0.55000000000000004">
      <c r="A163" t="s">
        <v>653</v>
      </c>
      <c r="B163">
        <v>81702</v>
      </c>
      <c r="C163">
        <v>76690.8</v>
      </c>
      <c r="D163">
        <v>63828</v>
      </c>
      <c r="E163">
        <v>64466</v>
      </c>
      <c r="F163">
        <v>64604</v>
      </c>
      <c r="G163">
        <v>95060</v>
      </c>
      <c r="H163">
        <v>95496</v>
      </c>
      <c r="I163">
        <v>95496</v>
      </c>
    </row>
    <row r="164" spans="1:9" x14ac:dyDescent="0.55000000000000004">
      <c r="A164" t="s">
        <v>654</v>
      </c>
      <c r="B164">
        <v>122419</v>
      </c>
      <c r="C164">
        <v>88124.4</v>
      </c>
      <c r="D164">
        <v>87748</v>
      </c>
      <c r="E164">
        <v>88027</v>
      </c>
      <c r="F164">
        <v>88112</v>
      </c>
      <c r="G164">
        <v>88176</v>
      </c>
      <c r="H164">
        <v>88559</v>
      </c>
      <c r="I164">
        <v>88559</v>
      </c>
    </row>
    <row r="165" spans="1:9" x14ac:dyDescent="0.55000000000000004">
      <c r="A165" t="s">
        <v>655</v>
      </c>
      <c r="B165">
        <v>64703</v>
      </c>
      <c r="C165">
        <v>53828</v>
      </c>
      <c r="D165">
        <v>53672</v>
      </c>
      <c r="E165">
        <v>53700</v>
      </c>
      <c r="F165">
        <v>53759</v>
      </c>
      <c r="G165">
        <v>54001</v>
      </c>
      <c r="H165">
        <v>54008</v>
      </c>
      <c r="I165">
        <v>54008</v>
      </c>
    </row>
    <row r="166" spans="1:9" x14ac:dyDescent="0.55000000000000004">
      <c r="A166" t="s">
        <v>656</v>
      </c>
      <c r="B166">
        <v>51214</v>
      </c>
      <c r="C166">
        <v>45372.800000000003</v>
      </c>
      <c r="D166">
        <v>45110</v>
      </c>
      <c r="E166">
        <v>45275</v>
      </c>
      <c r="F166">
        <v>45375</v>
      </c>
      <c r="G166">
        <v>45429</v>
      </c>
      <c r="H166">
        <v>45675</v>
      </c>
      <c r="I166">
        <v>45675</v>
      </c>
    </row>
    <row r="167" spans="1:9" x14ac:dyDescent="0.55000000000000004">
      <c r="A167" t="s">
        <v>657</v>
      </c>
      <c r="B167">
        <v>92238</v>
      </c>
      <c r="C167">
        <v>71505.2</v>
      </c>
      <c r="D167">
        <v>71251</v>
      </c>
      <c r="E167">
        <v>71253</v>
      </c>
      <c r="F167">
        <v>71357</v>
      </c>
      <c r="G167">
        <v>71468</v>
      </c>
      <c r="H167">
        <v>72197</v>
      </c>
      <c r="I167">
        <v>72197</v>
      </c>
    </row>
    <row r="168" spans="1:9" x14ac:dyDescent="0.55000000000000004">
      <c r="A168" t="s">
        <v>658</v>
      </c>
      <c r="B168">
        <v>36540</v>
      </c>
      <c r="C168">
        <v>36894.199999999997</v>
      </c>
      <c r="D168">
        <v>36821</v>
      </c>
      <c r="E168">
        <v>36852</v>
      </c>
      <c r="F168">
        <v>36896</v>
      </c>
      <c r="G168">
        <v>36907</v>
      </c>
      <c r="H168">
        <v>36995</v>
      </c>
      <c r="I168">
        <v>36995</v>
      </c>
    </row>
    <row r="169" spans="1:9" x14ac:dyDescent="0.55000000000000004">
      <c r="A169" t="s">
        <v>659</v>
      </c>
      <c r="B169">
        <v>26702</v>
      </c>
      <c r="C169">
        <v>30844.2</v>
      </c>
      <c r="D169">
        <v>30454</v>
      </c>
      <c r="E169">
        <v>30669</v>
      </c>
      <c r="F169">
        <v>30721</v>
      </c>
      <c r="G169">
        <v>30882</v>
      </c>
      <c r="H169">
        <v>31495</v>
      </c>
      <c r="I169">
        <v>31495</v>
      </c>
    </row>
    <row r="170" spans="1:9" x14ac:dyDescent="0.55000000000000004">
      <c r="A170" t="s">
        <v>660</v>
      </c>
      <c r="B170">
        <v>92677</v>
      </c>
      <c r="C170">
        <v>71662.8</v>
      </c>
      <c r="D170">
        <v>71117</v>
      </c>
      <c r="E170">
        <v>71400</v>
      </c>
      <c r="F170">
        <v>71757</v>
      </c>
      <c r="G170">
        <v>71766</v>
      </c>
      <c r="H170">
        <v>72274</v>
      </c>
      <c r="I170">
        <v>72274</v>
      </c>
    </row>
    <row r="171" spans="1:9" x14ac:dyDescent="0.55000000000000004">
      <c r="A171" t="s">
        <v>65</v>
      </c>
      <c r="B171">
        <v>75763</v>
      </c>
      <c r="C171">
        <v>64441.2</v>
      </c>
      <c r="D171">
        <v>64278</v>
      </c>
      <c r="E171">
        <v>64318</v>
      </c>
      <c r="F171">
        <v>64328</v>
      </c>
      <c r="G171">
        <v>64452</v>
      </c>
      <c r="H171">
        <v>64830</v>
      </c>
      <c r="I171">
        <v>64830</v>
      </c>
    </row>
    <row r="172" spans="1:9" x14ac:dyDescent="0.55000000000000004">
      <c r="A172" t="s">
        <v>66</v>
      </c>
      <c r="B172">
        <v>81679</v>
      </c>
      <c r="C172">
        <v>68157.8</v>
      </c>
      <c r="D172">
        <v>67845</v>
      </c>
      <c r="E172">
        <v>67996</v>
      </c>
      <c r="F172">
        <v>68147</v>
      </c>
      <c r="G172">
        <v>68235</v>
      </c>
      <c r="H172">
        <v>68566</v>
      </c>
      <c r="I172">
        <v>68566</v>
      </c>
    </row>
    <row r="173" spans="1:9" x14ac:dyDescent="0.55000000000000004">
      <c r="A173" t="s">
        <v>67</v>
      </c>
      <c r="B173">
        <v>89181</v>
      </c>
      <c r="C173">
        <v>72716</v>
      </c>
      <c r="D173">
        <v>72086</v>
      </c>
      <c r="E173">
        <v>72421</v>
      </c>
      <c r="F173">
        <v>72521</v>
      </c>
      <c r="G173">
        <v>73261</v>
      </c>
      <c r="H173">
        <v>73291</v>
      </c>
      <c r="I173">
        <v>73291</v>
      </c>
    </row>
    <row r="174" spans="1:9" x14ac:dyDescent="0.55000000000000004">
      <c r="A174" t="s">
        <v>68</v>
      </c>
      <c r="B174">
        <v>103963</v>
      </c>
      <c r="C174">
        <v>81334</v>
      </c>
      <c r="D174">
        <v>80498</v>
      </c>
      <c r="E174">
        <v>80828</v>
      </c>
      <c r="F174">
        <v>81516</v>
      </c>
      <c r="G174">
        <v>81798</v>
      </c>
      <c r="H174">
        <v>82030</v>
      </c>
      <c r="I174">
        <v>82030</v>
      </c>
    </row>
    <row r="175" spans="1:9" x14ac:dyDescent="0.55000000000000004">
      <c r="A175" t="s">
        <v>69</v>
      </c>
      <c r="B175">
        <v>118905</v>
      </c>
      <c r="C175">
        <v>89789.6</v>
      </c>
      <c r="D175">
        <v>89139</v>
      </c>
      <c r="E175">
        <v>89306</v>
      </c>
      <c r="F175">
        <v>89319</v>
      </c>
      <c r="G175">
        <v>89546</v>
      </c>
      <c r="H175">
        <v>91638</v>
      </c>
      <c r="I175">
        <v>91638</v>
      </c>
    </row>
    <row r="176" spans="1:9" x14ac:dyDescent="0.55000000000000004">
      <c r="A176" t="s">
        <v>70</v>
      </c>
      <c r="B176">
        <v>148521</v>
      </c>
      <c r="C176">
        <v>107492.4</v>
      </c>
      <c r="D176">
        <v>106937</v>
      </c>
      <c r="E176">
        <v>107214</v>
      </c>
      <c r="F176">
        <v>107270</v>
      </c>
      <c r="G176">
        <v>107752</v>
      </c>
      <c r="H176">
        <v>108289</v>
      </c>
      <c r="I176">
        <v>108289</v>
      </c>
    </row>
    <row r="177" spans="1:9" x14ac:dyDescent="0.55000000000000004">
      <c r="A177" t="s">
        <v>71</v>
      </c>
      <c r="B177">
        <v>150000</v>
      </c>
      <c r="C177">
        <v>107449.4</v>
      </c>
      <c r="D177">
        <v>107041</v>
      </c>
      <c r="E177">
        <v>107190</v>
      </c>
      <c r="F177">
        <v>107337</v>
      </c>
      <c r="G177">
        <v>107700</v>
      </c>
      <c r="H177">
        <v>107979</v>
      </c>
      <c r="I177">
        <v>107979</v>
      </c>
    </row>
    <row r="178" spans="1:9" x14ac:dyDescent="0.55000000000000004">
      <c r="A178" t="s">
        <v>72</v>
      </c>
      <c r="B178">
        <v>74309</v>
      </c>
      <c r="C178">
        <v>64178</v>
      </c>
      <c r="D178">
        <v>63725</v>
      </c>
      <c r="E178">
        <v>63948</v>
      </c>
      <c r="F178">
        <v>64279</v>
      </c>
      <c r="G178">
        <v>64357</v>
      </c>
      <c r="H178">
        <v>64581</v>
      </c>
      <c r="I178">
        <v>64581</v>
      </c>
    </row>
    <row r="179" spans="1:9" x14ac:dyDescent="0.55000000000000004">
      <c r="A179" t="s">
        <v>73</v>
      </c>
      <c r="B179">
        <v>141727</v>
      </c>
      <c r="C179">
        <v>121793.60000000001</v>
      </c>
      <c r="D179">
        <v>116836</v>
      </c>
      <c r="E179">
        <v>117637</v>
      </c>
      <c r="F179">
        <v>118100</v>
      </c>
      <c r="G179">
        <v>118315</v>
      </c>
      <c r="H179">
        <v>138080</v>
      </c>
      <c r="I179">
        <v>138080</v>
      </c>
    </row>
    <row r="180" spans="1:9" x14ac:dyDescent="0.55000000000000004">
      <c r="A180" t="s">
        <v>74</v>
      </c>
      <c r="B180">
        <v>147304</v>
      </c>
      <c r="C180">
        <v>121211</v>
      </c>
      <c r="D180">
        <v>120448</v>
      </c>
      <c r="E180">
        <v>120745</v>
      </c>
      <c r="F180">
        <v>121104</v>
      </c>
      <c r="G180">
        <v>121441</v>
      </c>
      <c r="H180">
        <v>122317</v>
      </c>
      <c r="I180">
        <v>122317</v>
      </c>
    </row>
    <row r="181" spans="1:9" x14ac:dyDescent="0.55000000000000004">
      <c r="A181" t="s">
        <v>75</v>
      </c>
      <c r="B181">
        <v>148476</v>
      </c>
      <c r="C181">
        <v>121255</v>
      </c>
      <c r="D181">
        <v>120553</v>
      </c>
      <c r="E181">
        <v>120794</v>
      </c>
      <c r="F181">
        <v>121405</v>
      </c>
      <c r="G181">
        <v>121450</v>
      </c>
      <c r="H181">
        <v>122073</v>
      </c>
      <c r="I181">
        <v>122073</v>
      </c>
    </row>
    <row r="182" spans="1:9" x14ac:dyDescent="0.55000000000000004">
      <c r="A182" t="s">
        <v>76</v>
      </c>
      <c r="B182">
        <v>148960</v>
      </c>
      <c r="C182">
        <v>108091.4</v>
      </c>
      <c r="D182">
        <v>107066</v>
      </c>
      <c r="E182">
        <v>107267</v>
      </c>
      <c r="F182">
        <v>107914</v>
      </c>
      <c r="G182">
        <v>108483</v>
      </c>
      <c r="H182">
        <v>109727</v>
      </c>
      <c r="I182">
        <v>109727</v>
      </c>
    </row>
    <row r="183" spans="1:9" x14ac:dyDescent="0.55000000000000004">
      <c r="A183" t="s">
        <v>77</v>
      </c>
      <c r="B183">
        <v>149875</v>
      </c>
      <c r="C183">
        <v>132605.20000000001</v>
      </c>
      <c r="D183">
        <v>109604</v>
      </c>
      <c r="E183">
        <v>109943</v>
      </c>
      <c r="F183">
        <v>116465</v>
      </c>
      <c r="G183">
        <v>159811</v>
      </c>
      <c r="H183">
        <v>167203</v>
      </c>
      <c r="I183">
        <v>167203</v>
      </c>
    </row>
    <row r="184" spans="1:9" x14ac:dyDescent="0.55000000000000004">
      <c r="A184" t="s">
        <v>78</v>
      </c>
      <c r="B184">
        <v>149969</v>
      </c>
      <c r="C184">
        <v>109059.4</v>
      </c>
      <c r="D184">
        <v>108166</v>
      </c>
      <c r="E184">
        <v>108558</v>
      </c>
      <c r="F184">
        <v>108751</v>
      </c>
      <c r="G184">
        <v>109553</v>
      </c>
      <c r="H184">
        <v>110269</v>
      </c>
      <c r="I184">
        <v>110269</v>
      </c>
    </row>
    <row r="185" spans="1:9" x14ac:dyDescent="0.55000000000000004">
      <c r="A185" t="s">
        <v>79</v>
      </c>
      <c r="B185">
        <v>1454</v>
      </c>
      <c r="C185">
        <v>24958.799999999999</v>
      </c>
      <c r="D185">
        <v>24607</v>
      </c>
      <c r="E185">
        <v>24635</v>
      </c>
      <c r="F185">
        <v>24731</v>
      </c>
      <c r="G185">
        <v>24769</v>
      </c>
      <c r="H185">
        <v>26052</v>
      </c>
      <c r="I185">
        <v>26052</v>
      </c>
    </row>
    <row r="186" spans="1:9" x14ac:dyDescent="0.55000000000000004">
      <c r="A186" t="s">
        <v>80</v>
      </c>
      <c r="B186">
        <v>13382</v>
      </c>
      <c r="C186">
        <v>32791.800000000003</v>
      </c>
      <c r="D186">
        <v>32395</v>
      </c>
      <c r="E186">
        <v>32399</v>
      </c>
      <c r="F186">
        <v>32461</v>
      </c>
      <c r="G186">
        <v>32594</v>
      </c>
      <c r="H186">
        <v>34110</v>
      </c>
      <c r="I186">
        <v>34110</v>
      </c>
    </row>
    <row r="187" spans="1:9" x14ac:dyDescent="0.55000000000000004">
      <c r="A187" t="s">
        <v>81</v>
      </c>
      <c r="B187">
        <v>28254</v>
      </c>
      <c r="C187">
        <v>45386.8</v>
      </c>
      <c r="D187">
        <v>41845</v>
      </c>
      <c r="E187">
        <v>41993</v>
      </c>
      <c r="F187">
        <v>44084</v>
      </c>
      <c r="G187">
        <v>46545</v>
      </c>
      <c r="H187">
        <v>52467</v>
      </c>
      <c r="I187">
        <v>52467</v>
      </c>
    </row>
    <row r="188" spans="1:9" x14ac:dyDescent="0.55000000000000004">
      <c r="A188" t="s">
        <v>82</v>
      </c>
      <c r="B188">
        <v>57943</v>
      </c>
      <c r="C188">
        <v>59873.4</v>
      </c>
      <c r="D188">
        <v>59498</v>
      </c>
      <c r="E188">
        <v>59808</v>
      </c>
      <c r="F188">
        <v>59852</v>
      </c>
      <c r="G188">
        <v>59962</v>
      </c>
      <c r="H188">
        <v>60247</v>
      </c>
      <c r="I188">
        <v>60247</v>
      </c>
    </row>
    <row r="189" spans="1:9" x14ac:dyDescent="0.55000000000000004">
      <c r="A189" t="s">
        <v>83</v>
      </c>
      <c r="B189">
        <v>87785</v>
      </c>
      <c r="C189">
        <v>77031.399999999994</v>
      </c>
      <c r="D189">
        <v>76699</v>
      </c>
      <c r="E189">
        <v>76805</v>
      </c>
      <c r="F189">
        <v>76972</v>
      </c>
      <c r="G189">
        <v>77174</v>
      </c>
      <c r="H189">
        <v>77507</v>
      </c>
      <c r="I189">
        <v>77507</v>
      </c>
    </row>
    <row r="190" spans="1:9" x14ac:dyDescent="0.55000000000000004">
      <c r="A190" t="s">
        <v>84</v>
      </c>
      <c r="B190">
        <v>146956</v>
      </c>
      <c r="C190">
        <v>111396.4</v>
      </c>
      <c r="D190">
        <v>110640</v>
      </c>
      <c r="E190">
        <v>110708</v>
      </c>
      <c r="F190">
        <v>111538</v>
      </c>
      <c r="G190">
        <v>111780</v>
      </c>
      <c r="H190">
        <v>112316</v>
      </c>
      <c r="I190">
        <v>112316</v>
      </c>
    </row>
    <row r="191" spans="1:9" x14ac:dyDescent="0.55000000000000004">
      <c r="A191" t="s">
        <v>85</v>
      </c>
      <c r="B191">
        <v>150000</v>
      </c>
      <c r="C191">
        <v>123383</v>
      </c>
      <c r="D191">
        <v>115703</v>
      </c>
      <c r="E191">
        <v>116740</v>
      </c>
      <c r="F191">
        <v>118078</v>
      </c>
      <c r="G191">
        <v>118856</v>
      </c>
      <c r="H191">
        <v>147538</v>
      </c>
      <c r="I191">
        <v>147538</v>
      </c>
    </row>
    <row r="192" spans="1:9" x14ac:dyDescent="0.55000000000000004">
      <c r="A192" t="s">
        <v>86</v>
      </c>
      <c r="B192">
        <v>11001</v>
      </c>
      <c r="C192">
        <v>39904.400000000001</v>
      </c>
      <c r="D192">
        <v>39610</v>
      </c>
      <c r="E192">
        <v>39661</v>
      </c>
      <c r="F192">
        <v>39819</v>
      </c>
      <c r="G192">
        <v>40127</v>
      </c>
      <c r="H192">
        <v>40305</v>
      </c>
      <c r="I192">
        <v>40305</v>
      </c>
    </row>
    <row r="193" spans="1:9" x14ac:dyDescent="0.55000000000000004">
      <c r="A193" t="s">
        <v>87</v>
      </c>
      <c r="B193">
        <v>2201</v>
      </c>
      <c r="C193">
        <v>34604.6</v>
      </c>
      <c r="D193">
        <v>34395</v>
      </c>
      <c r="E193">
        <v>34505</v>
      </c>
      <c r="F193">
        <v>34591</v>
      </c>
      <c r="G193">
        <v>34592</v>
      </c>
      <c r="H193">
        <v>34940</v>
      </c>
      <c r="I193">
        <v>34940</v>
      </c>
    </row>
    <row r="194" spans="1:9" x14ac:dyDescent="0.55000000000000004">
      <c r="A194" t="s">
        <v>88</v>
      </c>
      <c r="B194">
        <v>1101</v>
      </c>
      <c r="C194">
        <v>34360.199999999997</v>
      </c>
      <c r="D194">
        <v>33908</v>
      </c>
      <c r="E194">
        <v>33944</v>
      </c>
      <c r="F194">
        <v>34044</v>
      </c>
      <c r="G194">
        <v>34136</v>
      </c>
      <c r="H194">
        <v>35769</v>
      </c>
      <c r="I194">
        <v>35769</v>
      </c>
    </row>
    <row r="195" spans="1:9" x14ac:dyDescent="0.55000000000000004">
      <c r="A195" t="s">
        <v>89</v>
      </c>
      <c r="B195">
        <v>221</v>
      </c>
      <c r="C195">
        <v>33224</v>
      </c>
      <c r="D195">
        <v>33001</v>
      </c>
      <c r="E195">
        <v>33166</v>
      </c>
      <c r="F195">
        <v>33228</v>
      </c>
      <c r="G195">
        <v>33330</v>
      </c>
      <c r="H195">
        <v>33395</v>
      </c>
      <c r="I195">
        <v>33395</v>
      </c>
    </row>
    <row r="196" spans="1:9" x14ac:dyDescent="0.55000000000000004">
      <c r="A196" t="s">
        <v>90</v>
      </c>
      <c r="B196">
        <v>111</v>
      </c>
      <c r="C196">
        <v>33777.800000000003</v>
      </c>
      <c r="D196">
        <v>33020</v>
      </c>
      <c r="E196">
        <v>33274</v>
      </c>
      <c r="F196">
        <v>33428</v>
      </c>
      <c r="G196">
        <v>34347</v>
      </c>
      <c r="H196">
        <v>34820</v>
      </c>
      <c r="I196">
        <v>34820</v>
      </c>
    </row>
    <row r="197" spans="1:9" x14ac:dyDescent="0.55000000000000004">
      <c r="A197" t="s">
        <v>91</v>
      </c>
      <c r="B197">
        <v>45</v>
      </c>
      <c r="C197">
        <v>33324.199999999997</v>
      </c>
      <c r="D197">
        <v>32996</v>
      </c>
      <c r="E197">
        <v>33004</v>
      </c>
      <c r="F197">
        <v>33331</v>
      </c>
      <c r="G197">
        <v>33402</v>
      </c>
      <c r="H197">
        <v>33888</v>
      </c>
      <c r="I197">
        <v>33888</v>
      </c>
    </row>
    <row r="198" spans="1:9" x14ac:dyDescent="0.55000000000000004">
      <c r="A198" t="s">
        <v>92</v>
      </c>
      <c r="B198">
        <v>23</v>
      </c>
      <c r="C198">
        <v>33591.599999999999</v>
      </c>
      <c r="D198">
        <v>33065</v>
      </c>
      <c r="E198">
        <v>33136</v>
      </c>
      <c r="F198">
        <v>33380</v>
      </c>
      <c r="G198">
        <v>33508</v>
      </c>
      <c r="H198">
        <v>34869</v>
      </c>
      <c r="I198">
        <v>34869</v>
      </c>
    </row>
    <row r="199" spans="1:9" x14ac:dyDescent="0.55000000000000004">
      <c r="A199" t="s">
        <v>93</v>
      </c>
      <c r="B199">
        <v>12</v>
      </c>
      <c r="C199">
        <v>33192.199999999997</v>
      </c>
      <c r="D199">
        <v>33016</v>
      </c>
      <c r="E199">
        <v>33033</v>
      </c>
      <c r="F199">
        <v>33277</v>
      </c>
      <c r="G199">
        <v>33279</v>
      </c>
      <c r="H199">
        <v>33356</v>
      </c>
      <c r="I199">
        <v>33356</v>
      </c>
    </row>
    <row r="200" spans="1:9" x14ac:dyDescent="0.55000000000000004">
      <c r="A200" t="s">
        <v>94</v>
      </c>
      <c r="B200">
        <v>2</v>
      </c>
      <c r="C200">
        <v>33254.199999999997</v>
      </c>
      <c r="D200">
        <v>33008</v>
      </c>
      <c r="E200">
        <v>33045</v>
      </c>
      <c r="F200">
        <v>33129</v>
      </c>
      <c r="G200">
        <v>33155</v>
      </c>
      <c r="H200">
        <v>33934</v>
      </c>
      <c r="I200">
        <v>33934</v>
      </c>
    </row>
    <row r="201" spans="1:9" x14ac:dyDescent="0.55000000000000004">
      <c r="A201" t="s">
        <v>95</v>
      </c>
      <c r="B201">
        <v>5</v>
      </c>
      <c r="C201">
        <v>24504</v>
      </c>
      <c r="D201">
        <v>23790</v>
      </c>
      <c r="E201">
        <v>23792</v>
      </c>
      <c r="F201">
        <v>23858</v>
      </c>
      <c r="G201">
        <v>25397</v>
      </c>
      <c r="H201">
        <v>25683</v>
      </c>
      <c r="I201">
        <v>25683</v>
      </c>
    </row>
    <row r="202" spans="1:9" x14ac:dyDescent="0.55000000000000004">
      <c r="A202" t="s">
        <v>96</v>
      </c>
      <c r="B202">
        <v>75875</v>
      </c>
      <c r="C202">
        <v>49815.4</v>
      </c>
      <c r="D202">
        <v>49095</v>
      </c>
      <c r="E202">
        <v>49179</v>
      </c>
      <c r="F202">
        <v>49364</v>
      </c>
      <c r="G202">
        <v>50504</v>
      </c>
      <c r="H202">
        <v>50935</v>
      </c>
      <c r="I202">
        <v>50935</v>
      </c>
    </row>
    <row r="203" spans="1:9" x14ac:dyDescent="0.55000000000000004">
      <c r="A203" t="s">
        <v>97</v>
      </c>
      <c r="B203">
        <v>4010</v>
      </c>
      <c r="C203">
        <v>24858.400000000001</v>
      </c>
      <c r="D203">
        <v>23904</v>
      </c>
      <c r="E203">
        <v>24012</v>
      </c>
      <c r="F203">
        <v>24178</v>
      </c>
      <c r="G203">
        <v>24285</v>
      </c>
      <c r="H203">
        <v>27913</v>
      </c>
      <c r="I203">
        <v>27913</v>
      </c>
    </row>
    <row r="204" spans="1:9" x14ac:dyDescent="0.55000000000000004">
      <c r="A204" t="s">
        <v>98</v>
      </c>
      <c r="B204">
        <v>1055</v>
      </c>
      <c r="C204">
        <v>22578.799999999999</v>
      </c>
      <c r="D204">
        <v>22378</v>
      </c>
      <c r="E204">
        <v>22551</v>
      </c>
      <c r="F204">
        <v>22569</v>
      </c>
      <c r="G204">
        <v>22630</v>
      </c>
      <c r="H204">
        <v>22766</v>
      </c>
      <c r="I204">
        <v>22766</v>
      </c>
    </row>
    <row r="205" spans="1:9" x14ac:dyDescent="0.55000000000000004">
      <c r="A205" t="s">
        <v>99</v>
      </c>
      <c r="B205">
        <v>59</v>
      </c>
      <c r="C205">
        <v>21403.8</v>
      </c>
      <c r="D205">
        <v>21261</v>
      </c>
      <c r="E205">
        <v>21269</v>
      </c>
      <c r="F205">
        <v>21293</v>
      </c>
      <c r="G205">
        <v>21294</v>
      </c>
      <c r="H205">
        <v>21902</v>
      </c>
      <c r="I205">
        <v>21902</v>
      </c>
    </row>
    <row r="206" spans="1:9" x14ac:dyDescent="0.55000000000000004">
      <c r="A206" t="s">
        <v>100</v>
      </c>
      <c r="B206">
        <v>31</v>
      </c>
      <c r="C206">
        <v>21453.8</v>
      </c>
      <c r="D206">
        <v>21259</v>
      </c>
      <c r="E206">
        <v>21315</v>
      </c>
      <c r="F206">
        <v>21352</v>
      </c>
      <c r="G206">
        <v>21422</v>
      </c>
      <c r="H206">
        <v>21921</v>
      </c>
      <c r="I206">
        <v>21921</v>
      </c>
    </row>
    <row r="207" spans="1:9" x14ac:dyDescent="0.55000000000000004">
      <c r="A207" t="s">
        <v>101</v>
      </c>
      <c r="B207">
        <v>13</v>
      </c>
      <c r="C207">
        <v>21194.799999999999</v>
      </c>
      <c r="D207">
        <v>21059</v>
      </c>
      <c r="E207">
        <v>21083</v>
      </c>
      <c r="F207">
        <v>21114</v>
      </c>
      <c r="G207">
        <v>21158</v>
      </c>
      <c r="H207">
        <v>21560</v>
      </c>
      <c r="I207">
        <v>21560</v>
      </c>
    </row>
    <row r="208" spans="1:9" x14ac:dyDescent="0.55000000000000004">
      <c r="A208" t="s">
        <v>102</v>
      </c>
      <c r="B208">
        <v>7</v>
      </c>
      <c r="C208">
        <v>21599.4</v>
      </c>
      <c r="D208">
        <v>21257</v>
      </c>
      <c r="E208">
        <v>21480</v>
      </c>
      <c r="F208">
        <v>21637</v>
      </c>
      <c r="G208">
        <v>21716</v>
      </c>
      <c r="H208">
        <v>21907</v>
      </c>
      <c r="I208">
        <v>21907</v>
      </c>
    </row>
    <row r="209" spans="1:9" x14ac:dyDescent="0.55000000000000004">
      <c r="A209" t="s">
        <v>103</v>
      </c>
      <c r="B209">
        <v>4</v>
      </c>
      <c r="C209">
        <v>21416.6</v>
      </c>
      <c r="D209">
        <v>21253</v>
      </c>
      <c r="E209">
        <v>21253</v>
      </c>
      <c r="F209">
        <v>21302</v>
      </c>
      <c r="G209">
        <v>21333</v>
      </c>
      <c r="H209">
        <v>21942</v>
      </c>
      <c r="I209">
        <v>21942</v>
      </c>
    </row>
    <row r="210" spans="1:9" x14ac:dyDescent="0.55000000000000004">
      <c r="A210" t="s">
        <v>104</v>
      </c>
      <c r="B210">
        <v>1</v>
      </c>
      <c r="C210">
        <v>21815</v>
      </c>
      <c r="D210">
        <v>21456</v>
      </c>
      <c r="E210">
        <v>21557</v>
      </c>
      <c r="F210">
        <v>21628</v>
      </c>
      <c r="G210">
        <v>22078</v>
      </c>
      <c r="H210">
        <v>22356</v>
      </c>
      <c r="I210">
        <v>22356</v>
      </c>
    </row>
    <row r="211" spans="1:9" x14ac:dyDescent="0.55000000000000004">
      <c r="A211" t="s">
        <v>105</v>
      </c>
      <c r="B211">
        <v>150000</v>
      </c>
      <c r="C211">
        <v>78311</v>
      </c>
      <c r="D211">
        <v>77998</v>
      </c>
      <c r="E211">
        <v>78144</v>
      </c>
      <c r="F211">
        <v>78254</v>
      </c>
      <c r="G211">
        <v>78261</v>
      </c>
      <c r="H211">
        <v>78898</v>
      </c>
      <c r="I211">
        <v>78898</v>
      </c>
    </row>
    <row r="212" spans="1:9" x14ac:dyDescent="0.55000000000000004">
      <c r="A212" t="s">
        <v>106</v>
      </c>
      <c r="B212">
        <v>30001</v>
      </c>
      <c r="C212">
        <v>39521.199999999997</v>
      </c>
      <c r="D212">
        <v>39381</v>
      </c>
      <c r="E212">
        <v>39406</v>
      </c>
      <c r="F212">
        <v>39416</v>
      </c>
      <c r="G212">
        <v>39544</v>
      </c>
      <c r="H212">
        <v>39859</v>
      </c>
      <c r="I212">
        <v>39859</v>
      </c>
    </row>
    <row r="213" spans="1:9" x14ac:dyDescent="0.55000000000000004">
      <c r="A213" t="s">
        <v>107</v>
      </c>
      <c r="B213">
        <v>15001</v>
      </c>
      <c r="C213">
        <v>32718.6</v>
      </c>
      <c r="D213">
        <v>32569</v>
      </c>
      <c r="E213">
        <v>32608</v>
      </c>
      <c r="F213">
        <v>32650</v>
      </c>
      <c r="G213">
        <v>32676</v>
      </c>
      <c r="H213">
        <v>33090</v>
      </c>
      <c r="I213">
        <v>33090</v>
      </c>
    </row>
    <row r="214" spans="1:9" x14ac:dyDescent="0.55000000000000004">
      <c r="A214" t="s">
        <v>108</v>
      </c>
      <c r="B214">
        <v>3001</v>
      </c>
      <c r="C214">
        <v>26610.2</v>
      </c>
      <c r="D214">
        <v>26374</v>
      </c>
      <c r="E214">
        <v>26442</v>
      </c>
      <c r="F214">
        <v>26706</v>
      </c>
      <c r="G214">
        <v>26754</v>
      </c>
      <c r="H214">
        <v>26775</v>
      </c>
      <c r="I214">
        <v>26775</v>
      </c>
    </row>
    <row r="215" spans="1:9" x14ac:dyDescent="0.55000000000000004">
      <c r="A215" t="s">
        <v>109</v>
      </c>
      <c r="B215">
        <v>1501</v>
      </c>
      <c r="C215">
        <v>25541</v>
      </c>
      <c r="D215">
        <v>25427</v>
      </c>
      <c r="E215">
        <v>25449</v>
      </c>
      <c r="F215">
        <v>25452</v>
      </c>
      <c r="G215">
        <v>25456</v>
      </c>
      <c r="H215">
        <v>25921</v>
      </c>
      <c r="I215">
        <v>25921</v>
      </c>
    </row>
    <row r="216" spans="1:9" x14ac:dyDescent="0.55000000000000004">
      <c r="A216" t="s">
        <v>110</v>
      </c>
      <c r="B216">
        <v>601</v>
      </c>
      <c r="C216">
        <v>24921.4</v>
      </c>
      <c r="D216">
        <v>24768</v>
      </c>
      <c r="E216">
        <v>24809</v>
      </c>
      <c r="F216">
        <v>24847</v>
      </c>
      <c r="G216">
        <v>25091</v>
      </c>
      <c r="H216">
        <v>25092</v>
      </c>
      <c r="I216">
        <v>25092</v>
      </c>
    </row>
    <row r="217" spans="1:9" x14ac:dyDescent="0.55000000000000004">
      <c r="A217" t="s">
        <v>111</v>
      </c>
      <c r="B217">
        <v>301</v>
      </c>
      <c r="C217">
        <v>24513.200000000001</v>
      </c>
      <c r="D217">
        <v>24336</v>
      </c>
      <c r="E217">
        <v>24359</v>
      </c>
      <c r="F217">
        <v>24437</v>
      </c>
      <c r="G217">
        <v>24485</v>
      </c>
      <c r="H217">
        <v>24949</v>
      </c>
      <c r="I217">
        <v>24949</v>
      </c>
    </row>
    <row r="218" spans="1:9" x14ac:dyDescent="0.55000000000000004">
      <c r="A218" t="s">
        <v>112</v>
      </c>
      <c r="B218">
        <v>151</v>
      </c>
      <c r="C218">
        <v>24455.200000000001</v>
      </c>
      <c r="D218">
        <v>24160</v>
      </c>
      <c r="E218">
        <v>24365</v>
      </c>
      <c r="F218">
        <v>24386</v>
      </c>
      <c r="G218">
        <v>24616</v>
      </c>
      <c r="H218">
        <v>24749</v>
      </c>
      <c r="I218">
        <v>24749</v>
      </c>
    </row>
    <row r="219" spans="1:9" x14ac:dyDescent="0.55000000000000004">
      <c r="A219" t="s">
        <v>113</v>
      </c>
      <c r="B219">
        <v>16</v>
      </c>
      <c r="C219">
        <v>25719.4</v>
      </c>
      <c r="D219">
        <v>25500</v>
      </c>
      <c r="E219">
        <v>25521</v>
      </c>
      <c r="F219">
        <v>25529</v>
      </c>
      <c r="G219">
        <v>25898</v>
      </c>
      <c r="H219">
        <v>26149</v>
      </c>
      <c r="I219">
        <v>26149</v>
      </c>
    </row>
    <row r="220" spans="1:9" x14ac:dyDescent="0.55000000000000004">
      <c r="A220" t="s">
        <v>114</v>
      </c>
      <c r="B220">
        <v>150000</v>
      </c>
      <c r="C220">
        <v>55900.6</v>
      </c>
      <c r="D220">
        <v>55372</v>
      </c>
      <c r="E220">
        <v>55382</v>
      </c>
      <c r="F220">
        <v>55678</v>
      </c>
      <c r="G220">
        <v>56155</v>
      </c>
      <c r="H220">
        <v>56916</v>
      </c>
      <c r="I220">
        <v>56916</v>
      </c>
    </row>
    <row r="221" spans="1:9" x14ac:dyDescent="0.55000000000000004">
      <c r="A221" t="s">
        <v>115</v>
      </c>
      <c r="B221">
        <v>25</v>
      </c>
      <c r="C221">
        <v>16237.6</v>
      </c>
      <c r="D221">
        <v>16054</v>
      </c>
      <c r="E221">
        <v>16080</v>
      </c>
      <c r="F221">
        <v>16099</v>
      </c>
      <c r="G221">
        <v>16164</v>
      </c>
      <c r="H221">
        <v>16791</v>
      </c>
      <c r="I221">
        <v>16791</v>
      </c>
    </row>
    <row r="222" spans="1:9" x14ac:dyDescent="0.55000000000000004">
      <c r="A222" t="s">
        <v>116</v>
      </c>
      <c r="B222">
        <v>25</v>
      </c>
      <c r="C222">
        <v>24929.8</v>
      </c>
      <c r="D222">
        <v>24680</v>
      </c>
      <c r="E222">
        <v>24707</v>
      </c>
      <c r="F222">
        <v>24828</v>
      </c>
      <c r="G222">
        <v>25174</v>
      </c>
      <c r="H222">
        <v>25260</v>
      </c>
      <c r="I222">
        <v>25260</v>
      </c>
    </row>
    <row r="223" spans="1:9" x14ac:dyDescent="0.55000000000000004">
      <c r="A223" t="s">
        <v>117</v>
      </c>
      <c r="B223">
        <v>208</v>
      </c>
      <c r="C223">
        <v>14606.2</v>
      </c>
      <c r="D223">
        <v>14426</v>
      </c>
      <c r="E223">
        <v>14529</v>
      </c>
      <c r="F223">
        <v>14561</v>
      </c>
      <c r="G223">
        <v>14628</v>
      </c>
      <c r="H223">
        <v>14887</v>
      </c>
      <c r="I223">
        <v>14887</v>
      </c>
    </row>
    <row r="224" spans="1:9" x14ac:dyDescent="0.55000000000000004">
      <c r="A224" t="s">
        <v>118</v>
      </c>
      <c r="B224">
        <v>593</v>
      </c>
      <c r="C224">
        <v>14397.6</v>
      </c>
      <c r="D224">
        <v>14135</v>
      </c>
      <c r="E224">
        <v>14227</v>
      </c>
      <c r="F224">
        <v>14338</v>
      </c>
      <c r="G224">
        <v>14440</v>
      </c>
      <c r="H224">
        <v>14848</v>
      </c>
      <c r="I224">
        <v>14848</v>
      </c>
    </row>
    <row r="225" spans="1:9" x14ac:dyDescent="0.55000000000000004">
      <c r="A225" t="s">
        <v>119</v>
      </c>
      <c r="B225">
        <v>187</v>
      </c>
      <c r="C225">
        <v>14628.6</v>
      </c>
      <c r="D225">
        <v>14360</v>
      </c>
      <c r="E225">
        <v>14405</v>
      </c>
      <c r="F225">
        <v>14680</v>
      </c>
      <c r="G225">
        <v>14751</v>
      </c>
      <c r="H225">
        <v>14947</v>
      </c>
      <c r="I225">
        <v>14947</v>
      </c>
    </row>
    <row r="226" spans="1:9" x14ac:dyDescent="0.55000000000000004">
      <c r="A226" t="s">
        <v>120</v>
      </c>
      <c r="B226">
        <v>29968</v>
      </c>
      <c r="C226">
        <v>52052.4</v>
      </c>
      <c r="D226">
        <v>51686</v>
      </c>
      <c r="E226">
        <v>51880</v>
      </c>
      <c r="F226">
        <v>52020</v>
      </c>
      <c r="G226">
        <v>52088</v>
      </c>
      <c r="H226">
        <v>52588</v>
      </c>
      <c r="I226">
        <v>52588</v>
      </c>
    </row>
    <row r="227" spans="1:9" x14ac:dyDescent="0.55000000000000004">
      <c r="A227" t="s">
        <v>121</v>
      </c>
      <c r="B227">
        <v>29968</v>
      </c>
      <c r="C227">
        <v>39896.199999999997</v>
      </c>
      <c r="D227">
        <v>39520</v>
      </c>
      <c r="E227">
        <v>39829</v>
      </c>
      <c r="F227">
        <v>39880</v>
      </c>
      <c r="G227">
        <v>40019</v>
      </c>
      <c r="H227">
        <v>40233</v>
      </c>
      <c r="I227">
        <v>40233</v>
      </c>
    </row>
    <row r="228" spans="1:9" x14ac:dyDescent="0.55000000000000004">
      <c r="A228" t="s">
        <v>122</v>
      </c>
      <c r="B228">
        <v>29752</v>
      </c>
      <c r="C228">
        <v>39410.400000000001</v>
      </c>
      <c r="D228">
        <v>39306</v>
      </c>
      <c r="E228">
        <v>39325</v>
      </c>
      <c r="F228">
        <v>39430</v>
      </c>
      <c r="G228">
        <v>39432</v>
      </c>
      <c r="H228">
        <v>39559</v>
      </c>
      <c r="I228">
        <v>39559</v>
      </c>
    </row>
    <row r="229" spans="1:9" x14ac:dyDescent="0.55000000000000004">
      <c r="A229" t="s">
        <v>123</v>
      </c>
      <c r="B229">
        <v>30142</v>
      </c>
      <c r="C229">
        <v>45629.8</v>
      </c>
      <c r="D229">
        <v>45486</v>
      </c>
      <c r="E229">
        <v>45510</v>
      </c>
      <c r="F229">
        <v>45528</v>
      </c>
      <c r="G229">
        <v>45715</v>
      </c>
      <c r="H229">
        <v>45910</v>
      </c>
      <c r="I229">
        <v>45910</v>
      </c>
    </row>
    <row r="230" spans="1:9" x14ac:dyDescent="0.55000000000000004">
      <c r="A230" t="s">
        <v>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334D-36F6-4C60-A0D1-0A8F807CF960}">
  <sheetPr codeName="Sheet12"/>
  <dimension ref="A2:J126"/>
  <sheetViews>
    <sheetView tabSelected="1" topLeftCell="A3" zoomScale="71" zoomScaleNormal="10" workbookViewId="0">
      <selection activeCell="L77" sqref="L77"/>
    </sheetView>
  </sheetViews>
  <sheetFormatPr defaultRowHeight="14.4" x14ac:dyDescent="0.55000000000000004"/>
  <sheetData>
    <row r="2" spans="1:10" x14ac:dyDescent="0.55000000000000004">
      <c r="A2" t="s">
        <v>354</v>
      </c>
    </row>
    <row r="4" spans="1:10" x14ac:dyDescent="0.55000000000000004">
      <c r="A4" t="s">
        <v>355</v>
      </c>
      <c r="J4" t="s">
        <v>357</v>
      </c>
    </row>
    <row r="20" spans="1:10" x14ac:dyDescent="0.55000000000000004">
      <c r="A20" t="s">
        <v>356</v>
      </c>
      <c r="J20" t="s">
        <v>358</v>
      </c>
    </row>
    <row r="37" spans="1:10" x14ac:dyDescent="0.55000000000000004">
      <c r="A37" t="s">
        <v>359</v>
      </c>
      <c r="J37" t="s">
        <v>358</v>
      </c>
    </row>
    <row r="59" spans="1:1" x14ac:dyDescent="0.55000000000000004">
      <c r="A59" s="3" t="s">
        <v>572</v>
      </c>
    </row>
    <row r="126" spans="2:2" x14ac:dyDescent="0.55000000000000004">
      <c r="B126" t="s">
        <v>580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F A A B Q S w M E F A A C A A g A L X 2 Z V m p U R B + l A A A A 9 g A A A B I A H A B D b 2 5 m a W c v U G F j a 2 F n Z S 5 4 b W w g o h g A K K A U A A A A A A A A A A A A A A A A A A A A A A A A A A A A h Y 8 x D o I w G I W v Q r r T l q K J I T 9 l Y H G Q x M T E u D a l Q i M U Q 4 v l b g 4 e y S u I U d T N 8 X 3 v G 9 6 7 X 2 + Q j W 0 T X F R v d W d S F G G K A m V k V 2 p T p W h w x 3 C F M g 5 b I U + i U s E k G 5 u M t k x R 7 d w 5 I c R 7 j 3 2 M u 7 4 i j N K I H I r N T t a q F e g j 6 / 9 y q I 1 1 w k i F O O x f Y z j D U b T E b B F j C m S G U G j z F d i 0 9 9 n + Q M i H x g 2 9 4 s q E + R r I H I G 8 P / A H U E s D B B Q A A g A I A C 1 9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f Z l W p Y W y 2 9 I C A A A y K Q A A E w A c A E Z v c m 1 1 b G F z L 1 N l Y 3 R p b 2 4 x L m 0 g o h g A K K A U A A A A A A A A A A A A A A A A A A A A A A A A A A A A 7 Z h f b 9 o w E M D f k f g O V v o S p A j V 4 U 9 H J x 4 q U L V p Y m s H f W q m y Y U b W E v s y n Y o C P H d 5 y Q w I L i i n a o F K v O S c H e x 7 4 5 f 7 s 5 I G C r K G e p n V / y x X C q X 5 I Q I G C E + B T G l 8 I T a K A R V L i H 9 6 f N Y D E F L O n J a 7 f J h H A F T 7 j U N o d r h T O k v 0 n U 6 l 8 G d B C G D M Q c B w T c G X U G n E K z t Z X D H 9 H c h q Z o H P S I V i N V l M A F J Z f C F M M 5 u c L D 2 o D q U U 6 f i 3 X c h p B H V d m 3 H c z z U 4 W E c M d l u e e g 2 5 g r 6 a h 5 C e 3 N b / c o Z / K h 4 m e t n z o 3 g k d a N 0 C c g I 7 2 9 o + M Y k A d t u N K s 5 G 4 W p Y f u V / K r M O w P S U i E b C s R b y / Z m R A 2 1 i s O 5 o + w W W 4 g C J O / u I g y D x O l d A 3 7 e 4 u F c x u D o K D v k d J m S M F M L T 2 0 c N B 3 U L F g 2 l r w p 0 T 9 m a l m v Z q s l e m v d H L I W D 9 B I 3 B j W V m v w O L o A U R m 0 6 O M R n G U 2 h i W 8 B t q c g M 6 V K b 0 L 2 g w 6 M G I E m Z Q X O w 8 u d o + b 9 Q 6 f 4 F R j 8 x S F 3 d V y 0 q 5 R J k x y 9 u I k i w H U u / S p V K J 4 l D N e 3 I A W Y z f J b N 7 U C I D l Q b R T 2 w S + i Z h z S S s m 4 Q N k 7 B p E l 6 Y h B 9 y w u U m g 2 m u H r l M k p g k L 5 f F R O P m 8 r z D 8 9 7 z 2 0 y f O X 8 L r + t X H F t 9 b f U 9 0 u p 7 5 u z V 3 2 K J t U X Y F u G 3 K c J S E S W L A z n d v q p m K k f v 5 R a 9 / g v h f Q V p K 3 w 1 X J k U 7 8 G V y f 1 / L B e b x l a z j c 0 2 t p N q b I U S + 8 r G 5 t v G d m q N L R W 2 j M 6 f G 6 X G m L A x K G y M C h v D w s a 4 s D E w b I w M F 3 d w 2 n 9 r 6 y f 0 1 t p x 9 O T e 2 i L + E y g U a T s 6 2 d H p w O i U H Z 2 K / S P g 3 Z + f G r Y I 2 C J w x E V g f x I r l F g 7 i d l J 7 G 0 m s Z B o N o c 6 v f 1 r X B z P 2 1 4 c Y L l 5 N G 1 u o 6 g 9 p 6 g / p 2 g 8 p 2 j m C 9 T / H 8 i b t h f b X n y 0 v X g N S C H 1 6 n d K q R 9 s O W F B t a A e O N 4 k q B Z z f k x 5 1 d u f W 2 I t s W Z i / w B Q S w E C L Q A U A A I A C A A t f Z l W a l R E H 6 U A A A D 2 A A A A E g A A A A A A A A A A A A A A A A A A A A A A Q 2 9 u Z m l n L 1 B h Y 2 t h Z 2 U u e G 1 s U E s B A i 0 A F A A C A A g A L X 2 Z V g / K 6 a u k A A A A 6 Q A A A B M A A A A A A A A A A A A A A A A A 8 Q A A A F t D b 2 5 0 Z W 5 0 X 1 R 5 c G V z X S 5 4 b W x Q S w E C L Q A U A A I A C A A t f Z l W p Y W y 2 9 I C A A A y K Q A A E w A A A A A A A A A A A A A A A A D i A Q A A R m 9 y b X V s Y X M v U 2 V j d G l v b j E u b V B L B Q Y A A A A A A w A D A M I A A A A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g A E A A A A A A L G A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m V y d m l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w O j M z L j E 1 M T Q z O D Z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v Q X V 0 b 1 J l b W 9 2 Z W R D b 2 x 1 b W 5 z M S 5 7 U X V l c m l l c y w w f S Z x d W 9 0 O y w m c X V v d D t T Z W N 0 a W 9 u M S 9 v d m V y d m l l d y 9 B d X R v U m V t b 3 Z l Z E N v b H V t b n M x L n s g U m V 0 d X J u Z W Q g c m 9 3 c y w x f S Z x d W 9 0 O y w m c X V v d D t T Z W N 0 a W 9 u M S 9 v d m V y d m l l d y 9 B d X R v U m V t b 3 Z l Z E N v b H V t b n M x L n s g Q X Z l c m F n Z S B 0 a W 1 l K H V z K S w y f S Z x d W 9 0 O y w m c X V v d D t T Z W N 0 a W 9 u M S 9 v d m V y d m l l d y 9 B d X R v U m V t b 3 Z l Z E N v b H V t b n M x L n s g T W l u a W 1 1 b S B 0 a W 1 l L D N 9 J n F 1 b 3 Q 7 L C Z x d W 9 0 O 1 N l Y 3 R p b 2 4 x L 2 9 2 Z X J 2 a W V 3 L 0 F 1 d G 9 S Z W 1 v d m V k Q 2 9 s d W 1 u c z E u e y A y N X R o U G V y Y 2 V u d G l s Z S w 0 f S Z x d W 9 0 O y w m c X V v d D t T Z W N 0 a W 9 u M S 9 v d m V y d m l l d y 9 B d X R v U m V t b 3 Z l Z E N v b H V t b n M x L n s g T W V k a W F u L D V 9 J n F 1 b 3 Q 7 L C Z x d W 9 0 O 1 N l Y 3 R p b 2 4 x L 2 9 2 Z X J 2 a W V 3 L 0 F 1 d G 9 S Z W 1 v d m V k Q 2 9 s d W 1 u c z E u e y A 3 N X R o U G V y Y 2 V u d G l s Z S h 1 c y k s N n 0 m c X V v d D s s J n F 1 b 3 Q 7 U 2 V j d G l v b j E v b 3 Z l c n Z p Z X c v Q X V 0 b 1 J l b W 9 2 Z W R D b 2 x 1 b W 5 z M S 5 7 I D k w d G h Q Z X J j Z W 5 0 a W x l K H V z K S w 3 f S Z x d W 9 0 O y w m c X V v d D t T Z W N 0 a W 9 u M S 9 v d m V y d m l l d y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v Q X V 0 b 1 J l b W 9 2 Z W R D b 2 x 1 b W 5 z M S 5 7 U X V l c m l l c y w w f S Z x d W 9 0 O y w m c X V v d D t T Z W N 0 a W 9 u M S 9 v d m V y d m l l d y 9 B d X R v U m V t b 3 Z l Z E N v b H V t b n M x L n s g U m V 0 d X J u Z W Q g c m 9 3 c y w x f S Z x d W 9 0 O y w m c X V v d D t T Z W N 0 a W 9 u M S 9 v d m V y d m l l d y 9 B d X R v U m V t b 3 Z l Z E N v b H V t b n M x L n s g Q X Z l c m F n Z S B 0 a W 1 l K H V z K S w y f S Z x d W 9 0 O y w m c X V v d D t T Z W N 0 a W 9 u M S 9 v d m V y d m l l d y 9 B d X R v U m V t b 3 Z l Z E N v b H V t b n M x L n s g T W l u a W 1 1 b S B 0 a W 1 l L D N 9 J n F 1 b 3 Q 7 L C Z x d W 9 0 O 1 N l Y 3 R p b 2 4 x L 2 9 2 Z X J 2 a W V 3 L 0 F 1 d G 9 S Z W 1 v d m V k Q 2 9 s d W 1 u c z E u e y A y N X R o U G V y Y 2 V u d G l s Z S w 0 f S Z x d W 9 0 O y w m c X V v d D t T Z W N 0 a W 9 u M S 9 v d m V y d m l l d y 9 B d X R v U m V t b 3 Z l Z E N v b H V t b n M x L n s g T W V k a W F u L D V 9 J n F 1 b 3 Q 7 L C Z x d W 9 0 O 1 N l Y 3 R p b 2 4 x L 2 9 2 Z X J 2 a W V 3 L 0 F 1 d G 9 S Z W 1 v d m V k Q 2 9 s d W 1 u c z E u e y A 3 N X R o U G V y Y 2 V u d G l s Z S h 1 c y k s N n 0 m c X V v d D s s J n F 1 b 3 Q 7 U 2 V j d G l v b j E v b 3 Z l c n Z p Z X c v Q X V 0 b 1 J l b W 9 2 Z W R D b 2 x 1 b W 5 z M S 5 7 I D k w d G h Q Z X J j Z W 5 0 a W x l K H V z K S w 3 f S Z x d W 9 0 O y w m c X V v d D t T Z W N 0 a W 9 u M S 9 v d m V y d m l l d y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M T o x M C 4 x O T A w N D k 5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L 0 F 1 d G 9 S Z W 1 v d m V k Q 2 9 s d W 1 u c z E u e 0 N v b H V t b j E s M H 0 m c X V v d D s s J n F 1 b 3 Q 7 U 2 V j d G l v b j E v Y X Z l c m F n Z X N Q Z X J E a X N 0 c i 9 B d X R v U m V t b 3 Z l Z E N v b H V t b n M x L n t D b 2 x 1 b W 4 y L D F 9 J n F 1 b 3 Q 7 L C Z x d W 9 0 O 1 N l Y 3 R p b 2 4 x L 2 F 2 Z X J h Z 2 V z U G V y R G l z d H I v Q X V 0 b 1 J l b W 9 2 Z W R D b 2 x 1 b W 5 z M S 5 7 Q 2 9 s d W 1 u M y w y f S Z x d W 9 0 O y w m c X V v d D t T Z W N 0 a W 9 u M S 9 h d m V y Y W d l c 1 B l c k R p c 3 R y L 0 F 1 d G 9 S Z W 1 v d m V k Q 2 9 s d W 1 u c z E u e 0 N v b H V t b j Q s M 3 0 m c X V v d D s s J n F 1 b 3 Q 7 U 2 V j d G l v b j E v Y X Z l c m F n Z X N Q Z X J E a X N 0 c i 9 B d X R v U m V t b 3 Z l Z E N v b H V t b n M x L n t D b 2 x 1 b W 4 1 L D R 9 J n F 1 b 3 Q 7 L C Z x d W 9 0 O 1 N l Y 3 R p b 2 4 x L 2 F 2 Z X J h Z 2 V z U G V y R G l z d H I v Q X V 0 b 1 J l b W 9 2 Z W R D b 2 x 1 b W 5 z M S 5 7 Q 2 9 s d W 1 u N i w 1 f S Z x d W 9 0 O y w m c X V v d D t T Z W N 0 a W 9 u M S 9 h d m V y Y W d l c 1 B l c k R p c 3 R y L 0 F 1 d G 9 S Z W 1 v d m V k Q 2 9 s d W 1 u c z E u e 0 N v b H V t b j c s N n 0 m c X V v d D s s J n F 1 b 3 Q 7 U 2 V j d G l v b j E v Y X Z l c m F n Z X N Q Z X J E a X N 0 c i 9 B d X R v U m V t b 3 Z l Z E N v b H V t b n M x L n t D b 2 x 1 b W 4 4 L D d 9 J n F 1 b 3 Q 7 L C Z x d W 9 0 O 1 N l Y 3 R p b 2 4 x L 2 F 2 Z X J h Z 2 V z U G V y R G l z d H I v Q X V 0 b 1 J l b W 9 2 Z W R D b 2 x 1 b W 5 z M S 5 7 Q 2 9 s d W 1 u O S w 4 f S Z x d W 9 0 O y w m c X V v d D t T Z W N 0 a W 9 u M S 9 h d m V y Y W d l c 1 B l c k R p c 3 R y L 0 F 1 d G 9 S Z W 1 v d m V k Q 2 9 s d W 1 u c z E u e 0 N v b H V t b j E w L D l 9 J n F 1 b 3 Q 7 L C Z x d W 9 0 O 1 N l Y 3 R p b 2 4 x L 2 F 2 Z X J h Z 2 V z U G V y R G l z d H I v Q X V 0 b 1 J l b W 9 2 Z W R D b 2 x 1 b W 5 z M S 5 7 Q 2 9 s d W 1 u M T E s M T B 9 J n F 1 b 3 Q 7 L C Z x d W 9 0 O 1 N l Y 3 R p b 2 4 x L 2 F 2 Z X J h Z 2 V z U G V y R G l z d H I v Q X V 0 b 1 J l b W 9 2 Z W R D b 2 x 1 b W 5 z M S 5 7 Q 2 9 s d W 1 u M T I s M T F 9 J n F 1 b 3 Q 7 L C Z x d W 9 0 O 1 N l Y 3 R p b 2 4 x L 2 F 2 Z X J h Z 2 V z U G V y R G l z d H I v Q X V 0 b 1 J l b W 9 2 Z W R D b 2 x 1 b W 5 z M S 5 7 Q 2 9 s d W 1 u M T M s M T J 9 J n F 1 b 3 Q 7 L C Z x d W 9 0 O 1 N l Y 3 R p b 2 4 x L 2 F 2 Z X J h Z 2 V z U G V y R G l z d H I v Q X V 0 b 1 J l b W 9 2 Z W R D b 2 x 1 b W 5 z M S 5 7 Q 2 9 s d W 1 u M T Q s M T N 9 J n F 1 b 3 Q 7 L C Z x d W 9 0 O 1 N l Y 3 R p b 2 4 x L 2 F 2 Z X J h Z 2 V z U G V y R G l z d H I v Q X V 0 b 1 J l b W 9 2 Z W R D b 2 x 1 b W 5 z M S 5 7 Q 2 9 s d W 1 u M T U s M T R 9 J n F 1 b 3 Q 7 L C Z x d W 9 0 O 1 N l Y 3 R p b 2 4 x L 2 F 2 Z X J h Z 2 V z U G V y R G l z d H I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h d m V y Y W d l c 1 B l c k R p c 3 R y L 0 F 1 d G 9 S Z W 1 v d m V k Q 2 9 s d W 1 u c z E u e 0 N v b H V t b j E s M H 0 m c X V v d D s s J n F 1 b 3 Q 7 U 2 V j d G l v b j E v Y X Z l c m F n Z X N Q Z X J E a X N 0 c i 9 B d X R v U m V t b 3 Z l Z E N v b H V t b n M x L n t D b 2 x 1 b W 4 y L D F 9 J n F 1 b 3 Q 7 L C Z x d W 9 0 O 1 N l Y 3 R p b 2 4 x L 2 F 2 Z X J h Z 2 V z U G V y R G l z d H I v Q X V 0 b 1 J l b W 9 2 Z W R D b 2 x 1 b W 5 z M S 5 7 Q 2 9 s d W 1 u M y w y f S Z x d W 9 0 O y w m c X V v d D t T Z W N 0 a W 9 u M S 9 h d m V y Y W d l c 1 B l c k R p c 3 R y L 0 F 1 d G 9 S Z W 1 v d m V k Q 2 9 s d W 1 u c z E u e 0 N v b H V t b j Q s M 3 0 m c X V v d D s s J n F 1 b 3 Q 7 U 2 V j d G l v b j E v Y X Z l c m F n Z X N Q Z X J E a X N 0 c i 9 B d X R v U m V t b 3 Z l Z E N v b H V t b n M x L n t D b 2 x 1 b W 4 1 L D R 9 J n F 1 b 3 Q 7 L C Z x d W 9 0 O 1 N l Y 3 R p b 2 4 x L 2 F 2 Z X J h Z 2 V z U G V y R G l z d H I v Q X V 0 b 1 J l b W 9 2 Z W R D b 2 x 1 b W 5 z M S 5 7 Q 2 9 s d W 1 u N i w 1 f S Z x d W 9 0 O y w m c X V v d D t T Z W N 0 a W 9 u M S 9 h d m V y Y W d l c 1 B l c k R p c 3 R y L 0 F 1 d G 9 S Z W 1 v d m V k Q 2 9 s d W 1 u c z E u e 0 N v b H V t b j c s N n 0 m c X V v d D s s J n F 1 b 3 Q 7 U 2 V j d G l v b j E v Y X Z l c m F n Z X N Q Z X J E a X N 0 c i 9 B d X R v U m V t b 3 Z l Z E N v b H V t b n M x L n t D b 2 x 1 b W 4 4 L D d 9 J n F 1 b 3 Q 7 L C Z x d W 9 0 O 1 N l Y 3 R p b 2 4 x L 2 F 2 Z X J h Z 2 V z U G V y R G l z d H I v Q X V 0 b 1 J l b W 9 2 Z W R D b 2 x 1 b W 5 z M S 5 7 Q 2 9 s d W 1 u O S w 4 f S Z x d W 9 0 O y w m c X V v d D t T Z W N 0 a W 9 u M S 9 h d m V y Y W d l c 1 B l c k R p c 3 R y L 0 F 1 d G 9 S Z W 1 v d m V k Q 2 9 s d W 1 u c z E u e 0 N v b H V t b j E w L D l 9 J n F 1 b 3 Q 7 L C Z x d W 9 0 O 1 N l Y 3 R p b 2 4 x L 2 F 2 Z X J h Z 2 V z U G V y R G l z d H I v Q X V 0 b 1 J l b W 9 2 Z W R D b 2 x 1 b W 5 z M S 5 7 Q 2 9 s d W 1 u M T E s M T B 9 J n F 1 b 3 Q 7 L C Z x d W 9 0 O 1 N l Y 3 R p b 2 4 x L 2 F 2 Z X J h Z 2 V z U G V y R G l z d H I v Q X V 0 b 1 J l b W 9 2 Z W R D b 2 x 1 b W 5 z M S 5 7 Q 2 9 s d W 1 u M T I s M T F 9 J n F 1 b 3 Q 7 L C Z x d W 9 0 O 1 N l Y 3 R p b 2 4 x L 2 F 2 Z X J h Z 2 V z U G V y R G l z d H I v Q X V 0 b 1 J l b W 9 2 Z W R D b 2 x 1 b W 5 z M S 5 7 Q 2 9 s d W 1 u M T M s M T J 9 J n F 1 b 3 Q 7 L C Z x d W 9 0 O 1 N l Y 3 R p b 2 4 x L 2 F 2 Z X J h Z 2 V z U G V y R G l z d H I v Q X V 0 b 1 J l b W 9 2 Z W R D b 2 x 1 b W 5 z M S 5 7 Q 2 9 s d W 1 u M T Q s M T N 9 J n F 1 b 3 Q 7 L C Z x d W 9 0 O 1 N l Y 3 R p b 2 4 x L 2 F 2 Z X J h Z 2 V z U G V y R G l z d H I v Q X V 0 b 1 J l b W 9 2 Z W R D b 2 x 1 b W 5 z M S 5 7 Q 2 9 s d W 1 u M T U s M T R 9 J n F 1 b 3 Q 7 L C Z x d W 9 0 O 1 N l Y 3 R p b 2 4 x L 2 F 2 Z X J h Z 2 V z U G V y R G l z d H I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c 1 B l c k R p c 3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N T c 6 M D U u N z A 5 O T c 3 M V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y A o M i k v Q X V 0 b 1 J l b W 9 2 Z W R D b 2 x 1 b W 5 z M S 5 7 U X V l c m l l c y w w f S Z x d W 9 0 O y w m c X V v d D t T Z W N 0 a W 9 u M S 9 v d m V y d m l l d y A o M i k v Q X V 0 b 1 J l b W 9 2 Z W R D b 2 x 1 b W 5 z M S 5 7 I F J l d H V y b m V k I H J v d 3 M s M X 0 m c X V v d D s s J n F 1 b 3 Q 7 U 2 V j d G l v b j E v b 3 Z l c n Z p Z X c g K D I p L 0 F 1 d G 9 S Z W 1 v d m V k Q 2 9 s d W 1 u c z E u e y B B d m V y Y W d l I H R p b W U o d X M p L D J 9 J n F 1 b 3 Q 7 L C Z x d W 9 0 O 1 N l Y 3 R p b 2 4 x L 2 9 2 Z X J 2 a W V 3 I C g y K S 9 B d X R v U m V t b 3 Z l Z E N v b H V t b n M x L n s g T W l u a W 1 1 b S B 0 a W 1 l L D N 9 J n F 1 b 3 Q 7 L C Z x d W 9 0 O 1 N l Y 3 R p b 2 4 x L 2 9 2 Z X J 2 a W V 3 I C g y K S 9 B d X R v U m V t b 3 Z l Z E N v b H V t b n M x L n s g M j V 0 a F B l c m N l b n R p b G U s N H 0 m c X V v d D s s J n F 1 b 3 Q 7 U 2 V j d G l v b j E v b 3 Z l c n Z p Z X c g K D I p L 0 F 1 d G 9 S Z W 1 v d m V k Q 2 9 s d W 1 u c z E u e y B N Z W R p Y W 4 s N X 0 m c X V v d D s s J n F 1 b 3 Q 7 U 2 V j d G l v b j E v b 3 Z l c n Z p Z X c g K D I p L 0 F 1 d G 9 S Z W 1 v d m V k Q 2 9 s d W 1 u c z E u e y A 3 N X R o U G V y Y 2 V u d G l s Z S h 1 c y k s N n 0 m c X V v d D s s J n F 1 b 3 Q 7 U 2 V j d G l v b j E v b 3 Z l c n Z p Z X c g K D I p L 0 F 1 d G 9 S Z W 1 v d m V k Q 2 9 s d W 1 u c z E u e y A 5 M H R o U G V y Y 2 V u d G l s Z S h 1 c y k s N 3 0 m c X V v d D s s J n F 1 b 3 Q 7 U 2 V j d G l v b j E v b 3 Z l c n Z p Z X c g K D I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y A o M i k v Q X V 0 b 1 J l b W 9 2 Z W R D b 2 x 1 b W 5 z M S 5 7 U X V l c m l l c y w w f S Z x d W 9 0 O y w m c X V v d D t T Z W N 0 a W 9 u M S 9 v d m V y d m l l d y A o M i k v Q X V 0 b 1 J l b W 9 2 Z W R D b 2 x 1 b W 5 z M S 5 7 I F J l d H V y b m V k I H J v d 3 M s M X 0 m c X V v d D s s J n F 1 b 3 Q 7 U 2 V j d G l v b j E v b 3 Z l c n Z p Z X c g K D I p L 0 F 1 d G 9 S Z W 1 v d m V k Q 2 9 s d W 1 u c z E u e y B B d m V y Y W d l I H R p b W U o d X M p L D J 9 J n F 1 b 3 Q 7 L C Z x d W 9 0 O 1 N l Y 3 R p b 2 4 x L 2 9 2 Z X J 2 a W V 3 I C g y K S 9 B d X R v U m V t b 3 Z l Z E N v b H V t b n M x L n s g T W l u a W 1 1 b S B 0 a W 1 l L D N 9 J n F 1 b 3 Q 7 L C Z x d W 9 0 O 1 N l Y 3 R p b 2 4 x L 2 9 2 Z X J 2 a W V 3 I C g y K S 9 B d X R v U m V t b 3 Z l Z E N v b H V t b n M x L n s g M j V 0 a F B l c m N l b n R p b G U s N H 0 m c X V v d D s s J n F 1 b 3 Q 7 U 2 V j d G l v b j E v b 3 Z l c n Z p Z X c g K D I p L 0 F 1 d G 9 S Z W 1 v d m V k Q 2 9 s d W 1 u c z E u e y B N Z W R p Y W 4 s N X 0 m c X V v d D s s J n F 1 b 3 Q 7 U 2 V j d G l v b j E v b 3 Z l c n Z p Z X c g K D I p L 0 F 1 d G 9 S Z W 1 v d m V k Q 2 9 s d W 1 u c z E u e y A 3 N X R o U G V y Y 2 V u d G l s Z S h 1 c y k s N n 0 m c X V v d D s s J n F 1 b 3 Q 7 U 2 V j d G l v b j E v b 3 Z l c n Z p Z X c g K D I p L 0 F 1 d G 9 S Z W 1 v d m V k Q 2 9 s d W 1 u c z E u e y A 5 M H R o U G V y Y 2 V u d G l s Z S h 1 c y k s N 3 0 m c X V v d D s s J n F 1 b 3 Q 7 U 2 V j d G l v b j E v b 3 Z l c n Z p Z X c g K D I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U 3 O j Q y L j E 3 O D Q w M z d a I i A v P j x F b n R y e S B U e X B l P S J G a W x s Q 2 9 s d W 1 u V H l w Z X M i I F Z h b H V l P S J z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I C g y K S 9 B d X R v U m V t b 3 Z l Z E N v b H V t b n M x L n t D b 2 x 1 b W 4 x L D B 9 J n F 1 b 3 Q 7 L C Z x d W 9 0 O 1 N l Y 3 R p b 2 4 x L 2 F 2 Z X J h Z 2 V z U G V y R G l z d H I g K D I p L 0 F 1 d G 9 S Z W 1 v d m V k Q 2 9 s d W 1 u c z E u e 0 N v b H V t b j I s M X 0 m c X V v d D s s J n F 1 b 3 Q 7 U 2 V j d G l v b j E v Y X Z l c m F n Z X N Q Z X J E a X N 0 c i A o M i k v Q X V 0 b 1 J l b W 9 2 Z W R D b 2 x 1 b W 5 z M S 5 7 Q 2 9 s d W 1 u M y w y f S Z x d W 9 0 O y w m c X V v d D t T Z W N 0 a W 9 u M S 9 h d m V y Y W d l c 1 B l c k R p c 3 R y I C g y K S 9 B d X R v U m V t b 3 Z l Z E N v b H V t b n M x L n t D b 2 x 1 b W 4 0 L D N 9 J n F 1 b 3 Q 7 L C Z x d W 9 0 O 1 N l Y 3 R p b 2 4 x L 2 F 2 Z X J h Z 2 V z U G V y R G l z d H I g K D I p L 0 F 1 d G 9 S Z W 1 v d m V k Q 2 9 s d W 1 u c z E u e 0 N v b H V t b j U s N H 0 m c X V v d D s s J n F 1 b 3 Q 7 U 2 V j d G l v b j E v Y X Z l c m F n Z X N Q Z X J E a X N 0 c i A o M i k v Q X V 0 b 1 J l b W 9 2 Z W R D b 2 x 1 b W 5 z M S 5 7 Q 2 9 s d W 1 u N i w 1 f S Z x d W 9 0 O y w m c X V v d D t T Z W N 0 a W 9 u M S 9 h d m V y Y W d l c 1 B l c k R p c 3 R y I C g y K S 9 B d X R v U m V t b 3 Z l Z E N v b H V t b n M x L n t D b 2 x 1 b W 4 3 L D Z 9 J n F 1 b 3 Q 7 L C Z x d W 9 0 O 1 N l Y 3 R p b 2 4 x L 2 F 2 Z X J h Z 2 V z U G V y R G l z d H I g K D I p L 0 F 1 d G 9 S Z W 1 v d m V k Q 2 9 s d W 1 u c z E u e 0 N v b H V t b j g s N 3 0 m c X V v d D s s J n F 1 b 3 Q 7 U 2 V j d G l v b j E v Y X Z l c m F n Z X N Q Z X J E a X N 0 c i A o M i k v Q X V 0 b 1 J l b W 9 2 Z W R D b 2 x 1 b W 5 z M S 5 7 Q 2 9 s d W 1 u O S w 4 f S Z x d W 9 0 O y w m c X V v d D t T Z W N 0 a W 9 u M S 9 h d m V y Y W d l c 1 B l c k R p c 3 R y I C g y K S 9 B d X R v U m V t b 3 Z l Z E N v b H V t b n M x L n t D b 2 x 1 b W 4 x M C w 5 f S Z x d W 9 0 O y w m c X V v d D t T Z W N 0 a W 9 u M S 9 h d m V y Y W d l c 1 B l c k R p c 3 R y I C g y K S 9 B d X R v U m V t b 3 Z l Z E N v b H V t b n M x L n t D b 2 x 1 b W 4 x M S w x M H 0 m c X V v d D s s J n F 1 b 3 Q 7 U 2 V j d G l v b j E v Y X Z l c m F n Z X N Q Z X J E a X N 0 c i A o M i k v Q X V 0 b 1 J l b W 9 2 Z W R D b 2 x 1 b W 5 z M S 5 7 Q 2 9 s d W 1 u M T I s M T F 9 J n F 1 b 3 Q 7 L C Z x d W 9 0 O 1 N l Y 3 R p b 2 4 x L 2 F 2 Z X J h Z 2 V z U G V y R G l z d H I g K D I p L 0 F 1 d G 9 S Z W 1 v d m V k Q 2 9 s d W 1 u c z E u e 0 N v b H V t b j E z L D E y f S Z x d W 9 0 O y w m c X V v d D t T Z W N 0 a W 9 u M S 9 h d m V y Y W d l c 1 B l c k R p c 3 R y I C g y K S 9 B d X R v U m V t b 3 Z l Z E N v b H V t b n M x L n t D b 2 x 1 b W 4 x N C w x M 3 0 m c X V v d D s s J n F 1 b 3 Q 7 U 2 V j d G l v b j E v Y X Z l c m F n Z X N Q Z X J E a X N 0 c i A o M i k v Q X V 0 b 1 J l b W 9 2 Z W R D b 2 x 1 b W 5 z M S 5 7 Q 2 9 s d W 1 u M T U s M T R 9 J n F 1 b 3 Q 7 L C Z x d W 9 0 O 1 N l Y 3 R p b 2 4 x L 2 F 2 Z X J h Z 2 V z U G V y R G l z d H I g K D I p L 0 F 1 d G 9 S Z W 1 v d m V k Q 2 9 s d W 1 u c z E u e 0 N v b H V t b j E 2 L D E 1 f S Z x d W 9 0 O y w m c X V v d D t T Z W N 0 a W 9 u M S 9 h d m V y Y W d l c 1 B l c k R p c 3 R y I C g y K S 9 B d X R v U m V t b 3 Z l Z E N v b H V t b n M x L n t D b 2 x 1 b W 4 x N y w x N n 0 m c X V v d D s s J n F 1 b 3 Q 7 U 2 V j d G l v b j E v Y X Z l c m F n Z X N Q Z X J E a X N 0 c i A o M i k v Q X V 0 b 1 J l b W 9 2 Z W R D b 2 x 1 b W 5 z M S 5 7 Q 2 9 s d W 1 u M T g s M T d 9 J n F 1 b 3 Q 7 L C Z x d W 9 0 O 1 N l Y 3 R p b 2 4 x L 2 F 2 Z X J h Z 2 V z U G V y R G l z d H I g K D I p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Y X Z l c m F n Z X N Q Z X J E a X N 0 c i A o M i k v Q X V 0 b 1 J l b W 9 2 Z W R D b 2 x 1 b W 5 z M S 5 7 Q 2 9 s d W 1 u M S w w f S Z x d W 9 0 O y w m c X V v d D t T Z W N 0 a W 9 u M S 9 h d m V y Y W d l c 1 B l c k R p c 3 R y I C g y K S 9 B d X R v U m V t b 3 Z l Z E N v b H V t b n M x L n t D b 2 x 1 b W 4 y L D F 9 J n F 1 b 3 Q 7 L C Z x d W 9 0 O 1 N l Y 3 R p b 2 4 x L 2 F 2 Z X J h Z 2 V z U G V y R G l z d H I g K D I p L 0 F 1 d G 9 S Z W 1 v d m V k Q 2 9 s d W 1 u c z E u e 0 N v b H V t b j M s M n 0 m c X V v d D s s J n F 1 b 3 Q 7 U 2 V j d G l v b j E v Y X Z l c m F n Z X N Q Z X J E a X N 0 c i A o M i k v Q X V 0 b 1 J l b W 9 2 Z W R D b 2 x 1 b W 5 z M S 5 7 Q 2 9 s d W 1 u N C w z f S Z x d W 9 0 O y w m c X V v d D t T Z W N 0 a W 9 u M S 9 h d m V y Y W d l c 1 B l c k R p c 3 R y I C g y K S 9 B d X R v U m V t b 3 Z l Z E N v b H V t b n M x L n t D b 2 x 1 b W 4 1 L D R 9 J n F 1 b 3 Q 7 L C Z x d W 9 0 O 1 N l Y 3 R p b 2 4 x L 2 F 2 Z X J h Z 2 V z U G V y R G l z d H I g K D I p L 0 F 1 d G 9 S Z W 1 v d m V k Q 2 9 s d W 1 u c z E u e 0 N v b H V t b j Y s N X 0 m c X V v d D s s J n F 1 b 3 Q 7 U 2 V j d G l v b j E v Y X Z l c m F n Z X N Q Z X J E a X N 0 c i A o M i k v Q X V 0 b 1 J l b W 9 2 Z W R D b 2 x 1 b W 5 z M S 5 7 Q 2 9 s d W 1 u N y w 2 f S Z x d W 9 0 O y w m c X V v d D t T Z W N 0 a W 9 u M S 9 h d m V y Y W d l c 1 B l c k R p c 3 R y I C g y K S 9 B d X R v U m V t b 3 Z l Z E N v b H V t b n M x L n t D b 2 x 1 b W 4 4 L D d 9 J n F 1 b 3 Q 7 L C Z x d W 9 0 O 1 N l Y 3 R p b 2 4 x L 2 F 2 Z X J h Z 2 V z U G V y R G l z d H I g K D I p L 0 F 1 d G 9 S Z W 1 v d m V k Q 2 9 s d W 1 u c z E u e 0 N v b H V t b j k s O H 0 m c X V v d D s s J n F 1 b 3 Q 7 U 2 V j d G l v b j E v Y X Z l c m F n Z X N Q Z X J E a X N 0 c i A o M i k v Q X V 0 b 1 J l b W 9 2 Z W R D b 2 x 1 b W 5 z M S 5 7 Q 2 9 s d W 1 u M T A s O X 0 m c X V v d D s s J n F 1 b 3 Q 7 U 2 V j d G l v b j E v Y X Z l c m F n Z X N Q Z X J E a X N 0 c i A o M i k v Q X V 0 b 1 J l b W 9 2 Z W R D b 2 x 1 b W 5 z M S 5 7 Q 2 9 s d W 1 u M T E s M T B 9 J n F 1 b 3 Q 7 L C Z x d W 9 0 O 1 N l Y 3 R p b 2 4 x L 2 F 2 Z X J h Z 2 V z U G V y R G l z d H I g K D I p L 0 F 1 d G 9 S Z W 1 v d m V k Q 2 9 s d W 1 u c z E u e 0 N v b H V t b j E y L D E x f S Z x d W 9 0 O y w m c X V v d D t T Z W N 0 a W 9 u M S 9 h d m V y Y W d l c 1 B l c k R p c 3 R y I C g y K S 9 B d X R v U m V t b 3 Z l Z E N v b H V t b n M x L n t D b 2 x 1 b W 4 x M y w x M n 0 m c X V v d D s s J n F 1 b 3 Q 7 U 2 V j d G l v b j E v Y X Z l c m F n Z X N Q Z X J E a X N 0 c i A o M i k v Q X V 0 b 1 J l b W 9 2 Z W R D b 2 x 1 b W 5 z M S 5 7 Q 2 9 s d W 1 u M T Q s M T N 9 J n F 1 b 3 Q 7 L C Z x d W 9 0 O 1 N l Y 3 R p b 2 4 x L 2 F 2 Z X J h Z 2 V z U G V y R G l z d H I g K D I p L 0 F 1 d G 9 S Z W 1 v d m V k Q 2 9 s d W 1 u c z E u e 0 N v b H V t b j E 1 L D E 0 f S Z x d W 9 0 O y w m c X V v d D t T Z W N 0 a W 9 u M S 9 h d m V y Y W d l c 1 B l c k R p c 3 R y I C g y K S 9 B d X R v U m V t b 3 Z l Z E N v b H V t b n M x L n t D b 2 x 1 b W 4 x N i w x N X 0 m c X V v d D s s J n F 1 b 3 Q 7 U 2 V j d G l v b j E v Y X Z l c m F n Z X N Q Z X J E a X N 0 c i A o M i k v Q X V 0 b 1 J l b W 9 2 Z W R D b 2 x 1 b W 5 z M S 5 7 Q 2 9 s d W 1 u M T c s M T Z 9 J n F 1 b 3 Q 7 L C Z x d W 9 0 O 1 N l Y 3 R p b 2 4 x L 2 F 2 Z X J h Z 2 V z U G V y R G l z d H I g K D I p L 0 F 1 d G 9 S Z W 1 v d m V k Q 2 9 s d W 1 u c z E u e 0 N v b H V t b j E 4 L D E 3 f S Z x d W 9 0 O y w m c X V v d D t T Z W N 0 a W 9 u M S 9 h d m V y Y W d l c 1 B l c k R p c 3 R y I C g y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z U G V y R G l z d H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U 4 O j A 4 L j E w O T k x M T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9 B d X R v U m V t b 3 Z l Z E N v b H V t b n M x L n t D b 2 x 1 b W 4 x L D B 9 J n F 1 b 3 Q 7 L C Z x d W 9 0 O 1 N l Y 3 R p b 2 4 x L 3 N 0 Y X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h d H M v Q X V 0 b 1 J l b W 9 2 Z W R D b 2 x 1 b W 5 z M S 5 7 Q 2 9 s d W 1 u M S w w f S Z x d W 9 0 O y w m c X V v d D t T Z W N 0 a W 9 u M S 9 z d G F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Z l c n Z p Z X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4 O j I 1 O j U x L j c 0 N j U 0 M z h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g K D M p L 0 F 1 d G 9 S Z W 1 v d m V k Q 2 9 s d W 1 u c z E u e 1 F 1 Z X J p Z X M s M H 0 m c X V v d D s s J n F 1 b 3 Q 7 U 2 V j d G l v b j E v b 3 Z l c n Z p Z X c g K D M p L 0 F 1 d G 9 S Z W 1 v d m V k Q 2 9 s d W 1 u c z E u e y B S Z X R 1 c m 5 l Z C B y b 3 d z L D F 9 J n F 1 b 3 Q 7 L C Z x d W 9 0 O 1 N l Y 3 R p b 2 4 x L 2 9 2 Z X J 2 a W V 3 I C g z K S 9 B d X R v U m V t b 3 Z l Z E N v b H V t b n M x L n s g Q X Z l c m F n Z S B 0 a W 1 l K H V z K S w y f S Z x d W 9 0 O y w m c X V v d D t T Z W N 0 a W 9 u M S 9 v d m V y d m l l d y A o M y k v Q X V 0 b 1 J l b W 9 2 Z W R D b 2 x 1 b W 5 z M S 5 7 I E 1 p b m l t d W 0 g d G l t Z S w z f S Z x d W 9 0 O y w m c X V v d D t T Z W N 0 a W 9 u M S 9 v d m V y d m l l d y A o M y k v Q X V 0 b 1 J l b W 9 2 Z W R D b 2 x 1 b W 5 z M S 5 7 I D I 1 d G h Q Z X J j Z W 5 0 a W x l L D R 9 J n F 1 b 3 Q 7 L C Z x d W 9 0 O 1 N l Y 3 R p b 2 4 x L 2 9 2 Z X J 2 a W V 3 I C g z K S 9 B d X R v U m V t b 3 Z l Z E N v b H V t b n M x L n s g T W V k a W F u L D V 9 J n F 1 b 3 Q 7 L C Z x d W 9 0 O 1 N l Y 3 R p b 2 4 x L 2 9 2 Z X J 2 a W V 3 I C g z K S 9 B d X R v U m V t b 3 Z l Z E N v b H V t b n M x L n s g N z V 0 a F B l c m N l b n R p b G U o d X M p L D Z 9 J n F 1 b 3 Q 7 L C Z x d W 9 0 O 1 N l Y 3 R p b 2 4 x L 2 9 2 Z X J 2 a W V 3 I C g z K S 9 B d X R v U m V t b 3 Z l Z E N v b H V t b n M x L n s g O T B 0 a F B l c m N l b n R p b G U o d X M p L D d 9 J n F 1 b 3 Q 7 L C Z x d W 9 0 O 1 N l Y 3 R p b 2 4 x L 2 9 2 Z X J 2 a W V 3 I C g z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g K D M p L 0 F 1 d G 9 S Z W 1 v d m V k Q 2 9 s d W 1 u c z E u e 1 F 1 Z X J p Z X M s M H 0 m c X V v d D s s J n F 1 b 3 Q 7 U 2 V j d G l v b j E v b 3 Z l c n Z p Z X c g K D M p L 0 F 1 d G 9 S Z W 1 v d m V k Q 2 9 s d W 1 u c z E u e y B S Z X R 1 c m 5 l Z C B y b 3 d z L D F 9 J n F 1 b 3 Q 7 L C Z x d W 9 0 O 1 N l Y 3 R p b 2 4 x L 2 9 2 Z X J 2 a W V 3 I C g z K S 9 B d X R v U m V t b 3 Z l Z E N v b H V t b n M x L n s g Q X Z l c m F n Z S B 0 a W 1 l K H V z K S w y f S Z x d W 9 0 O y w m c X V v d D t T Z W N 0 a W 9 u M S 9 v d m V y d m l l d y A o M y k v Q X V 0 b 1 J l b W 9 2 Z W R D b 2 x 1 b W 5 z M S 5 7 I E 1 p b m l t d W 0 g d G l t Z S w z f S Z x d W 9 0 O y w m c X V v d D t T Z W N 0 a W 9 u M S 9 v d m V y d m l l d y A o M y k v Q X V 0 b 1 J l b W 9 2 Z W R D b 2 x 1 b W 5 z M S 5 7 I D I 1 d G h Q Z X J j Z W 5 0 a W x l L D R 9 J n F 1 b 3 Q 7 L C Z x d W 9 0 O 1 N l Y 3 R p b 2 4 x L 2 9 2 Z X J 2 a W V 3 I C g z K S 9 B d X R v U m V t b 3 Z l Z E N v b H V t b n M x L n s g T W V k a W F u L D V 9 J n F 1 b 3 Q 7 L C Z x d W 9 0 O 1 N l Y 3 R p b 2 4 x L 2 9 2 Z X J 2 a W V 3 I C g z K S 9 B d X R v U m V t b 3 Z l Z E N v b H V t b n M x L n s g N z V 0 a F B l c m N l b n R p b G U o d X M p L D Z 9 J n F 1 b 3 Q 7 L C Z x d W 9 0 O 1 N l Y 3 R p b 2 4 x L 2 9 2 Z X J 2 a W V 3 I C g z K S 9 B d X R v U m V t b 3 Z l Z E N v b H V t b n M x L n s g O T B 0 a F B l c m N l b n R p b G U o d X M p L D d 9 J n F 1 b 3 Q 7 L C Z x d W 9 0 O 1 N l Y 3 R p b 2 4 x L 2 9 2 Z X J 2 a W V 3 I C g z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O D o y N j o z M y 4 4 M j I 1 O T A 5 W i I g L z 4 8 R W 5 0 c n k g V H l w Z T 0 i R m l s b E N v b H V t b l R 5 c G V z I i B W Y W x 1 Z T 0 i c 0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N Q Z X J E a X N 0 c i A o M y k v Q X V 0 b 1 J l b W 9 2 Z W R D b 2 x 1 b W 5 z M S 5 7 Q 2 9 s d W 1 u M S w w f S Z x d W 9 0 O y w m c X V v d D t T Z W N 0 a W 9 u M S 9 h d m V y Y W d l c 1 B l c k R p c 3 R y I C g z K S 9 B d X R v U m V t b 3 Z l Z E N v b H V t b n M x L n t D b 2 x 1 b W 4 y L D F 9 J n F 1 b 3 Q 7 L C Z x d W 9 0 O 1 N l Y 3 R p b 2 4 x L 2 F 2 Z X J h Z 2 V z U G V y R G l z d H I g K D M p L 0 F 1 d G 9 S Z W 1 v d m V k Q 2 9 s d W 1 u c z E u e 0 N v b H V t b j M s M n 0 m c X V v d D s s J n F 1 b 3 Q 7 U 2 V j d G l v b j E v Y X Z l c m F n Z X N Q Z X J E a X N 0 c i A o M y k v Q X V 0 b 1 J l b W 9 2 Z W R D b 2 x 1 b W 5 z M S 5 7 Q 2 9 s d W 1 u N C w z f S Z x d W 9 0 O y w m c X V v d D t T Z W N 0 a W 9 u M S 9 h d m V y Y W d l c 1 B l c k R p c 3 R y I C g z K S 9 B d X R v U m V t b 3 Z l Z E N v b H V t b n M x L n t D b 2 x 1 b W 4 1 L D R 9 J n F 1 b 3 Q 7 L C Z x d W 9 0 O 1 N l Y 3 R p b 2 4 x L 2 F 2 Z X J h Z 2 V z U G V y R G l z d H I g K D M p L 0 F 1 d G 9 S Z W 1 v d m V k Q 2 9 s d W 1 u c z E u e 0 N v b H V t b j Y s N X 0 m c X V v d D s s J n F 1 b 3 Q 7 U 2 V j d G l v b j E v Y X Z l c m F n Z X N Q Z X J E a X N 0 c i A o M y k v Q X V 0 b 1 J l b W 9 2 Z W R D b 2 x 1 b W 5 z M S 5 7 Q 2 9 s d W 1 u N y w 2 f S Z x d W 9 0 O y w m c X V v d D t T Z W N 0 a W 9 u M S 9 h d m V y Y W d l c 1 B l c k R p c 3 R y I C g z K S 9 B d X R v U m V t b 3 Z l Z E N v b H V t b n M x L n t D b 2 x 1 b W 4 4 L D d 9 J n F 1 b 3 Q 7 L C Z x d W 9 0 O 1 N l Y 3 R p b 2 4 x L 2 F 2 Z X J h Z 2 V z U G V y R G l z d H I g K D M p L 0 F 1 d G 9 S Z W 1 v d m V k Q 2 9 s d W 1 u c z E u e 0 N v b H V t b j k s O H 0 m c X V v d D s s J n F 1 b 3 Q 7 U 2 V j d G l v b j E v Y X Z l c m F n Z X N Q Z X J E a X N 0 c i A o M y k v Q X V 0 b 1 J l b W 9 2 Z W R D b 2 x 1 b W 5 z M S 5 7 Q 2 9 s d W 1 u M T A s O X 0 m c X V v d D s s J n F 1 b 3 Q 7 U 2 V j d G l v b j E v Y X Z l c m F n Z X N Q Z X J E a X N 0 c i A o M y k v Q X V 0 b 1 J l b W 9 2 Z W R D b 2 x 1 b W 5 z M S 5 7 Q 2 9 s d W 1 u M T E s M T B 9 J n F 1 b 3 Q 7 L C Z x d W 9 0 O 1 N l Y 3 R p b 2 4 x L 2 F 2 Z X J h Z 2 V z U G V y R G l z d H I g K D M p L 0 F 1 d G 9 S Z W 1 v d m V k Q 2 9 s d W 1 u c z E u e 0 N v b H V t b j E y L D E x f S Z x d W 9 0 O y w m c X V v d D t T Z W N 0 a W 9 u M S 9 h d m V y Y W d l c 1 B l c k R p c 3 R y I C g z K S 9 B d X R v U m V t b 3 Z l Z E N v b H V t b n M x L n t D b 2 x 1 b W 4 x M y w x M n 0 m c X V v d D s s J n F 1 b 3 Q 7 U 2 V j d G l v b j E v Y X Z l c m F n Z X N Q Z X J E a X N 0 c i A o M y k v Q X V 0 b 1 J l b W 9 2 Z W R D b 2 x 1 b W 5 z M S 5 7 Q 2 9 s d W 1 u M T Q s M T N 9 J n F 1 b 3 Q 7 L C Z x d W 9 0 O 1 N l Y 3 R p b 2 4 x L 2 F 2 Z X J h Z 2 V z U G V y R G l z d H I g K D M p L 0 F 1 d G 9 S Z W 1 v d m V k Q 2 9 s d W 1 u c z E u e 0 N v b H V t b j E 1 L D E 0 f S Z x d W 9 0 O y w m c X V v d D t T Z W N 0 a W 9 u M S 9 h d m V y Y W d l c 1 B l c k R p c 3 R y I C g z K S 9 B d X R v U m V t b 3 Z l Z E N v b H V t b n M x L n t D b 2 x 1 b W 4 x N i w x N X 0 m c X V v d D s s J n F 1 b 3 Q 7 U 2 V j d G l v b j E v Y X Z l c m F n Z X N Q Z X J E a X N 0 c i A o M y k v Q X V 0 b 1 J l b W 9 2 Z W R D b 2 x 1 b W 5 z M S 5 7 Q 2 9 s d W 1 u M T c s M T Z 9 J n F 1 b 3 Q 7 L C Z x d W 9 0 O 1 N l Y 3 R p b 2 4 x L 2 F 2 Z X J h Z 2 V z U G V y R G l z d H I g K D M p L 0 F 1 d G 9 S Z W 1 v d m V k Q 2 9 s d W 1 u c z E u e 0 N v b H V t b j E 4 L D E 3 f S Z x d W 9 0 O y w m c X V v d D t T Z W N 0 a W 9 u M S 9 h d m V y Y W d l c 1 B l c k R p c 3 R y I C g z K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F 2 Z X J h Z 2 V z U G V y R G l z d H I g K D M p L 0 F 1 d G 9 S Z W 1 v d m V k Q 2 9 s d W 1 u c z E u e 0 N v b H V t b j E s M H 0 m c X V v d D s s J n F 1 b 3 Q 7 U 2 V j d G l v b j E v Y X Z l c m F n Z X N Q Z X J E a X N 0 c i A o M y k v Q X V 0 b 1 J l b W 9 2 Z W R D b 2 x 1 b W 5 z M S 5 7 Q 2 9 s d W 1 u M i w x f S Z x d W 9 0 O y w m c X V v d D t T Z W N 0 a W 9 u M S 9 h d m V y Y W d l c 1 B l c k R p c 3 R y I C g z K S 9 B d X R v U m V t b 3 Z l Z E N v b H V t b n M x L n t D b 2 x 1 b W 4 z L D J 9 J n F 1 b 3 Q 7 L C Z x d W 9 0 O 1 N l Y 3 R p b 2 4 x L 2 F 2 Z X J h Z 2 V z U G V y R G l z d H I g K D M p L 0 F 1 d G 9 S Z W 1 v d m V k Q 2 9 s d W 1 u c z E u e 0 N v b H V t b j Q s M 3 0 m c X V v d D s s J n F 1 b 3 Q 7 U 2 V j d G l v b j E v Y X Z l c m F n Z X N Q Z X J E a X N 0 c i A o M y k v Q X V 0 b 1 J l b W 9 2 Z W R D b 2 x 1 b W 5 z M S 5 7 Q 2 9 s d W 1 u N S w 0 f S Z x d W 9 0 O y w m c X V v d D t T Z W N 0 a W 9 u M S 9 h d m V y Y W d l c 1 B l c k R p c 3 R y I C g z K S 9 B d X R v U m V t b 3 Z l Z E N v b H V t b n M x L n t D b 2 x 1 b W 4 2 L D V 9 J n F 1 b 3 Q 7 L C Z x d W 9 0 O 1 N l Y 3 R p b 2 4 x L 2 F 2 Z X J h Z 2 V z U G V y R G l z d H I g K D M p L 0 F 1 d G 9 S Z W 1 v d m V k Q 2 9 s d W 1 u c z E u e 0 N v b H V t b j c s N n 0 m c X V v d D s s J n F 1 b 3 Q 7 U 2 V j d G l v b j E v Y X Z l c m F n Z X N Q Z X J E a X N 0 c i A o M y k v Q X V 0 b 1 J l b W 9 2 Z W R D b 2 x 1 b W 5 z M S 5 7 Q 2 9 s d W 1 u O C w 3 f S Z x d W 9 0 O y w m c X V v d D t T Z W N 0 a W 9 u M S 9 h d m V y Y W d l c 1 B l c k R p c 3 R y I C g z K S 9 B d X R v U m V t b 3 Z l Z E N v b H V t b n M x L n t D b 2 x 1 b W 4 5 L D h 9 J n F 1 b 3 Q 7 L C Z x d W 9 0 O 1 N l Y 3 R p b 2 4 x L 2 F 2 Z X J h Z 2 V z U G V y R G l z d H I g K D M p L 0 F 1 d G 9 S Z W 1 v d m V k Q 2 9 s d W 1 u c z E u e 0 N v b H V t b j E w L D l 9 J n F 1 b 3 Q 7 L C Z x d W 9 0 O 1 N l Y 3 R p b 2 4 x L 2 F 2 Z X J h Z 2 V z U G V y R G l z d H I g K D M p L 0 F 1 d G 9 S Z W 1 v d m V k Q 2 9 s d W 1 u c z E u e 0 N v b H V t b j E x L D E w f S Z x d W 9 0 O y w m c X V v d D t T Z W N 0 a W 9 u M S 9 h d m V y Y W d l c 1 B l c k R p c 3 R y I C g z K S 9 B d X R v U m V t b 3 Z l Z E N v b H V t b n M x L n t D b 2 x 1 b W 4 x M i w x M X 0 m c X V v d D s s J n F 1 b 3 Q 7 U 2 V j d G l v b j E v Y X Z l c m F n Z X N Q Z X J E a X N 0 c i A o M y k v Q X V 0 b 1 J l b W 9 2 Z W R D b 2 x 1 b W 5 z M S 5 7 Q 2 9 s d W 1 u M T M s M T J 9 J n F 1 b 3 Q 7 L C Z x d W 9 0 O 1 N l Y 3 R p b 2 4 x L 2 F 2 Z X J h Z 2 V z U G V y R G l z d H I g K D M p L 0 F 1 d G 9 S Z W 1 v d m V k Q 2 9 s d W 1 u c z E u e 0 N v b H V t b j E 0 L D E z f S Z x d W 9 0 O y w m c X V v d D t T Z W N 0 a W 9 u M S 9 h d m V y Y W d l c 1 B l c k R p c 3 R y I C g z K S 9 B d X R v U m V t b 3 Z l Z E N v b H V t b n M x L n t D b 2 x 1 b W 4 x N S w x N H 0 m c X V v d D s s J n F 1 b 3 Q 7 U 2 V j d G l v b j E v Y X Z l c m F n Z X N Q Z X J E a X N 0 c i A o M y k v Q X V 0 b 1 J l b W 9 2 Z W R D b 2 x 1 b W 5 z M S 5 7 Q 2 9 s d W 1 u M T Y s M T V 9 J n F 1 b 3 Q 7 L C Z x d W 9 0 O 1 N l Y 3 R p b 2 4 x L 2 F 2 Z X J h Z 2 V z U G V y R G l z d H I g K D M p L 0 F 1 d G 9 S Z W 1 v d m V k Q 2 9 s d W 1 u c z E u e 0 N v b H V t b j E 3 L D E 2 f S Z x d W 9 0 O y w m c X V v d D t T Z W N 0 a W 9 u M S 9 h d m V y Y W d l c 1 B l c k R p c 3 R y I C g z K S 9 B d X R v U m V t b 3 Z l Z E N v b H V t b n M x L n t D b 2 x 1 b W 4 x O C w x N 3 0 m c X V v d D s s J n F 1 b 3 Q 7 U 2 V j d G l v b j E v Y X Z l c m F n Z X N Q Z X J E a X N 0 c i A o M y k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c 1 B l c k R p c 3 R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M y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d m V y Y W d l c 1 B l c k R p c 3 R y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4 O j U 1 O j Q y L j E 5 M D E x M D h a I i A v P j x F b n R y e S B U e X B l P S J G a W x s Q 2 9 s d W 1 u V H l w Z X M i I F Z h b H V l P S J z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N Q Z X J E a X N 0 c i A o N C k v Q X V 0 b 1 J l b W 9 2 Z W R D b 2 x 1 b W 5 z M S 5 7 Q 2 9 s d W 1 u M S w w f S Z x d W 9 0 O y w m c X V v d D t T Z W N 0 a W 9 u M S 9 h d m V y Y W d l c 1 B l c k R p c 3 R y I C g 0 K S 9 B d X R v U m V t b 3 Z l Z E N v b H V t b n M x L n t D b 2 x 1 b W 4 y L D F 9 J n F 1 b 3 Q 7 L C Z x d W 9 0 O 1 N l Y 3 R p b 2 4 x L 2 F 2 Z X J h Z 2 V z U G V y R G l z d H I g K D Q p L 0 F 1 d G 9 S Z W 1 v d m V k Q 2 9 s d W 1 u c z E u e 0 N v b H V t b j M s M n 0 m c X V v d D s s J n F 1 b 3 Q 7 U 2 V j d G l v b j E v Y X Z l c m F n Z X N Q Z X J E a X N 0 c i A o N C k v Q X V 0 b 1 J l b W 9 2 Z W R D b 2 x 1 b W 5 z M S 5 7 Q 2 9 s d W 1 u N C w z f S Z x d W 9 0 O y w m c X V v d D t T Z W N 0 a W 9 u M S 9 h d m V y Y W d l c 1 B l c k R p c 3 R y I C g 0 K S 9 B d X R v U m V t b 3 Z l Z E N v b H V t b n M x L n t D b 2 x 1 b W 4 1 L D R 9 J n F 1 b 3 Q 7 L C Z x d W 9 0 O 1 N l Y 3 R p b 2 4 x L 2 F 2 Z X J h Z 2 V z U G V y R G l z d H I g K D Q p L 0 F 1 d G 9 S Z W 1 v d m V k Q 2 9 s d W 1 u c z E u e 0 N v b H V t b j Y s N X 0 m c X V v d D s s J n F 1 b 3 Q 7 U 2 V j d G l v b j E v Y X Z l c m F n Z X N Q Z X J E a X N 0 c i A o N C k v Q X V 0 b 1 J l b W 9 2 Z W R D b 2 x 1 b W 5 z M S 5 7 Q 2 9 s d W 1 u N y w 2 f S Z x d W 9 0 O y w m c X V v d D t T Z W N 0 a W 9 u M S 9 h d m V y Y W d l c 1 B l c k R p c 3 R y I C g 0 K S 9 B d X R v U m V t b 3 Z l Z E N v b H V t b n M x L n t D b 2 x 1 b W 4 4 L D d 9 J n F 1 b 3 Q 7 L C Z x d W 9 0 O 1 N l Y 3 R p b 2 4 x L 2 F 2 Z X J h Z 2 V z U G V y R G l z d H I g K D Q p L 0 F 1 d G 9 S Z W 1 v d m V k Q 2 9 s d W 1 u c z E u e 0 N v b H V t b j k s O H 0 m c X V v d D s s J n F 1 b 3 Q 7 U 2 V j d G l v b j E v Y X Z l c m F n Z X N Q Z X J E a X N 0 c i A o N C k v Q X V 0 b 1 J l b W 9 2 Z W R D b 2 x 1 b W 5 z M S 5 7 Q 2 9 s d W 1 u M T A s O X 0 m c X V v d D s s J n F 1 b 3 Q 7 U 2 V j d G l v b j E v Y X Z l c m F n Z X N Q Z X J E a X N 0 c i A o N C k v Q X V 0 b 1 J l b W 9 2 Z W R D b 2 x 1 b W 5 z M S 5 7 Q 2 9 s d W 1 u M T E s M T B 9 J n F 1 b 3 Q 7 L C Z x d W 9 0 O 1 N l Y 3 R p b 2 4 x L 2 F 2 Z X J h Z 2 V z U G V y R G l z d H I g K D Q p L 0 F 1 d G 9 S Z W 1 v d m V k Q 2 9 s d W 1 u c z E u e 0 N v b H V t b j E y L D E x f S Z x d W 9 0 O y w m c X V v d D t T Z W N 0 a W 9 u M S 9 h d m V y Y W d l c 1 B l c k R p c 3 R y I C g 0 K S 9 B d X R v U m V t b 3 Z l Z E N v b H V t b n M x L n t D b 2 x 1 b W 4 x M y w x M n 0 m c X V v d D s s J n F 1 b 3 Q 7 U 2 V j d G l v b j E v Y X Z l c m F n Z X N Q Z X J E a X N 0 c i A o N C k v Q X V 0 b 1 J l b W 9 2 Z W R D b 2 x 1 b W 5 z M S 5 7 Q 2 9 s d W 1 u M T Q s M T N 9 J n F 1 b 3 Q 7 L C Z x d W 9 0 O 1 N l Y 3 R p b 2 4 x L 2 F 2 Z X J h Z 2 V z U G V y R G l z d H I g K D Q p L 0 F 1 d G 9 S Z W 1 v d m V k Q 2 9 s d W 1 u c z E u e 0 N v b H V t b j E 1 L D E 0 f S Z x d W 9 0 O y w m c X V v d D t T Z W N 0 a W 9 u M S 9 h d m V y Y W d l c 1 B l c k R p c 3 R y I C g 0 K S 9 B d X R v U m V t b 3 Z l Z E N v b H V t b n M x L n t D b 2 x 1 b W 4 x N i w x N X 0 m c X V v d D s s J n F 1 b 3 Q 7 U 2 V j d G l v b j E v Y X Z l c m F n Z X N Q Z X J E a X N 0 c i A o N C k v Q X V 0 b 1 J l b W 9 2 Z W R D b 2 x 1 b W 5 z M S 5 7 Q 2 9 s d W 1 u M T c s M T Z 9 J n F 1 b 3 Q 7 L C Z x d W 9 0 O 1 N l Y 3 R p b 2 4 x L 2 F 2 Z X J h Z 2 V z U G V y R G l z d H I g K D Q p L 0 F 1 d G 9 S Z W 1 v d m V k Q 2 9 s d W 1 u c z E u e 0 N v b H V t b j E 4 L D E 3 f S Z x d W 9 0 O y w m c X V v d D t T Z W N 0 a W 9 u M S 9 h d m V y Y W d l c 1 B l c k R p c 3 R y I C g 0 K S 9 B d X R v U m V t b 3 Z l Z E N v b H V t b n M x L n t D b 2 x 1 b W 4 x O S w x O H 0 m c X V v d D s s J n F 1 b 3 Q 7 U 2 V j d G l v b j E v Y X Z l c m F n Z X N Q Z X J E a X N 0 c i A o N C k v Q X V 0 b 1 J l b W 9 2 Z W R D b 2 x 1 b W 5 z M S 5 7 Q 2 9 s d W 1 u M j A s M T l 9 J n F 1 b 3 Q 7 L C Z x d W 9 0 O 1 N l Y 3 R p b 2 4 x L 2 F 2 Z X J h Z 2 V z U G V y R G l z d H I g K D Q p L 0 F 1 d G 9 S Z W 1 v d m V k Q 2 9 s d W 1 u c z E u e 0 N v b H V t b j I x L D I w f S Z x d W 9 0 O y w m c X V v d D t T Z W N 0 a W 9 u M S 9 h d m V y Y W d l c 1 B l c k R p c 3 R y I C g 0 K S 9 B d X R v U m V t b 3 Z l Z E N v b H V t b n M x L n t D b 2 x 1 b W 4 y M i w y M X 0 m c X V v d D s s J n F 1 b 3 Q 7 U 2 V j d G l v b j E v Y X Z l c m F n Z X N Q Z X J E a X N 0 c i A o N C k v Q X V 0 b 1 J l b W 9 2 Z W R D b 2 x 1 b W 5 z M S 5 7 Q 2 9 s d W 1 u M j M s M j J 9 J n F 1 b 3 Q 7 L C Z x d W 9 0 O 1 N l Y 3 R p b 2 4 x L 2 F 2 Z X J h Z 2 V z U G V y R G l z d H I g K D Q p L 0 F 1 d G 9 S Z W 1 v d m V k Q 2 9 s d W 1 u c z E u e 0 N v b H V t b j I 0 L D I z f S Z x d W 9 0 O y w m c X V v d D t T Z W N 0 a W 9 u M S 9 h d m V y Y W d l c 1 B l c k R p c 3 R y I C g 0 K S 9 B d X R v U m V t b 3 Z l Z E N v b H V t b n M x L n t D b 2 x 1 b W 4 y N S w y N H 0 m c X V v d D s s J n F 1 b 3 Q 7 U 2 V j d G l v b j E v Y X Z l c m F n Z X N Q Z X J E a X N 0 c i A o N C k v Q X V 0 b 1 J l b W 9 2 Z W R D b 2 x 1 b W 5 z M S 5 7 Q 2 9 s d W 1 u M j Y s M j V 9 J n F 1 b 3 Q 7 L C Z x d W 9 0 O 1 N l Y 3 R p b 2 4 x L 2 F 2 Z X J h Z 2 V z U G V y R G l z d H I g K D Q p L 0 F 1 d G 9 S Z W 1 v d m V k Q 2 9 s d W 1 u c z E u e 0 N v b H V t b j I 3 L D I 2 f S Z x d W 9 0 O y w m c X V v d D t T Z W N 0 a W 9 u M S 9 h d m V y Y W d l c 1 B l c k R p c 3 R y I C g 0 K S 9 B d X R v U m V t b 3 Z l Z E N v b H V t b n M x L n t D b 2 x 1 b W 4 y O C w y N 3 0 m c X V v d D s s J n F 1 b 3 Q 7 U 2 V j d G l v b j E v Y X Z l c m F n Z X N Q Z X J E a X N 0 c i A o N C k v Q X V 0 b 1 J l b W 9 2 Z W R D b 2 x 1 b W 5 z M S 5 7 Q 2 9 s d W 1 u M j k s M j h 9 J n F 1 b 3 Q 7 L C Z x d W 9 0 O 1 N l Y 3 R p b 2 4 x L 2 F 2 Z X J h Z 2 V z U G V y R G l z d H I g K D Q p L 0 F 1 d G 9 S Z W 1 v d m V k Q 2 9 s d W 1 u c z E u e 0 N v b H V t b j M w L D I 5 f S Z x d W 9 0 O y w m c X V v d D t T Z W N 0 a W 9 u M S 9 h d m V y Y W d l c 1 B l c k R p c 3 R y I C g 0 K S 9 B d X R v U m V t b 3 Z l Z E N v b H V t b n M x L n t D b 2 x 1 b W 4 z M S w z M H 0 m c X V v d D s s J n F 1 b 3 Q 7 U 2 V j d G l v b j E v Y X Z l c m F n Z X N Q Z X J E a X N 0 c i A o N C k v Q X V 0 b 1 J l b W 9 2 Z W R D b 2 x 1 b W 5 z M S 5 7 Q 2 9 s d W 1 u M z I s M z F 9 J n F 1 b 3 Q 7 L C Z x d W 9 0 O 1 N l Y 3 R p b 2 4 x L 2 F 2 Z X J h Z 2 V z U G V y R G l z d H I g K D Q p L 0 F 1 d G 9 S Z W 1 v d m V k Q 2 9 s d W 1 u c z E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Y X Z l c m F n Z X N Q Z X J E a X N 0 c i A o N C k v Q X V 0 b 1 J l b W 9 2 Z W R D b 2 x 1 b W 5 z M S 5 7 Q 2 9 s d W 1 u M S w w f S Z x d W 9 0 O y w m c X V v d D t T Z W N 0 a W 9 u M S 9 h d m V y Y W d l c 1 B l c k R p c 3 R y I C g 0 K S 9 B d X R v U m V t b 3 Z l Z E N v b H V t b n M x L n t D b 2 x 1 b W 4 y L D F 9 J n F 1 b 3 Q 7 L C Z x d W 9 0 O 1 N l Y 3 R p b 2 4 x L 2 F 2 Z X J h Z 2 V z U G V y R G l z d H I g K D Q p L 0 F 1 d G 9 S Z W 1 v d m V k Q 2 9 s d W 1 u c z E u e 0 N v b H V t b j M s M n 0 m c X V v d D s s J n F 1 b 3 Q 7 U 2 V j d G l v b j E v Y X Z l c m F n Z X N Q Z X J E a X N 0 c i A o N C k v Q X V 0 b 1 J l b W 9 2 Z W R D b 2 x 1 b W 5 z M S 5 7 Q 2 9 s d W 1 u N C w z f S Z x d W 9 0 O y w m c X V v d D t T Z W N 0 a W 9 u M S 9 h d m V y Y W d l c 1 B l c k R p c 3 R y I C g 0 K S 9 B d X R v U m V t b 3 Z l Z E N v b H V t b n M x L n t D b 2 x 1 b W 4 1 L D R 9 J n F 1 b 3 Q 7 L C Z x d W 9 0 O 1 N l Y 3 R p b 2 4 x L 2 F 2 Z X J h Z 2 V z U G V y R G l z d H I g K D Q p L 0 F 1 d G 9 S Z W 1 v d m V k Q 2 9 s d W 1 u c z E u e 0 N v b H V t b j Y s N X 0 m c X V v d D s s J n F 1 b 3 Q 7 U 2 V j d G l v b j E v Y X Z l c m F n Z X N Q Z X J E a X N 0 c i A o N C k v Q X V 0 b 1 J l b W 9 2 Z W R D b 2 x 1 b W 5 z M S 5 7 Q 2 9 s d W 1 u N y w 2 f S Z x d W 9 0 O y w m c X V v d D t T Z W N 0 a W 9 u M S 9 h d m V y Y W d l c 1 B l c k R p c 3 R y I C g 0 K S 9 B d X R v U m V t b 3 Z l Z E N v b H V t b n M x L n t D b 2 x 1 b W 4 4 L D d 9 J n F 1 b 3 Q 7 L C Z x d W 9 0 O 1 N l Y 3 R p b 2 4 x L 2 F 2 Z X J h Z 2 V z U G V y R G l z d H I g K D Q p L 0 F 1 d G 9 S Z W 1 v d m V k Q 2 9 s d W 1 u c z E u e 0 N v b H V t b j k s O H 0 m c X V v d D s s J n F 1 b 3 Q 7 U 2 V j d G l v b j E v Y X Z l c m F n Z X N Q Z X J E a X N 0 c i A o N C k v Q X V 0 b 1 J l b W 9 2 Z W R D b 2 x 1 b W 5 z M S 5 7 Q 2 9 s d W 1 u M T A s O X 0 m c X V v d D s s J n F 1 b 3 Q 7 U 2 V j d G l v b j E v Y X Z l c m F n Z X N Q Z X J E a X N 0 c i A o N C k v Q X V 0 b 1 J l b W 9 2 Z W R D b 2 x 1 b W 5 z M S 5 7 Q 2 9 s d W 1 u M T E s M T B 9 J n F 1 b 3 Q 7 L C Z x d W 9 0 O 1 N l Y 3 R p b 2 4 x L 2 F 2 Z X J h Z 2 V z U G V y R G l z d H I g K D Q p L 0 F 1 d G 9 S Z W 1 v d m V k Q 2 9 s d W 1 u c z E u e 0 N v b H V t b j E y L D E x f S Z x d W 9 0 O y w m c X V v d D t T Z W N 0 a W 9 u M S 9 h d m V y Y W d l c 1 B l c k R p c 3 R y I C g 0 K S 9 B d X R v U m V t b 3 Z l Z E N v b H V t b n M x L n t D b 2 x 1 b W 4 x M y w x M n 0 m c X V v d D s s J n F 1 b 3 Q 7 U 2 V j d G l v b j E v Y X Z l c m F n Z X N Q Z X J E a X N 0 c i A o N C k v Q X V 0 b 1 J l b W 9 2 Z W R D b 2 x 1 b W 5 z M S 5 7 Q 2 9 s d W 1 u M T Q s M T N 9 J n F 1 b 3 Q 7 L C Z x d W 9 0 O 1 N l Y 3 R p b 2 4 x L 2 F 2 Z X J h Z 2 V z U G V y R G l z d H I g K D Q p L 0 F 1 d G 9 S Z W 1 v d m V k Q 2 9 s d W 1 u c z E u e 0 N v b H V t b j E 1 L D E 0 f S Z x d W 9 0 O y w m c X V v d D t T Z W N 0 a W 9 u M S 9 h d m V y Y W d l c 1 B l c k R p c 3 R y I C g 0 K S 9 B d X R v U m V t b 3 Z l Z E N v b H V t b n M x L n t D b 2 x 1 b W 4 x N i w x N X 0 m c X V v d D s s J n F 1 b 3 Q 7 U 2 V j d G l v b j E v Y X Z l c m F n Z X N Q Z X J E a X N 0 c i A o N C k v Q X V 0 b 1 J l b W 9 2 Z W R D b 2 x 1 b W 5 z M S 5 7 Q 2 9 s d W 1 u M T c s M T Z 9 J n F 1 b 3 Q 7 L C Z x d W 9 0 O 1 N l Y 3 R p b 2 4 x L 2 F 2 Z X J h Z 2 V z U G V y R G l z d H I g K D Q p L 0 F 1 d G 9 S Z W 1 v d m V k Q 2 9 s d W 1 u c z E u e 0 N v b H V t b j E 4 L D E 3 f S Z x d W 9 0 O y w m c X V v d D t T Z W N 0 a W 9 u M S 9 h d m V y Y W d l c 1 B l c k R p c 3 R y I C g 0 K S 9 B d X R v U m V t b 3 Z l Z E N v b H V t b n M x L n t D b 2 x 1 b W 4 x O S w x O H 0 m c X V v d D s s J n F 1 b 3 Q 7 U 2 V j d G l v b j E v Y X Z l c m F n Z X N Q Z X J E a X N 0 c i A o N C k v Q X V 0 b 1 J l b W 9 2 Z W R D b 2 x 1 b W 5 z M S 5 7 Q 2 9 s d W 1 u M j A s M T l 9 J n F 1 b 3 Q 7 L C Z x d W 9 0 O 1 N l Y 3 R p b 2 4 x L 2 F 2 Z X J h Z 2 V z U G V y R G l z d H I g K D Q p L 0 F 1 d G 9 S Z W 1 v d m V k Q 2 9 s d W 1 u c z E u e 0 N v b H V t b j I x L D I w f S Z x d W 9 0 O y w m c X V v d D t T Z W N 0 a W 9 u M S 9 h d m V y Y W d l c 1 B l c k R p c 3 R y I C g 0 K S 9 B d X R v U m V t b 3 Z l Z E N v b H V t b n M x L n t D b 2 x 1 b W 4 y M i w y M X 0 m c X V v d D s s J n F 1 b 3 Q 7 U 2 V j d G l v b j E v Y X Z l c m F n Z X N Q Z X J E a X N 0 c i A o N C k v Q X V 0 b 1 J l b W 9 2 Z W R D b 2 x 1 b W 5 z M S 5 7 Q 2 9 s d W 1 u M j M s M j J 9 J n F 1 b 3 Q 7 L C Z x d W 9 0 O 1 N l Y 3 R p b 2 4 x L 2 F 2 Z X J h Z 2 V z U G V y R G l z d H I g K D Q p L 0 F 1 d G 9 S Z W 1 v d m V k Q 2 9 s d W 1 u c z E u e 0 N v b H V t b j I 0 L D I z f S Z x d W 9 0 O y w m c X V v d D t T Z W N 0 a W 9 u M S 9 h d m V y Y W d l c 1 B l c k R p c 3 R y I C g 0 K S 9 B d X R v U m V t b 3 Z l Z E N v b H V t b n M x L n t D b 2 x 1 b W 4 y N S w y N H 0 m c X V v d D s s J n F 1 b 3 Q 7 U 2 V j d G l v b j E v Y X Z l c m F n Z X N Q Z X J E a X N 0 c i A o N C k v Q X V 0 b 1 J l b W 9 2 Z W R D b 2 x 1 b W 5 z M S 5 7 Q 2 9 s d W 1 u M j Y s M j V 9 J n F 1 b 3 Q 7 L C Z x d W 9 0 O 1 N l Y 3 R p b 2 4 x L 2 F 2 Z X J h Z 2 V z U G V y R G l z d H I g K D Q p L 0 F 1 d G 9 S Z W 1 v d m V k Q 2 9 s d W 1 u c z E u e 0 N v b H V t b j I 3 L D I 2 f S Z x d W 9 0 O y w m c X V v d D t T Z W N 0 a W 9 u M S 9 h d m V y Y W d l c 1 B l c k R p c 3 R y I C g 0 K S 9 B d X R v U m V t b 3 Z l Z E N v b H V t b n M x L n t D b 2 x 1 b W 4 y O C w y N 3 0 m c X V v d D s s J n F 1 b 3 Q 7 U 2 V j d G l v b j E v Y X Z l c m F n Z X N Q Z X J E a X N 0 c i A o N C k v Q X V 0 b 1 J l b W 9 2 Z W R D b 2 x 1 b W 5 z M S 5 7 Q 2 9 s d W 1 u M j k s M j h 9 J n F 1 b 3 Q 7 L C Z x d W 9 0 O 1 N l Y 3 R p b 2 4 x L 2 F 2 Z X J h Z 2 V z U G V y R G l z d H I g K D Q p L 0 F 1 d G 9 S Z W 1 v d m V k Q 2 9 s d W 1 u c z E u e 0 N v b H V t b j M w L D I 5 f S Z x d W 9 0 O y w m c X V v d D t T Z W N 0 a W 9 u M S 9 h d m V y Y W d l c 1 B l c k R p c 3 R y I C g 0 K S 9 B d X R v U m V t b 3 Z l Z E N v b H V t b n M x L n t D b 2 x 1 b W 4 z M S w z M H 0 m c X V v d D s s J n F 1 b 3 Q 7 U 2 V j d G l v b j E v Y X Z l c m F n Z X N Q Z X J E a X N 0 c i A o N C k v Q X V 0 b 1 J l b W 9 2 Z W R D b 2 x 1 b W 5 z M S 5 7 Q 2 9 s d W 1 u M z I s M z F 9 J n F 1 b 3 Q 7 L C Z x d W 9 0 O 1 N l Y 3 R p b 2 4 x L 2 F 2 Z X J h Z 2 V z U G V y R G l z d H I g K D Q p L 0 F 1 d G 9 S Z W 1 v d m V k Q 2 9 s d W 1 u c z E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X N Q Z X J E a X N 0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Q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4 O j U 2 O j E y L j A 4 N j g x N z l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g K D Q p L 0 F 1 d G 9 S Z W 1 v d m V k Q 2 9 s d W 1 u c z E u e 1 F 1 Z X J p Z X M s M H 0 m c X V v d D s s J n F 1 b 3 Q 7 U 2 V j d G l v b j E v b 3 Z l c n Z p Z X c g K D Q p L 0 F 1 d G 9 S Z W 1 v d m V k Q 2 9 s d W 1 u c z E u e y B S Z X R 1 c m 5 l Z C B y b 3 d z L D F 9 J n F 1 b 3 Q 7 L C Z x d W 9 0 O 1 N l Y 3 R p b 2 4 x L 2 9 2 Z X J 2 a W V 3 I C g 0 K S 9 B d X R v U m V t b 3 Z l Z E N v b H V t b n M x L n s g Q X Z l c m F n Z S B 0 a W 1 l K H V z K S w y f S Z x d W 9 0 O y w m c X V v d D t T Z W N 0 a W 9 u M S 9 v d m V y d m l l d y A o N C k v Q X V 0 b 1 J l b W 9 2 Z W R D b 2 x 1 b W 5 z M S 5 7 I E 1 p b m l t d W 0 g d G l t Z S w z f S Z x d W 9 0 O y w m c X V v d D t T Z W N 0 a W 9 u M S 9 v d m V y d m l l d y A o N C k v Q X V 0 b 1 J l b W 9 2 Z W R D b 2 x 1 b W 5 z M S 5 7 I D I 1 d G h Q Z X J j Z W 5 0 a W x l L D R 9 J n F 1 b 3 Q 7 L C Z x d W 9 0 O 1 N l Y 3 R p b 2 4 x L 2 9 2 Z X J 2 a W V 3 I C g 0 K S 9 B d X R v U m V t b 3 Z l Z E N v b H V t b n M x L n s g T W V k a W F u L D V 9 J n F 1 b 3 Q 7 L C Z x d W 9 0 O 1 N l Y 3 R p b 2 4 x L 2 9 2 Z X J 2 a W V 3 I C g 0 K S 9 B d X R v U m V t b 3 Z l Z E N v b H V t b n M x L n s g N z V 0 a F B l c m N l b n R p b G U o d X M p L D Z 9 J n F 1 b 3 Q 7 L C Z x d W 9 0 O 1 N l Y 3 R p b 2 4 x L 2 9 2 Z X J 2 a W V 3 I C g 0 K S 9 B d X R v U m V t b 3 Z l Z E N v b H V t b n M x L n s g O T B 0 a F B l c m N l b n R p b G U o d X M p L D d 9 J n F 1 b 3 Q 7 L C Z x d W 9 0 O 1 N l Y 3 R p b 2 4 x L 2 9 2 Z X J 2 a W V 3 I C g 0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g K D Q p L 0 F 1 d G 9 S Z W 1 v d m V k Q 2 9 s d W 1 u c z E u e 1 F 1 Z X J p Z X M s M H 0 m c X V v d D s s J n F 1 b 3 Q 7 U 2 V j d G l v b j E v b 3 Z l c n Z p Z X c g K D Q p L 0 F 1 d G 9 S Z W 1 v d m V k Q 2 9 s d W 1 u c z E u e y B S Z X R 1 c m 5 l Z C B y b 3 d z L D F 9 J n F 1 b 3 Q 7 L C Z x d W 9 0 O 1 N l Y 3 R p b 2 4 x L 2 9 2 Z X J 2 a W V 3 I C g 0 K S 9 B d X R v U m V t b 3 Z l Z E N v b H V t b n M x L n s g Q X Z l c m F n Z S B 0 a W 1 l K H V z K S w y f S Z x d W 9 0 O y w m c X V v d D t T Z W N 0 a W 9 u M S 9 v d m V y d m l l d y A o N C k v Q X V 0 b 1 J l b W 9 2 Z W R D b 2 x 1 b W 5 z M S 5 7 I E 1 p b m l t d W 0 g d G l t Z S w z f S Z x d W 9 0 O y w m c X V v d D t T Z W N 0 a W 9 u M S 9 v d m V y d m l l d y A o N C k v Q X V 0 b 1 J l b W 9 2 Z W R D b 2 x 1 b W 5 z M S 5 7 I D I 1 d G h Q Z X J j Z W 5 0 a W x l L D R 9 J n F 1 b 3 Q 7 L C Z x d W 9 0 O 1 N l Y 3 R p b 2 4 x L 2 9 2 Z X J 2 a W V 3 I C g 0 K S 9 B d X R v U m V t b 3 Z l Z E N v b H V t b n M x L n s g T W V k a W F u L D V 9 J n F 1 b 3 Q 7 L C Z x d W 9 0 O 1 N l Y 3 R p b 2 4 x L 2 9 2 Z X J 2 a W V 3 I C g 0 K S 9 B d X R v U m V t b 3 Z l Z E N v b H V t b n M x L n s g N z V 0 a F B l c m N l b n R p b G U o d X M p L D Z 9 J n F 1 b 3 Q 7 L C Z x d W 9 0 O 1 N l Y 3 R p b 2 4 x L 2 9 2 Z X J 2 a W V 3 I C g 0 K S 9 B d X R v U m V t b 3 Z l Z E N v b H V t b n M x L n s g O T B 0 a F B l c m N l b n R p b G U o d X M p L D d 9 J n F 1 b 3 Q 7 L C Z x d W 9 0 O 1 N l Y 3 R p b 2 4 x L 2 9 2 Z X J 2 a W V 3 I C g 0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O T o w M D o z N y 4 y M D Y w N D E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g K D I p L 0 F 1 d G 9 S Z W 1 v d m V k Q 2 9 s d W 1 u c z E u e 0 N v b H V t b j E s M H 0 m c X V v d D s s J n F 1 b 3 Q 7 U 2 V j d G l v b j E v c 3 R h d H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h d H M g K D I p L 0 F 1 d G 9 S Z W 1 v d m V k Q 2 9 s d W 1 u c z E u e 0 N v b H V t b j E s M H 0 m c X V v d D s s J n F 1 b 3 Q 7 U 2 V j d G l v b j E v c 3 R h d H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k 6 M T Q 6 M T E u O D c 3 N z k 0 O F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y A o N S k v Q X V 0 b 1 J l b W 9 2 Z W R D b 2 x 1 b W 5 z M S 5 7 U X V l c m l l c y w w f S Z x d W 9 0 O y w m c X V v d D t T Z W N 0 a W 9 u M S 9 v d m V y d m l l d y A o N S k v Q X V 0 b 1 J l b W 9 2 Z W R D b 2 x 1 b W 5 z M S 5 7 I F J l d H V y b m V k I H J v d 3 M s M X 0 m c X V v d D s s J n F 1 b 3 Q 7 U 2 V j d G l v b j E v b 3 Z l c n Z p Z X c g K D U p L 0 F 1 d G 9 S Z W 1 v d m V k Q 2 9 s d W 1 u c z E u e y B B d m V y Y W d l I H R p b W U o d X M p L D J 9 J n F 1 b 3 Q 7 L C Z x d W 9 0 O 1 N l Y 3 R p b 2 4 x L 2 9 2 Z X J 2 a W V 3 I C g 1 K S 9 B d X R v U m V t b 3 Z l Z E N v b H V t b n M x L n s g T W l u a W 1 1 b S B 0 a W 1 l L D N 9 J n F 1 b 3 Q 7 L C Z x d W 9 0 O 1 N l Y 3 R p b 2 4 x L 2 9 2 Z X J 2 a W V 3 I C g 1 K S 9 B d X R v U m V t b 3 Z l Z E N v b H V t b n M x L n s g M j V 0 a F B l c m N l b n R p b G U s N H 0 m c X V v d D s s J n F 1 b 3 Q 7 U 2 V j d G l v b j E v b 3 Z l c n Z p Z X c g K D U p L 0 F 1 d G 9 S Z W 1 v d m V k Q 2 9 s d W 1 u c z E u e y B N Z W R p Y W 4 s N X 0 m c X V v d D s s J n F 1 b 3 Q 7 U 2 V j d G l v b j E v b 3 Z l c n Z p Z X c g K D U p L 0 F 1 d G 9 S Z W 1 v d m V k Q 2 9 s d W 1 u c z E u e y A 3 N X R o U G V y Y 2 V u d G l s Z S h 1 c y k s N n 0 m c X V v d D s s J n F 1 b 3 Q 7 U 2 V j d G l v b j E v b 3 Z l c n Z p Z X c g K D U p L 0 F 1 d G 9 S Z W 1 v d m V k Q 2 9 s d W 1 u c z E u e y A 5 M H R o U G V y Y 2 V u d G l s Z S h 1 c y k s N 3 0 m c X V v d D s s J n F 1 b 3 Q 7 U 2 V j d G l v b j E v b 3 Z l c n Z p Z X c g K D U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y A o N S k v Q X V 0 b 1 J l b W 9 2 Z W R D b 2 x 1 b W 5 z M S 5 7 U X V l c m l l c y w w f S Z x d W 9 0 O y w m c X V v d D t T Z W N 0 a W 9 u M S 9 v d m V y d m l l d y A o N S k v Q X V 0 b 1 J l b W 9 2 Z W R D b 2 x 1 b W 5 z M S 5 7 I F J l d H V y b m V k I H J v d 3 M s M X 0 m c X V v d D s s J n F 1 b 3 Q 7 U 2 V j d G l v b j E v b 3 Z l c n Z p Z X c g K D U p L 0 F 1 d G 9 S Z W 1 v d m V k Q 2 9 s d W 1 u c z E u e y B B d m V y Y W d l I H R p b W U o d X M p L D J 9 J n F 1 b 3 Q 7 L C Z x d W 9 0 O 1 N l Y 3 R p b 2 4 x L 2 9 2 Z X J 2 a W V 3 I C g 1 K S 9 B d X R v U m V t b 3 Z l Z E N v b H V t b n M x L n s g T W l u a W 1 1 b S B 0 a W 1 l L D N 9 J n F 1 b 3 Q 7 L C Z x d W 9 0 O 1 N l Y 3 R p b 2 4 x L 2 9 2 Z X J 2 a W V 3 I C g 1 K S 9 B d X R v U m V t b 3 Z l Z E N v b H V t b n M x L n s g M j V 0 a F B l c m N l b n R p b G U s N H 0 m c X V v d D s s J n F 1 b 3 Q 7 U 2 V j d G l v b j E v b 3 Z l c n Z p Z X c g K D U p L 0 F 1 d G 9 S Z W 1 v d m V k Q 2 9 s d W 1 u c z E u e y B N Z W R p Y W 4 s N X 0 m c X V v d D s s J n F 1 b 3 Q 7 U 2 V j d G l v b j E v b 3 Z l c n Z p Z X c g K D U p L 0 F 1 d G 9 S Z W 1 v d m V k Q 2 9 s d W 1 u c z E u e y A 3 N X R o U G V y Y 2 V u d G l s Z S h 1 c y k s N n 0 m c X V v d D s s J n F 1 b 3 Q 7 U 2 V j d G l v b j E v b 3 Z l c n Z p Z X c g K D U p L 0 F 1 d G 9 S Z W 1 v d m V k Q 2 9 s d W 1 u c z E u e y A 5 M H R o U G V y Y 2 V u d G l s Z S h 1 c y k s N 3 0 m c X V v d D s s J n F 1 b 3 Q 7 U 2 V j d G l v b j E v b 3 Z l c n Z p Z X c g K D U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5 O j E 0 O j U 1 L j M 1 N j c 3 N z h a I i A v P j x F b n R y e S B U e X B l P S J G a W x s Q 2 9 s d W 1 u V H l w Z X M i I F Z h b H V l P S J z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I C g 1 K S 9 B d X R v U m V t b 3 Z l Z E N v b H V t b n M x L n t D b 2 x 1 b W 4 x L D B 9 J n F 1 b 3 Q 7 L C Z x d W 9 0 O 1 N l Y 3 R p b 2 4 x L 2 F 2 Z X J h Z 2 V z U G V y R G l z d H I g K D U p L 0 F 1 d G 9 S Z W 1 v d m V k Q 2 9 s d W 1 u c z E u e 0 N v b H V t b j I s M X 0 m c X V v d D s s J n F 1 b 3 Q 7 U 2 V j d G l v b j E v Y X Z l c m F n Z X N Q Z X J E a X N 0 c i A o N S k v Q X V 0 b 1 J l b W 9 2 Z W R D b 2 x 1 b W 5 z M S 5 7 Q 2 9 s d W 1 u M y w y f S Z x d W 9 0 O y w m c X V v d D t T Z W N 0 a W 9 u M S 9 h d m V y Y W d l c 1 B l c k R p c 3 R y I C g 1 K S 9 B d X R v U m V t b 3 Z l Z E N v b H V t b n M x L n t D b 2 x 1 b W 4 0 L D N 9 J n F 1 b 3 Q 7 L C Z x d W 9 0 O 1 N l Y 3 R p b 2 4 x L 2 F 2 Z X J h Z 2 V z U G V y R G l z d H I g K D U p L 0 F 1 d G 9 S Z W 1 v d m V k Q 2 9 s d W 1 u c z E u e 0 N v b H V t b j U s N H 0 m c X V v d D s s J n F 1 b 3 Q 7 U 2 V j d G l v b j E v Y X Z l c m F n Z X N Q Z X J E a X N 0 c i A o N S k v Q X V 0 b 1 J l b W 9 2 Z W R D b 2 x 1 b W 5 z M S 5 7 Q 2 9 s d W 1 u N i w 1 f S Z x d W 9 0 O y w m c X V v d D t T Z W N 0 a W 9 u M S 9 h d m V y Y W d l c 1 B l c k R p c 3 R y I C g 1 K S 9 B d X R v U m V t b 3 Z l Z E N v b H V t b n M x L n t D b 2 x 1 b W 4 3 L D Z 9 J n F 1 b 3 Q 7 L C Z x d W 9 0 O 1 N l Y 3 R p b 2 4 x L 2 F 2 Z X J h Z 2 V z U G V y R G l z d H I g K D U p L 0 F 1 d G 9 S Z W 1 v d m V k Q 2 9 s d W 1 u c z E u e 0 N v b H V t b j g s N 3 0 m c X V v d D s s J n F 1 b 3 Q 7 U 2 V j d G l v b j E v Y X Z l c m F n Z X N Q Z X J E a X N 0 c i A o N S k v Q X V 0 b 1 J l b W 9 2 Z W R D b 2 x 1 b W 5 z M S 5 7 Q 2 9 s d W 1 u O S w 4 f S Z x d W 9 0 O y w m c X V v d D t T Z W N 0 a W 9 u M S 9 h d m V y Y W d l c 1 B l c k R p c 3 R y I C g 1 K S 9 B d X R v U m V t b 3 Z l Z E N v b H V t b n M x L n t D b 2 x 1 b W 4 x M C w 5 f S Z x d W 9 0 O y w m c X V v d D t T Z W N 0 a W 9 u M S 9 h d m V y Y W d l c 1 B l c k R p c 3 R y I C g 1 K S 9 B d X R v U m V t b 3 Z l Z E N v b H V t b n M x L n t D b 2 x 1 b W 4 x M S w x M H 0 m c X V v d D s s J n F 1 b 3 Q 7 U 2 V j d G l v b j E v Y X Z l c m F n Z X N Q Z X J E a X N 0 c i A o N S k v Q X V 0 b 1 J l b W 9 2 Z W R D b 2 x 1 b W 5 z M S 5 7 Q 2 9 s d W 1 u M T I s M T F 9 J n F 1 b 3 Q 7 L C Z x d W 9 0 O 1 N l Y 3 R p b 2 4 x L 2 F 2 Z X J h Z 2 V z U G V y R G l z d H I g K D U p L 0 F 1 d G 9 S Z W 1 v d m V k Q 2 9 s d W 1 u c z E u e 0 N v b H V t b j E z L D E y f S Z x d W 9 0 O y w m c X V v d D t T Z W N 0 a W 9 u M S 9 h d m V y Y W d l c 1 B l c k R p c 3 R y I C g 1 K S 9 B d X R v U m V t b 3 Z l Z E N v b H V t b n M x L n t D b 2 x 1 b W 4 x N C w x M 3 0 m c X V v d D s s J n F 1 b 3 Q 7 U 2 V j d G l v b j E v Y X Z l c m F n Z X N Q Z X J E a X N 0 c i A o N S k v Q X V 0 b 1 J l b W 9 2 Z W R D b 2 x 1 b W 5 z M S 5 7 Q 2 9 s d W 1 u M T U s M T R 9 J n F 1 b 3 Q 7 L C Z x d W 9 0 O 1 N l Y 3 R p b 2 4 x L 2 F 2 Z X J h Z 2 V z U G V y R G l z d H I g K D U p L 0 F 1 d G 9 S Z W 1 v d m V k Q 2 9 s d W 1 u c z E u e 0 N v b H V t b j E 2 L D E 1 f S Z x d W 9 0 O y w m c X V v d D t T Z W N 0 a W 9 u M S 9 h d m V y Y W d l c 1 B l c k R p c 3 R y I C g 1 K S 9 B d X R v U m V t b 3 Z l Z E N v b H V t b n M x L n t D b 2 x 1 b W 4 x N y w x N n 0 m c X V v d D s s J n F 1 b 3 Q 7 U 2 V j d G l v b j E v Y X Z l c m F n Z X N Q Z X J E a X N 0 c i A o N S k v Q X V 0 b 1 J l b W 9 2 Z W R D b 2 x 1 b W 5 z M S 5 7 Q 2 9 s d W 1 u M T g s M T d 9 J n F 1 b 3 Q 7 L C Z x d W 9 0 O 1 N l Y 3 R p b 2 4 x L 2 F 2 Z X J h Z 2 V z U G V y R G l z d H I g K D U p L 0 F 1 d G 9 S Z W 1 v d m V k Q 2 9 s d W 1 u c z E u e 0 N v b H V t b j E 5 L D E 4 f S Z x d W 9 0 O y w m c X V v d D t T Z W N 0 a W 9 u M S 9 h d m V y Y W d l c 1 B l c k R p c 3 R y I C g 1 K S 9 B d X R v U m V t b 3 Z l Z E N v b H V t b n M x L n t D b 2 x 1 b W 4 y M C w x O X 0 m c X V v d D s s J n F 1 b 3 Q 7 U 2 V j d G l v b j E v Y X Z l c m F n Z X N Q Z X J E a X N 0 c i A o N S k v Q X V 0 b 1 J l b W 9 2 Z W R D b 2 x 1 b W 5 z M S 5 7 Q 2 9 s d W 1 u M j E s M j B 9 J n F 1 b 3 Q 7 L C Z x d W 9 0 O 1 N l Y 3 R p b 2 4 x L 2 F 2 Z X J h Z 2 V z U G V y R G l z d H I g K D U p L 0 F 1 d G 9 S Z W 1 v d m V k Q 2 9 s d W 1 u c z E u e 0 N v b H V t b j I y L D I x f S Z x d W 9 0 O y w m c X V v d D t T Z W N 0 a W 9 u M S 9 h d m V y Y W d l c 1 B l c k R p c 3 R y I C g 1 K S 9 B d X R v U m V t b 3 Z l Z E N v b H V t b n M x L n t D b 2 x 1 b W 4 y M y w y M n 0 m c X V v d D s s J n F 1 b 3 Q 7 U 2 V j d G l v b j E v Y X Z l c m F n Z X N Q Z X J E a X N 0 c i A o N S k v Q X V 0 b 1 J l b W 9 2 Z W R D b 2 x 1 b W 5 z M S 5 7 Q 2 9 s d W 1 u M j Q s M j N 9 J n F 1 b 3 Q 7 L C Z x d W 9 0 O 1 N l Y 3 R p b 2 4 x L 2 F 2 Z X J h Z 2 V z U G V y R G l z d H I g K D U p L 0 F 1 d G 9 S Z W 1 v d m V k Q 2 9 s d W 1 u c z E u e 0 N v b H V t b j I 1 L D I 0 f S Z x d W 9 0 O y w m c X V v d D t T Z W N 0 a W 9 u M S 9 h d m V y Y W d l c 1 B l c k R p c 3 R y I C g 1 K S 9 B d X R v U m V t b 3 Z l Z E N v b H V t b n M x L n t D b 2 x 1 b W 4 y N i w y N X 0 m c X V v d D s s J n F 1 b 3 Q 7 U 2 V j d G l v b j E v Y X Z l c m F n Z X N Q Z X J E a X N 0 c i A o N S k v Q X V 0 b 1 J l b W 9 2 Z W R D b 2 x 1 b W 5 z M S 5 7 Q 2 9 s d W 1 u M j c s M j Z 9 J n F 1 b 3 Q 7 L C Z x d W 9 0 O 1 N l Y 3 R p b 2 4 x L 2 F 2 Z X J h Z 2 V z U G V y R G l z d H I g K D U p L 0 F 1 d G 9 S Z W 1 v d m V k Q 2 9 s d W 1 u c z E u e 0 N v b H V t b j I 4 L D I 3 f S Z x d W 9 0 O y w m c X V v d D t T Z W N 0 a W 9 u M S 9 h d m V y Y W d l c 1 B l c k R p c 3 R y I C g 1 K S 9 B d X R v U m V t b 3 Z l Z E N v b H V t b n M x L n t D b 2 x 1 b W 4 y O S w y O H 0 m c X V v d D s s J n F 1 b 3 Q 7 U 2 V j d G l v b j E v Y X Z l c m F n Z X N Q Z X J E a X N 0 c i A o N S k v Q X V 0 b 1 J l b W 9 2 Z W R D b 2 x 1 b W 5 z M S 5 7 Q 2 9 s d W 1 u M z A s M j l 9 J n F 1 b 3 Q 7 L C Z x d W 9 0 O 1 N l Y 3 R p b 2 4 x L 2 F 2 Z X J h Z 2 V z U G V y R G l z d H I g K D U p L 0 F 1 d G 9 S Z W 1 v d m V k Q 2 9 s d W 1 u c z E u e 0 N v b H V t b j M x L D M w f S Z x d W 9 0 O y w m c X V v d D t T Z W N 0 a W 9 u M S 9 h d m V y Y W d l c 1 B l c k R p c 3 R y I C g 1 K S 9 B d X R v U m V t b 3 Z l Z E N v b H V t b n M x L n t D b 2 x 1 b W 4 z M i w z M X 0 m c X V v d D s s J n F 1 b 3 Q 7 U 2 V j d G l v b j E v Y X Z l c m F n Z X N Q Z X J E a X N 0 c i A o N S k v Q X V 0 b 1 J l b W 9 2 Z W R D b 2 x 1 b W 5 z M S 5 7 Q 2 9 s d W 1 u M z M s M z J 9 J n F 1 b 3 Q 7 L C Z x d W 9 0 O 1 N l Y 3 R p b 2 4 x L 2 F 2 Z X J h Z 2 V z U G V y R G l z d H I g K D U p L 0 F 1 d G 9 S Z W 1 v d m V k Q 2 9 s d W 1 u c z E u e 0 N v b H V t b j M 0 L D M z f S Z x d W 9 0 O y w m c X V v d D t T Z W N 0 a W 9 u M S 9 h d m V y Y W d l c 1 B l c k R p c 3 R y I C g 1 K S 9 B d X R v U m V t b 3 Z l Z E N v b H V t b n M x L n t D b 2 x 1 b W 4 z N S w z N H 0 m c X V v d D s s J n F 1 b 3 Q 7 U 2 V j d G l v b j E v Y X Z l c m F n Z X N Q Z X J E a X N 0 c i A o N S k v Q X V 0 b 1 J l b W 9 2 Z W R D b 2 x 1 b W 5 z M S 5 7 Q 2 9 s d W 1 u M z Y s M z V 9 J n F 1 b 3 Q 7 L C Z x d W 9 0 O 1 N l Y 3 R p b 2 4 x L 2 F 2 Z X J h Z 2 V z U G V y R G l z d H I g K D U p L 0 F 1 d G 9 S Z W 1 v d m V k Q 2 9 s d W 1 u c z E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Y X Z l c m F n Z X N Q Z X J E a X N 0 c i A o N S k v Q X V 0 b 1 J l b W 9 2 Z W R D b 2 x 1 b W 5 z M S 5 7 Q 2 9 s d W 1 u M S w w f S Z x d W 9 0 O y w m c X V v d D t T Z W N 0 a W 9 u M S 9 h d m V y Y W d l c 1 B l c k R p c 3 R y I C g 1 K S 9 B d X R v U m V t b 3 Z l Z E N v b H V t b n M x L n t D b 2 x 1 b W 4 y L D F 9 J n F 1 b 3 Q 7 L C Z x d W 9 0 O 1 N l Y 3 R p b 2 4 x L 2 F 2 Z X J h Z 2 V z U G V y R G l z d H I g K D U p L 0 F 1 d G 9 S Z W 1 v d m V k Q 2 9 s d W 1 u c z E u e 0 N v b H V t b j M s M n 0 m c X V v d D s s J n F 1 b 3 Q 7 U 2 V j d G l v b j E v Y X Z l c m F n Z X N Q Z X J E a X N 0 c i A o N S k v Q X V 0 b 1 J l b W 9 2 Z W R D b 2 x 1 b W 5 z M S 5 7 Q 2 9 s d W 1 u N C w z f S Z x d W 9 0 O y w m c X V v d D t T Z W N 0 a W 9 u M S 9 h d m V y Y W d l c 1 B l c k R p c 3 R y I C g 1 K S 9 B d X R v U m V t b 3 Z l Z E N v b H V t b n M x L n t D b 2 x 1 b W 4 1 L D R 9 J n F 1 b 3 Q 7 L C Z x d W 9 0 O 1 N l Y 3 R p b 2 4 x L 2 F 2 Z X J h Z 2 V z U G V y R G l z d H I g K D U p L 0 F 1 d G 9 S Z W 1 v d m V k Q 2 9 s d W 1 u c z E u e 0 N v b H V t b j Y s N X 0 m c X V v d D s s J n F 1 b 3 Q 7 U 2 V j d G l v b j E v Y X Z l c m F n Z X N Q Z X J E a X N 0 c i A o N S k v Q X V 0 b 1 J l b W 9 2 Z W R D b 2 x 1 b W 5 z M S 5 7 Q 2 9 s d W 1 u N y w 2 f S Z x d W 9 0 O y w m c X V v d D t T Z W N 0 a W 9 u M S 9 h d m V y Y W d l c 1 B l c k R p c 3 R y I C g 1 K S 9 B d X R v U m V t b 3 Z l Z E N v b H V t b n M x L n t D b 2 x 1 b W 4 4 L D d 9 J n F 1 b 3 Q 7 L C Z x d W 9 0 O 1 N l Y 3 R p b 2 4 x L 2 F 2 Z X J h Z 2 V z U G V y R G l z d H I g K D U p L 0 F 1 d G 9 S Z W 1 v d m V k Q 2 9 s d W 1 u c z E u e 0 N v b H V t b j k s O H 0 m c X V v d D s s J n F 1 b 3 Q 7 U 2 V j d G l v b j E v Y X Z l c m F n Z X N Q Z X J E a X N 0 c i A o N S k v Q X V 0 b 1 J l b W 9 2 Z W R D b 2 x 1 b W 5 z M S 5 7 Q 2 9 s d W 1 u M T A s O X 0 m c X V v d D s s J n F 1 b 3 Q 7 U 2 V j d G l v b j E v Y X Z l c m F n Z X N Q Z X J E a X N 0 c i A o N S k v Q X V 0 b 1 J l b W 9 2 Z W R D b 2 x 1 b W 5 z M S 5 7 Q 2 9 s d W 1 u M T E s M T B 9 J n F 1 b 3 Q 7 L C Z x d W 9 0 O 1 N l Y 3 R p b 2 4 x L 2 F 2 Z X J h Z 2 V z U G V y R G l z d H I g K D U p L 0 F 1 d G 9 S Z W 1 v d m V k Q 2 9 s d W 1 u c z E u e 0 N v b H V t b j E y L D E x f S Z x d W 9 0 O y w m c X V v d D t T Z W N 0 a W 9 u M S 9 h d m V y Y W d l c 1 B l c k R p c 3 R y I C g 1 K S 9 B d X R v U m V t b 3 Z l Z E N v b H V t b n M x L n t D b 2 x 1 b W 4 x M y w x M n 0 m c X V v d D s s J n F 1 b 3 Q 7 U 2 V j d G l v b j E v Y X Z l c m F n Z X N Q Z X J E a X N 0 c i A o N S k v Q X V 0 b 1 J l b W 9 2 Z W R D b 2 x 1 b W 5 z M S 5 7 Q 2 9 s d W 1 u M T Q s M T N 9 J n F 1 b 3 Q 7 L C Z x d W 9 0 O 1 N l Y 3 R p b 2 4 x L 2 F 2 Z X J h Z 2 V z U G V y R G l z d H I g K D U p L 0 F 1 d G 9 S Z W 1 v d m V k Q 2 9 s d W 1 u c z E u e 0 N v b H V t b j E 1 L D E 0 f S Z x d W 9 0 O y w m c X V v d D t T Z W N 0 a W 9 u M S 9 h d m V y Y W d l c 1 B l c k R p c 3 R y I C g 1 K S 9 B d X R v U m V t b 3 Z l Z E N v b H V t b n M x L n t D b 2 x 1 b W 4 x N i w x N X 0 m c X V v d D s s J n F 1 b 3 Q 7 U 2 V j d G l v b j E v Y X Z l c m F n Z X N Q Z X J E a X N 0 c i A o N S k v Q X V 0 b 1 J l b W 9 2 Z W R D b 2 x 1 b W 5 z M S 5 7 Q 2 9 s d W 1 u M T c s M T Z 9 J n F 1 b 3 Q 7 L C Z x d W 9 0 O 1 N l Y 3 R p b 2 4 x L 2 F 2 Z X J h Z 2 V z U G V y R G l z d H I g K D U p L 0 F 1 d G 9 S Z W 1 v d m V k Q 2 9 s d W 1 u c z E u e 0 N v b H V t b j E 4 L D E 3 f S Z x d W 9 0 O y w m c X V v d D t T Z W N 0 a W 9 u M S 9 h d m V y Y W d l c 1 B l c k R p c 3 R y I C g 1 K S 9 B d X R v U m V t b 3 Z l Z E N v b H V t b n M x L n t D b 2 x 1 b W 4 x O S w x O H 0 m c X V v d D s s J n F 1 b 3 Q 7 U 2 V j d G l v b j E v Y X Z l c m F n Z X N Q Z X J E a X N 0 c i A o N S k v Q X V 0 b 1 J l b W 9 2 Z W R D b 2 x 1 b W 5 z M S 5 7 Q 2 9 s d W 1 u M j A s M T l 9 J n F 1 b 3 Q 7 L C Z x d W 9 0 O 1 N l Y 3 R p b 2 4 x L 2 F 2 Z X J h Z 2 V z U G V y R G l z d H I g K D U p L 0 F 1 d G 9 S Z W 1 v d m V k Q 2 9 s d W 1 u c z E u e 0 N v b H V t b j I x L D I w f S Z x d W 9 0 O y w m c X V v d D t T Z W N 0 a W 9 u M S 9 h d m V y Y W d l c 1 B l c k R p c 3 R y I C g 1 K S 9 B d X R v U m V t b 3 Z l Z E N v b H V t b n M x L n t D b 2 x 1 b W 4 y M i w y M X 0 m c X V v d D s s J n F 1 b 3 Q 7 U 2 V j d G l v b j E v Y X Z l c m F n Z X N Q Z X J E a X N 0 c i A o N S k v Q X V 0 b 1 J l b W 9 2 Z W R D b 2 x 1 b W 5 z M S 5 7 Q 2 9 s d W 1 u M j M s M j J 9 J n F 1 b 3 Q 7 L C Z x d W 9 0 O 1 N l Y 3 R p b 2 4 x L 2 F 2 Z X J h Z 2 V z U G V y R G l z d H I g K D U p L 0 F 1 d G 9 S Z W 1 v d m V k Q 2 9 s d W 1 u c z E u e 0 N v b H V t b j I 0 L D I z f S Z x d W 9 0 O y w m c X V v d D t T Z W N 0 a W 9 u M S 9 h d m V y Y W d l c 1 B l c k R p c 3 R y I C g 1 K S 9 B d X R v U m V t b 3 Z l Z E N v b H V t b n M x L n t D b 2 x 1 b W 4 y N S w y N H 0 m c X V v d D s s J n F 1 b 3 Q 7 U 2 V j d G l v b j E v Y X Z l c m F n Z X N Q Z X J E a X N 0 c i A o N S k v Q X V 0 b 1 J l b W 9 2 Z W R D b 2 x 1 b W 5 z M S 5 7 Q 2 9 s d W 1 u M j Y s M j V 9 J n F 1 b 3 Q 7 L C Z x d W 9 0 O 1 N l Y 3 R p b 2 4 x L 2 F 2 Z X J h Z 2 V z U G V y R G l z d H I g K D U p L 0 F 1 d G 9 S Z W 1 v d m V k Q 2 9 s d W 1 u c z E u e 0 N v b H V t b j I 3 L D I 2 f S Z x d W 9 0 O y w m c X V v d D t T Z W N 0 a W 9 u M S 9 h d m V y Y W d l c 1 B l c k R p c 3 R y I C g 1 K S 9 B d X R v U m V t b 3 Z l Z E N v b H V t b n M x L n t D b 2 x 1 b W 4 y O C w y N 3 0 m c X V v d D s s J n F 1 b 3 Q 7 U 2 V j d G l v b j E v Y X Z l c m F n Z X N Q Z X J E a X N 0 c i A o N S k v Q X V 0 b 1 J l b W 9 2 Z W R D b 2 x 1 b W 5 z M S 5 7 Q 2 9 s d W 1 u M j k s M j h 9 J n F 1 b 3 Q 7 L C Z x d W 9 0 O 1 N l Y 3 R p b 2 4 x L 2 F 2 Z X J h Z 2 V z U G V y R G l z d H I g K D U p L 0 F 1 d G 9 S Z W 1 v d m V k Q 2 9 s d W 1 u c z E u e 0 N v b H V t b j M w L D I 5 f S Z x d W 9 0 O y w m c X V v d D t T Z W N 0 a W 9 u M S 9 h d m V y Y W d l c 1 B l c k R p c 3 R y I C g 1 K S 9 B d X R v U m V t b 3 Z l Z E N v b H V t b n M x L n t D b 2 x 1 b W 4 z M S w z M H 0 m c X V v d D s s J n F 1 b 3 Q 7 U 2 V j d G l v b j E v Y X Z l c m F n Z X N Q Z X J E a X N 0 c i A o N S k v Q X V 0 b 1 J l b W 9 2 Z W R D b 2 x 1 b W 5 z M S 5 7 Q 2 9 s d W 1 u M z I s M z F 9 J n F 1 b 3 Q 7 L C Z x d W 9 0 O 1 N l Y 3 R p b 2 4 x L 2 F 2 Z X J h Z 2 V z U G V y R G l z d H I g K D U p L 0 F 1 d G 9 S Z W 1 v d m V k Q 2 9 s d W 1 u c z E u e 0 N v b H V t b j M z L D M y f S Z x d W 9 0 O y w m c X V v d D t T Z W N 0 a W 9 u M S 9 h d m V y Y W d l c 1 B l c k R p c 3 R y I C g 1 K S 9 B d X R v U m V t b 3 Z l Z E N v b H V t b n M x L n t D b 2 x 1 b W 4 z N C w z M 3 0 m c X V v d D s s J n F 1 b 3 Q 7 U 2 V j d G l v b j E v Y X Z l c m F n Z X N Q Z X J E a X N 0 c i A o N S k v Q X V 0 b 1 J l b W 9 2 Z W R D b 2 x 1 b W 5 z M S 5 7 Q 2 9 s d W 1 u M z U s M z R 9 J n F 1 b 3 Q 7 L C Z x d W 9 0 O 1 N l Y 3 R p b 2 4 x L 2 F 2 Z X J h Z 2 V z U G V y R G l z d H I g K D U p L 0 F 1 d G 9 S Z W 1 v d m V k Q 2 9 s d W 1 u c z E u e 0 N v b H V t b j M 2 L D M 1 f S Z x d W 9 0 O y w m c X V v d D t T Z W N 0 a W 9 u M S 9 h d m V y Y W d l c 1 B l c k R p c 3 R y I C g 1 K S 9 B d X R v U m V t b 3 Z l Z E N v b H V t b n M x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z U G V y R G l z d H I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1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T R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G F 0 Z W 5 j a W V z U 0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D c 6 N T k 6 M z M u O D g 2 M j I 2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2 l l c 1 N G M S 9 B d X R v U m V t b 3 Z l Z E N v b H V t b n M x L n t D b 2 x 1 b W 4 x L D B 9 J n F 1 b 3 Q 7 L C Z x d W 9 0 O 1 N l Y 3 R p b 2 4 x L 2 x h d G V u Y 2 l l c 1 N G M S 9 B d X R v U m V t b 3 Z l Z E N v b H V t b n M x L n t D b 2 x 1 b W 4 y L D F 9 J n F 1 b 3 Q 7 L C Z x d W 9 0 O 1 N l Y 3 R p b 2 4 x L 2 x h d G V u Y 2 l l c 1 N G M S 9 B d X R v U m V t b 3 Z l Z E N v b H V t b n M x L n t D b 2 x 1 b W 4 z L D J 9 J n F 1 b 3 Q 7 L C Z x d W 9 0 O 1 N l Y 3 R p b 2 4 x L 2 x h d G V u Y 2 l l c 1 N G M S 9 B d X R v U m V t b 3 Z l Z E N v b H V t b n M x L n t D b 2 x 1 b W 4 0 L D N 9 J n F 1 b 3 Q 7 L C Z x d W 9 0 O 1 N l Y 3 R p b 2 4 x L 2 x h d G V u Y 2 l l c 1 N G M S 9 B d X R v U m V t b 3 Z l Z E N v b H V t b n M x L n t D b 2 x 1 b W 4 1 L D R 9 J n F 1 b 3 Q 7 L C Z x d W 9 0 O 1 N l Y 3 R p b 2 4 x L 2 x h d G V u Y 2 l l c 1 N G M S 9 B d X R v U m V t b 3 Z l Z E N v b H V t b n M x L n t D b 2 x 1 b W 4 2 L D V 9 J n F 1 b 3 Q 7 L C Z x d W 9 0 O 1 N l Y 3 R p b 2 4 x L 2 x h d G V u Y 2 l l c 1 N G M S 9 B d X R v U m V t b 3 Z l Z E N v b H V t b n M x L n t D b 2 x 1 b W 4 3 L D Z 9 J n F 1 b 3 Q 7 L C Z x d W 9 0 O 1 N l Y 3 R p b 2 4 x L 2 x h d G V u Y 2 l l c 1 N G M S 9 B d X R v U m V t b 3 Z l Z E N v b H V t b n M x L n t D b 2 x 1 b W 4 4 L D d 9 J n F 1 b 3 Q 7 L C Z x d W 9 0 O 1 N l Y 3 R p b 2 4 x L 2 x h d G V u Y 2 l l c 1 N G M S 9 B d X R v U m V t b 3 Z l Z E N v b H V t b n M x L n t D b 2 x 1 b W 4 5 L D h 9 J n F 1 b 3 Q 7 L C Z x d W 9 0 O 1 N l Y 3 R p b 2 4 x L 2 x h d G V u Y 2 l l c 1 N G M S 9 B d X R v U m V t b 3 Z l Z E N v b H V t b n M x L n t D b 2 x 1 b W 4 x M C w 5 f S Z x d W 9 0 O y w m c X V v d D t T Z W N 0 a W 9 u M S 9 s Y X R l b m N p Z X N T R j E v Q X V 0 b 1 J l b W 9 2 Z W R D b 2 x 1 b W 5 z M S 5 7 Q 2 9 s d W 1 u M T E s M T B 9 J n F 1 b 3 Q 7 L C Z x d W 9 0 O 1 N l Y 3 R p b 2 4 x L 2 x h d G V u Y 2 l l c 1 N G M S 9 B d X R v U m V t b 3 Z l Z E N v b H V t b n M x L n t D b 2 x 1 b W 4 x M i w x M X 0 m c X V v d D s s J n F 1 b 3 Q 7 U 2 V j d G l v b j E v b G F 0 Z W 5 j a W V z U 0 Y x L 0 F 1 d G 9 S Z W 1 v d m V k Q 2 9 s d W 1 u c z E u e 0 N v b H V t b j E z L D E y f S Z x d W 9 0 O y w m c X V v d D t T Z W N 0 a W 9 u M S 9 s Y X R l b m N p Z X N T R j E v Q X V 0 b 1 J l b W 9 2 Z W R D b 2 x 1 b W 5 z M S 5 7 Q 2 9 s d W 1 u M T Q s M T N 9 J n F 1 b 3 Q 7 L C Z x d W 9 0 O 1 N l Y 3 R p b 2 4 x L 2 x h d G V u Y 2 l l c 1 N G M S 9 B d X R v U m V t b 3 Z l Z E N v b H V t b n M x L n t D b 2 x 1 b W 4 x N S w x N H 0 m c X V v d D s s J n F 1 b 3 Q 7 U 2 V j d G l v b j E v b G F 0 Z W 5 j a W V z U 0 Y x L 0 F 1 d G 9 S Z W 1 v d m V k Q 2 9 s d W 1 u c z E u e 0 N v b H V t b j E 2 L D E 1 f S Z x d W 9 0 O y w m c X V v d D t T Z W N 0 a W 9 u M S 9 s Y X R l b m N p Z X N T R j E v Q X V 0 b 1 J l b W 9 2 Z W R D b 2 x 1 b W 5 z M S 5 7 Q 2 9 s d W 1 u M T c s M T Z 9 J n F 1 b 3 Q 7 L C Z x d W 9 0 O 1 N l Y 3 R p b 2 4 x L 2 x h d G V u Y 2 l l c 1 N G M S 9 B d X R v U m V t b 3 Z l Z E N v b H V t b n M x L n t D b 2 x 1 b W 4 x O C w x N 3 0 m c X V v d D s s J n F 1 b 3 Q 7 U 2 V j d G l v b j E v b G F 0 Z W 5 j a W V z U 0 Y x L 0 F 1 d G 9 S Z W 1 v d m V k Q 2 9 s d W 1 u c z E u e 0 N v b H V t b j E 5 L D E 4 f S Z x d W 9 0 O y w m c X V v d D t T Z W N 0 a W 9 u M S 9 s Y X R l b m N p Z X N T R j E v Q X V 0 b 1 J l b W 9 2 Z W R D b 2 x 1 b W 5 z M S 5 7 Q 2 9 s d W 1 u M j A s M T l 9 J n F 1 b 3 Q 7 L C Z x d W 9 0 O 1 N l Y 3 R p b 2 4 x L 2 x h d G V u Y 2 l l c 1 N G M S 9 B d X R v U m V t b 3 Z l Z E N v b H V t b n M x L n t D b 2 x 1 b W 4 y M S w y M H 0 m c X V v d D s s J n F 1 b 3 Q 7 U 2 V j d G l v b j E v b G F 0 Z W 5 j a W V z U 0 Y x L 0 F 1 d G 9 S Z W 1 v d m V k Q 2 9 s d W 1 u c z E u e 0 N v b H V t b j I y L D I x f S Z x d W 9 0 O y w m c X V v d D t T Z W N 0 a W 9 u M S 9 s Y X R l b m N p Z X N T R j E v Q X V 0 b 1 J l b W 9 2 Z W R D b 2 x 1 b W 5 z M S 5 7 Q 2 9 s d W 1 u M j M s M j J 9 J n F 1 b 3 Q 7 L C Z x d W 9 0 O 1 N l Y 3 R p b 2 4 x L 2 x h d G V u Y 2 l l c 1 N G M S 9 B d X R v U m V t b 3 Z l Z E N v b H V t b n M x L n t D b 2 x 1 b W 4 y N C w y M 3 0 m c X V v d D s s J n F 1 b 3 Q 7 U 2 V j d G l v b j E v b G F 0 Z W 5 j a W V z U 0 Y x L 0 F 1 d G 9 S Z W 1 v d m V k Q 2 9 s d W 1 u c z E u e 0 N v b H V t b j I 1 L D I 0 f S Z x d W 9 0 O y w m c X V v d D t T Z W N 0 a W 9 u M S 9 s Y X R l b m N p Z X N T R j E v Q X V 0 b 1 J l b W 9 2 Z W R D b 2 x 1 b W 5 z M S 5 7 Q 2 9 s d W 1 u M j Y s M j V 9 J n F 1 b 3 Q 7 L C Z x d W 9 0 O 1 N l Y 3 R p b 2 4 x L 2 x h d G V u Y 2 l l c 1 N G M S 9 B d X R v U m V t b 3 Z l Z E N v b H V t b n M x L n t D b 2 x 1 b W 4 y N y w y N n 0 m c X V v d D s s J n F 1 b 3 Q 7 U 2 V j d G l v b j E v b G F 0 Z W 5 j a W V z U 0 Y x L 0 F 1 d G 9 S Z W 1 v d m V k Q 2 9 s d W 1 u c z E u e 0 N v b H V t b j I 4 L D I 3 f S Z x d W 9 0 O y w m c X V v d D t T Z W N 0 a W 9 u M S 9 s Y X R l b m N p Z X N T R j E v Q X V 0 b 1 J l b W 9 2 Z W R D b 2 x 1 b W 5 z M S 5 7 Q 2 9 s d W 1 u M j k s M j h 9 J n F 1 b 3 Q 7 L C Z x d W 9 0 O 1 N l Y 3 R p b 2 4 x L 2 x h d G V u Y 2 l l c 1 N G M S 9 B d X R v U m V t b 3 Z l Z E N v b H V t b n M x L n t D b 2 x 1 b W 4 z M C w y O X 0 m c X V v d D s s J n F 1 b 3 Q 7 U 2 V j d G l v b j E v b G F 0 Z W 5 j a W V z U 0 Y x L 0 F 1 d G 9 S Z W 1 v d m V k Q 2 9 s d W 1 u c z E u e 0 N v b H V t b j M x L D M w f S Z x d W 9 0 O y w m c X V v d D t T Z W N 0 a W 9 u M S 9 s Y X R l b m N p Z X N T R j E v Q X V 0 b 1 J l b W 9 2 Z W R D b 2 x 1 b W 5 z M S 5 7 Q 2 9 s d W 1 u M z I s M z F 9 J n F 1 b 3 Q 7 L C Z x d W 9 0 O 1 N l Y 3 R p b 2 4 x L 2 x h d G V u Y 2 l l c 1 N G M S 9 B d X R v U m V t b 3 Z l Z E N v b H V t b n M x L n t D b 2 x 1 b W 4 z M y w z M n 0 m c X V v d D s s J n F 1 b 3 Q 7 U 2 V j d G l v b j E v b G F 0 Z W 5 j a W V z U 0 Y x L 0 F 1 d G 9 S Z W 1 v d m V k Q 2 9 s d W 1 u c z E u e 0 N v b H V t b j M 0 L D M z f S Z x d W 9 0 O y w m c X V v d D t T Z W N 0 a W 9 u M S 9 s Y X R l b m N p Z X N T R j E v Q X V 0 b 1 J l b W 9 2 Z W R D b 2 x 1 b W 5 z M S 5 7 Q 2 9 s d W 1 u M z U s M z R 9 J n F 1 b 3 Q 7 L C Z x d W 9 0 O 1 N l Y 3 R p b 2 4 x L 2 x h d G V u Y 2 l l c 1 N G M S 9 B d X R v U m V t b 3 Z l Z E N v b H V t b n M x L n t D b 2 x 1 b W 4 z N i w z N X 0 m c X V v d D s s J n F 1 b 3 Q 7 U 2 V j d G l v b j E v b G F 0 Z W 5 j a W V z U 0 Y x L 0 F 1 d G 9 S Z W 1 v d m V k Q 2 9 s d W 1 u c z E u e 0 N v b H V t b j M 3 L D M 2 f S Z x d W 9 0 O y w m c X V v d D t T Z W N 0 a W 9 u M S 9 s Y X R l b m N p Z X N T R j E v Q X V 0 b 1 J l b W 9 2 Z W R D b 2 x 1 b W 5 z M S 5 7 Q 2 9 s d W 1 u M z g s M z d 9 J n F 1 b 3 Q 7 L C Z x d W 9 0 O 1 N l Y 3 R p b 2 4 x L 2 x h d G V u Y 2 l l c 1 N G M S 9 B d X R v U m V t b 3 Z l Z E N v b H V t b n M x L n t D b 2 x 1 b W 4 z O S w z O H 0 m c X V v d D s s J n F 1 b 3 Q 7 U 2 V j d G l v b j E v b G F 0 Z W 5 j a W V z U 0 Y x L 0 F 1 d G 9 S Z W 1 v d m V k Q 2 9 s d W 1 u c z E u e 0 N v b H V t b j Q w L D M 5 f S Z x d W 9 0 O y w m c X V v d D t T Z W N 0 a W 9 u M S 9 s Y X R l b m N p Z X N T R j E v Q X V 0 b 1 J l b W 9 2 Z W R D b 2 x 1 b W 5 z M S 5 7 Q 2 9 s d W 1 u N D E s N D B 9 J n F 1 b 3 Q 7 L C Z x d W 9 0 O 1 N l Y 3 R p b 2 4 x L 2 x h d G V u Y 2 l l c 1 N G M S 9 B d X R v U m V t b 3 Z l Z E N v b H V t b n M x L n t D b 2 x 1 b W 4 0 M i w 0 M X 0 m c X V v d D s s J n F 1 b 3 Q 7 U 2 V j d G l v b j E v b G F 0 Z W 5 j a W V z U 0 Y x L 0 F 1 d G 9 S Z W 1 v d m V k Q 2 9 s d W 1 u c z E u e 0 N v b H V t b j Q z L D Q y f S Z x d W 9 0 O y w m c X V v d D t T Z W N 0 a W 9 u M S 9 s Y X R l b m N p Z X N T R j E v Q X V 0 b 1 J l b W 9 2 Z W R D b 2 x 1 b W 5 z M S 5 7 Q 2 9 s d W 1 u N D Q s N D N 9 J n F 1 b 3 Q 7 L C Z x d W 9 0 O 1 N l Y 3 R p b 2 4 x L 2 x h d G V u Y 2 l l c 1 N G M S 9 B d X R v U m V t b 3 Z l Z E N v b H V t b n M x L n t D b 2 x 1 b W 4 0 N S w 0 N H 0 m c X V v d D s s J n F 1 b 3 Q 7 U 2 V j d G l v b j E v b G F 0 Z W 5 j a W V z U 0 Y x L 0 F 1 d G 9 S Z W 1 v d m V k Q 2 9 s d W 1 u c z E u e 0 N v b H V t b j Q 2 L D Q 1 f S Z x d W 9 0 O y w m c X V v d D t T Z W N 0 a W 9 u M S 9 s Y X R l b m N p Z X N T R j E v Q X V 0 b 1 J l b W 9 2 Z W R D b 2 x 1 b W 5 z M S 5 7 Q 2 9 s d W 1 u N D c s N D Z 9 J n F 1 b 3 Q 7 L C Z x d W 9 0 O 1 N l Y 3 R p b 2 4 x L 2 x h d G V u Y 2 l l c 1 N G M S 9 B d X R v U m V t b 3 Z l Z E N v b H V t b n M x L n t D b 2 x 1 b W 4 0 O C w 0 N 3 0 m c X V v d D s s J n F 1 b 3 Q 7 U 2 V j d G l v b j E v b G F 0 Z W 5 j a W V z U 0 Y x L 0 F 1 d G 9 S Z W 1 v d m V k Q 2 9 s d W 1 u c z E u e 0 N v b H V t b j Q 5 L D Q 4 f S Z x d W 9 0 O y w m c X V v d D t T Z W N 0 a W 9 u M S 9 s Y X R l b m N p Z X N T R j E v Q X V 0 b 1 J l b W 9 2 Z W R D b 2 x 1 b W 5 z M S 5 7 Q 2 9 s d W 1 u N T A s N D l 9 J n F 1 b 3 Q 7 L C Z x d W 9 0 O 1 N l Y 3 R p b 2 4 x L 2 x h d G V u Y 2 l l c 1 N G M S 9 B d X R v U m V t b 3 Z l Z E N v b H V t b n M x L n t D b 2 x 1 b W 4 1 M S w 1 M H 0 m c X V v d D s s J n F 1 b 3 Q 7 U 2 V j d G l v b j E v b G F 0 Z W 5 j a W V z U 0 Y x L 0 F 1 d G 9 S Z W 1 v d m V k Q 2 9 s d W 1 u c z E u e 0 N v b H V t b j U y L D U x f S Z x d W 9 0 O y w m c X V v d D t T Z W N 0 a W 9 u M S 9 s Y X R l b m N p Z X N T R j E v Q X V 0 b 1 J l b W 9 2 Z W R D b 2 x 1 b W 5 z M S 5 7 Q 2 9 s d W 1 u N T M s N T J 9 J n F 1 b 3 Q 7 L C Z x d W 9 0 O 1 N l Y 3 R p b 2 4 x L 2 x h d G V u Y 2 l l c 1 N G M S 9 B d X R v U m V t b 3 Z l Z E N v b H V t b n M x L n t D b 2 x 1 b W 4 1 N C w 1 M 3 0 m c X V v d D s s J n F 1 b 3 Q 7 U 2 V j d G l v b j E v b G F 0 Z W 5 j a W V z U 0 Y x L 0 F 1 d G 9 S Z W 1 v d m V k Q 2 9 s d W 1 u c z E u e 0 N v b H V t b j U 1 L D U 0 f S Z x d W 9 0 O y w m c X V v d D t T Z W N 0 a W 9 u M S 9 s Y X R l b m N p Z X N T R j E v Q X V 0 b 1 J l b W 9 2 Z W R D b 2 x 1 b W 5 z M S 5 7 Q 2 9 s d W 1 u N T Y s N T V 9 J n F 1 b 3 Q 7 L C Z x d W 9 0 O 1 N l Y 3 R p b 2 4 x L 2 x h d G V u Y 2 l l c 1 N G M S 9 B d X R v U m V t b 3 Z l Z E N v b H V t b n M x L n t D b 2 x 1 b W 4 1 N y w 1 N n 0 m c X V v d D s s J n F 1 b 3 Q 7 U 2 V j d G l v b j E v b G F 0 Z W 5 j a W V z U 0 Y x L 0 F 1 d G 9 S Z W 1 v d m V k Q 2 9 s d W 1 u c z E u e 0 N v b H V t b j U 4 L D U 3 f S Z x d W 9 0 O y w m c X V v d D t T Z W N 0 a W 9 u M S 9 s Y X R l b m N p Z X N T R j E v Q X V 0 b 1 J l b W 9 2 Z W R D b 2 x 1 b W 5 z M S 5 7 Q 2 9 s d W 1 u N T k s N T h 9 J n F 1 b 3 Q 7 L C Z x d W 9 0 O 1 N l Y 3 R p b 2 4 x L 2 x h d G V u Y 2 l l c 1 N G M S 9 B d X R v U m V t b 3 Z l Z E N v b H V t b n M x L n t D b 2 x 1 b W 4 2 M C w 1 O X 0 m c X V v d D s s J n F 1 b 3 Q 7 U 2 V j d G l v b j E v b G F 0 Z W 5 j a W V z U 0 Y x L 0 F 1 d G 9 S Z W 1 v d m V k Q 2 9 s d W 1 u c z E u e 0 N v b H V t b j Y x L D Y w f S Z x d W 9 0 O y w m c X V v d D t T Z W N 0 a W 9 u M S 9 s Y X R l b m N p Z X N T R j E v Q X V 0 b 1 J l b W 9 2 Z W R D b 2 x 1 b W 5 z M S 5 7 Q 2 9 s d W 1 u N j I s N j F 9 J n F 1 b 3 Q 7 L C Z x d W 9 0 O 1 N l Y 3 R p b 2 4 x L 2 x h d G V u Y 2 l l c 1 N G M S 9 B d X R v U m V t b 3 Z l Z E N v b H V t b n M x L n t D b 2 x 1 b W 4 2 M y w 2 M n 0 m c X V v d D s s J n F 1 b 3 Q 7 U 2 V j d G l v b j E v b G F 0 Z W 5 j a W V z U 0 Y x L 0 F 1 d G 9 S Z W 1 v d m V k Q 2 9 s d W 1 u c z E u e 0 N v b H V t b j Y 0 L D Y z f S Z x d W 9 0 O y w m c X V v d D t T Z W N 0 a W 9 u M S 9 s Y X R l b m N p Z X N T R j E v Q X V 0 b 1 J l b W 9 2 Z W R D b 2 x 1 b W 5 z M S 5 7 Q 2 9 s d W 1 u N j U s N j R 9 J n F 1 b 3 Q 7 L C Z x d W 9 0 O 1 N l Y 3 R p b 2 4 x L 2 x h d G V u Y 2 l l c 1 N G M S 9 B d X R v U m V t b 3 Z l Z E N v b H V t b n M x L n t D b 2 x 1 b W 4 2 N i w 2 N X 0 m c X V v d D s s J n F 1 b 3 Q 7 U 2 V j d G l v b j E v b G F 0 Z W 5 j a W V z U 0 Y x L 0 F 1 d G 9 S Z W 1 v d m V k Q 2 9 s d W 1 u c z E u e 0 N v b H V t b j Y 3 L D Y 2 f S Z x d W 9 0 O y w m c X V v d D t T Z W N 0 a W 9 u M S 9 s Y X R l b m N p Z X N T R j E v Q X V 0 b 1 J l b W 9 2 Z W R D b 2 x 1 b W 5 z M S 5 7 Q 2 9 s d W 1 u N j g s N j d 9 J n F 1 b 3 Q 7 L C Z x d W 9 0 O 1 N l Y 3 R p b 2 4 x L 2 x h d G V u Y 2 l l c 1 N G M S 9 B d X R v U m V t b 3 Z l Z E N v b H V t b n M x L n t D b 2 x 1 b W 4 2 O S w 2 O H 0 m c X V v d D s s J n F 1 b 3 Q 7 U 2 V j d G l v b j E v b G F 0 Z W 5 j a W V z U 0 Y x L 0 F 1 d G 9 S Z W 1 v d m V k Q 2 9 s d W 1 u c z E u e 0 N v b H V t b j c w L D Y 5 f S Z x d W 9 0 O y w m c X V v d D t T Z W N 0 a W 9 u M S 9 s Y X R l b m N p Z X N T R j E v Q X V 0 b 1 J l b W 9 2 Z W R D b 2 x 1 b W 5 z M S 5 7 Q 2 9 s d W 1 u N z E s N z B 9 J n F 1 b 3 Q 7 L C Z x d W 9 0 O 1 N l Y 3 R p b 2 4 x L 2 x h d G V u Y 2 l l c 1 N G M S 9 B d X R v U m V t b 3 Z l Z E N v b H V t b n M x L n t D b 2 x 1 b W 4 3 M i w 3 M X 0 m c X V v d D s s J n F 1 b 3 Q 7 U 2 V j d G l v b j E v b G F 0 Z W 5 j a W V z U 0 Y x L 0 F 1 d G 9 S Z W 1 v d m V k Q 2 9 s d W 1 u c z E u e 0 N v b H V t b j c z L D c y f S Z x d W 9 0 O y w m c X V v d D t T Z W N 0 a W 9 u M S 9 s Y X R l b m N p Z X N T R j E v Q X V 0 b 1 J l b W 9 2 Z W R D b 2 x 1 b W 5 z M S 5 7 Q 2 9 s d W 1 u N z Q s N z N 9 J n F 1 b 3 Q 7 L C Z x d W 9 0 O 1 N l Y 3 R p b 2 4 x L 2 x h d G V u Y 2 l l c 1 N G M S 9 B d X R v U m V t b 3 Z l Z E N v b H V t b n M x L n t D b 2 x 1 b W 4 3 N S w 3 N H 0 m c X V v d D s s J n F 1 b 3 Q 7 U 2 V j d G l v b j E v b G F 0 Z W 5 j a W V z U 0 Y x L 0 F 1 d G 9 S Z W 1 v d m V k Q 2 9 s d W 1 u c z E u e 0 N v b H V t b j c 2 L D c 1 f S Z x d W 9 0 O y w m c X V v d D t T Z W N 0 a W 9 u M S 9 s Y X R l b m N p Z X N T R j E v Q X V 0 b 1 J l b W 9 2 Z W R D b 2 x 1 b W 5 z M S 5 7 Q 2 9 s d W 1 u N z c s N z Z 9 J n F 1 b 3 Q 7 L C Z x d W 9 0 O 1 N l Y 3 R p b 2 4 x L 2 x h d G V u Y 2 l l c 1 N G M S 9 B d X R v U m V t b 3 Z l Z E N v b H V t b n M x L n t D b 2 x 1 b W 4 3 O C w 3 N 3 0 m c X V v d D s s J n F 1 b 3 Q 7 U 2 V j d G l v b j E v b G F 0 Z W 5 j a W V z U 0 Y x L 0 F 1 d G 9 S Z W 1 v d m V k Q 2 9 s d W 1 u c z E u e 0 N v b H V t b j c 5 L D c 4 f S Z x d W 9 0 O y w m c X V v d D t T Z W N 0 a W 9 u M S 9 s Y X R l b m N p Z X N T R j E v Q X V 0 b 1 J l b W 9 2 Z W R D b 2 x 1 b W 5 z M S 5 7 Q 2 9 s d W 1 u O D A s N z l 9 J n F 1 b 3 Q 7 L C Z x d W 9 0 O 1 N l Y 3 R p b 2 4 x L 2 x h d G V u Y 2 l l c 1 N G M S 9 B d X R v U m V t b 3 Z l Z E N v b H V t b n M x L n t D b 2 x 1 b W 4 4 M S w 4 M H 0 m c X V v d D s s J n F 1 b 3 Q 7 U 2 V j d G l v b j E v b G F 0 Z W 5 j a W V z U 0 Y x L 0 F 1 d G 9 S Z W 1 v d m V k Q 2 9 s d W 1 u c z E u e 0 N v b H V t b j g y L D g x f S Z x d W 9 0 O y w m c X V v d D t T Z W N 0 a W 9 u M S 9 s Y X R l b m N p Z X N T R j E v Q X V 0 b 1 J l b W 9 2 Z W R D b 2 x 1 b W 5 z M S 5 7 Q 2 9 s d W 1 u O D M s O D J 9 J n F 1 b 3 Q 7 L C Z x d W 9 0 O 1 N l Y 3 R p b 2 4 x L 2 x h d G V u Y 2 l l c 1 N G M S 9 B d X R v U m V t b 3 Z l Z E N v b H V t b n M x L n t D b 2 x 1 b W 4 4 N C w 4 M 3 0 m c X V v d D s s J n F 1 b 3 Q 7 U 2 V j d G l v b j E v b G F 0 Z W 5 j a W V z U 0 Y x L 0 F 1 d G 9 S Z W 1 v d m V k Q 2 9 s d W 1 u c z E u e 0 N v b H V t b j g 1 L D g 0 f S Z x d W 9 0 O y w m c X V v d D t T Z W N 0 a W 9 u M S 9 s Y X R l b m N p Z X N T R j E v Q X V 0 b 1 J l b W 9 2 Z W R D b 2 x 1 b W 5 z M S 5 7 Q 2 9 s d W 1 u O D Y s O D V 9 J n F 1 b 3 Q 7 L C Z x d W 9 0 O 1 N l Y 3 R p b 2 4 x L 2 x h d G V u Y 2 l l c 1 N G M S 9 B d X R v U m V t b 3 Z l Z E N v b H V t b n M x L n t D b 2 x 1 b W 4 4 N y w 4 N n 0 m c X V v d D s s J n F 1 b 3 Q 7 U 2 V j d G l v b j E v b G F 0 Z W 5 j a W V z U 0 Y x L 0 F 1 d G 9 S Z W 1 v d m V k Q 2 9 s d W 1 u c z E u e 0 N v b H V t b j g 4 L D g 3 f S Z x d W 9 0 O y w m c X V v d D t T Z W N 0 a W 9 u M S 9 s Y X R l b m N p Z X N T R j E v Q X V 0 b 1 J l b W 9 2 Z W R D b 2 x 1 b W 5 z M S 5 7 Q 2 9 s d W 1 u O D k s O D h 9 J n F 1 b 3 Q 7 L C Z x d W 9 0 O 1 N l Y 3 R p b 2 4 x L 2 x h d G V u Y 2 l l c 1 N G M S 9 B d X R v U m V t b 3 Z l Z E N v b H V t b n M x L n t D b 2 x 1 b W 4 5 M C w 4 O X 0 m c X V v d D s s J n F 1 b 3 Q 7 U 2 V j d G l v b j E v b G F 0 Z W 5 j a W V z U 0 Y x L 0 F 1 d G 9 S Z W 1 v d m V k Q 2 9 s d W 1 u c z E u e 0 N v b H V t b j k x L D k w f S Z x d W 9 0 O y w m c X V v d D t T Z W N 0 a W 9 u M S 9 s Y X R l b m N p Z X N T R j E v Q X V 0 b 1 J l b W 9 2 Z W R D b 2 x 1 b W 5 z M S 5 7 Q 2 9 s d W 1 u O T I s O T F 9 J n F 1 b 3 Q 7 L C Z x d W 9 0 O 1 N l Y 3 R p b 2 4 x L 2 x h d G V u Y 2 l l c 1 N G M S 9 B d X R v U m V t b 3 Z l Z E N v b H V t b n M x L n t D b 2 x 1 b W 4 5 M y w 5 M n 0 m c X V v d D s s J n F 1 b 3 Q 7 U 2 V j d G l v b j E v b G F 0 Z W 5 j a W V z U 0 Y x L 0 F 1 d G 9 S Z W 1 v d m V k Q 2 9 s d W 1 u c z E u e 0 N v b H V t b j k 0 L D k z f S Z x d W 9 0 O y w m c X V v d D t T Z W N 0 a W 9 u M S 9 s Y X R l b m N p Z X N T R j E v Q X V 0 b 1 J l b W 9 2 Z W R D b 2 x 1 b W 5 z M S 5 7 Q 2 9 s d W 1 u O T U s O T R 9 J n F 1 b 3 Q 7 L C Z x d W 9 0 O 1 N l Y 3 R p b 2 4 x L 2 x h d G V u Y 2 l l c 1 N G M S 9 B d X R v U m V t b 3 Z l Z E N v b H V t b n M x L n t D b 2 x 1 b W 4 5 N i w 5 N X 0 m c X V v d D s s J n F 1 b 3 Q 7 U 2 V j d G l v b j E v b G F 0 Z W 5 j a W V z U 0 Y x L 0 F 1 d G 9 S Z W 1 v d m V k Q 2 9 s d W 1 u c z E u e 0 N v b H V t b j k 3 L D k 2 f S Z x d W 9 0 O y w m c X V v d D t T Z W N 0 a W 9 u M S 9 s Y X R l b m N p Z X N T R j E v Q X V 0 b 1 J l b W 9 2 Z W R D b 2 x 1 b W 5 z M S 5 7 Q 2 9 s d W 1 u O T g s O T d 9 J n F 1 b 3 Q 7 L C Z x d W 9 0 O 1 N l Y 3 R p b 2 4 x L 2 x h d G V u Y 2 l l c 1 N G M S 9 B d X R v U m V t b 3 Z l Z E N v b H V t b n M x L n t D b 2 x 1 b W 4 5 O S w 5 O H 0 m c X V v d D s s J n F 1 b 3 Q 7 U 2 V j d G l v b j E v b G F 0 Z W 5 j a W V z U 0 Y x L 0 F 1 d G 9 S Z W 1 v d m V k Q 2 9 s d W 1 u c z E u e 0 N v b H V t b j E w M C w 5 O X 0 m c X V v d D s s J n F 1 b 3 Q 7 U 2 V j d G l v b j E v b G F 0 Z W 5 j a W V z U 0 Y x L 0 F 1 d G 9 S Z W 1 v d m V k Q 2 9 s d W 1 u c z E u e 0 N v b H V t b j E w M S w x M D B 9 J n F 1 b 3 Q 7 L C Z x d W 9 0 O 1 N l Y 3 R p b 2 4 x L 2 x h d G V u Y 2 l l c 1 N G M S 9 B d X R v U m V t b 3 Z l Z E N v b H V t b n M x L n t D b 2 x 1 b W 4 x M D I s M T A x f S Z x d W 9 0 O y w m c X V v d D t T Z W N 0 a W 9 u M S 9 s Y X R l b m N p Z X N T R j E v Q X V 0 b 1 J l b W 9 2 Z W R D b 2 x 1 b W 5 z M S 5 7 Q 2 9 s d W 1 u M T A z L D E w M n 0 m c X V v d D s s J n F 1 b 3 Q 7 U 2 V j d G l v b j E v b G F 0 Z W 5 j a W V z U 0 Y x L 0 F 1 d G 9 S Z W 1 v d m V k Q 2 9 s d W 1 u c z E u e 0 N v b H V t b j E w N C w x M D N 9 J n F 1 b 3 Q 7 L C Z x d W 9 0 O 1 N l Y 3 R p b 2 4 x L 2 x h d G V u Y 2 l l c 1 N G M S 9 B d X R v U m V t b 3 Z l Z E N v b H V t b n M x L n t D b 2 x 1 b W 4 x M D U s M T A 0 f S Z x d W 9 0 O y w m c X V v d D t T Z W N 0 a W 9 u M S 9 s Y X R l b m N p Z X N T R j E v Q X V 0 b 1 J l b W 9 2 Z W R D b 2 x 1 b W 5 z M S 5 7 Q 2 9 s d W 1 u M T A 2 L D E w N X 0 m c X V v d D s s J n F 1 b 3 Q 7 U 2 V j d G l v b j E v b G F 0 Z W 5 j a W V z U 0 Y x L 0 F 1 d G 9 S Z W 1 v d m V k Q 2 9 s d W 1 u c z E u e 0 N v b H V t b j E w N y w x M D Z 9 J n F 1 b 3 Q 7 L C Z x d W 9 0 O 1 N l Y 3 R p b 2 4 x L 2 x h d G V u Y 2 l l c 1 N G M S 9 B d X R v U m V t b 3 Z l Z E N v b H V t b n M x L n t D b 2 x 1 b W 4 x M D g s M T A 3 f S Z x d W 9 0 O y w m c X V v d D t T Z W N 0 a W 9 u M S 9 s Y X R l b m N p Z X N T R j E v Q X V 0 b 1 J l b W 9 2 Z W R D b 2 x 1 b W 5 z M S 5 7 Q 2 9 s d W 1 u M T A 5 L D E w O H 0 m c X V v d D s s J n F 1 b 3 Q 7 U 2 V j d G l v b j E v b G F 0 Z W 5 j a W V z U 0 Y x L 0 F 1 d G 9 S Z W 1 v d m V k Q 2 9 s d W 1 u c z E u e 0 N v b H V t b j E x M C w x M D l 9 J n F 1 b 3 Q 7 L C Z x d W 9 0 O 1 N l Y 3 R p b 2 4 x L 2 x h d G V u Y 2 l l c 1 N G M S 9 B d X R v U m V t b 3 Z l Z E N v b H V t b n M x L n t D b 2 x 1 b W 4 x M T E s M T E w f S Z x d W 9 0 O y w m c X V v d D t T Z W N 0 a W 9 u M S 9 s Y X R l b m N p Z X N T R j E v Q X V 0 b 1 J l b W 9 2 Z W R D b 2 x 1 b W 5 z M S 5 7 Q 2 9 s d W 1 u M T E y L D E x M X 0 m c X V v d D s s J n F 1 b 3 Q 7 U 2 V j d G l v b j E v b G F 0 Z W 5 j a W V z U 0 Y x L 0 F 1 d G 9 S Z W 1 v d m V k Q 2 9 s d W 1 u c z E u e 0 N v b H V t b j E x M y w x M T J 9 J n F 1 b 3 Q 7 L C Z x d W 9 0 O 1 N l Y 3 R p b 2 4 x L 2 x h d G V u Y 2 l l c 1 N G M S 9 B d X R v U m V t b 3 Z l Z E N v b H V t b n M x L n t D b 2 x 1 b W 4 x M T Q s M T E z f S Z x d W 9 0 O y w m c X V v d D t T Z W N 0 a W 9 u M S 9 s Y X R l b m N p Z X N T R j E v Q X V 0 b 1 J l b W 9 2 Z W R D b 2 x 1 b W 5 z M S 5 7 Q 2 9 s d W 1 u M T E 1 L D E x N H 0 m c X V v d D s s J n F 1 b 3 Q 7 U 2 V j d G l v b j E v b G F 0 Z W 5 j a W V z U 0 Y x L 0 F 1 d G 9 S Z W 1 v d m V k Q 2 9 s d W 1 u c z E u e 0 N v b H V t b j E x N i w x M T V 9 J n F 1 b 3 Q 7 L C Z x d W 9 0 O 1 N l Y 3 R p b 2 4 x L 2 x h d G V u Y 2 l l c 1 N G M S 9 B d X R v U m V t b 3 Z l Z E N v b H V t b n M x L n t D b 2 x 1 b W 4 x M T c s M T E 2 f S Z x d W 9 0 O y w m c X V v d D t T Z W N 0 a W 9 u M S 9 s Y X R l b m N p Z X N T R j E v Q X V 0 b 1 J l b W 9 2 Z W R D b 2 x 1 b W 5 z M S 5 7 Q 2 9 s d W 1 u M T E 4 L D E x N 3 0 m c X V v d D s s J n F 1 b 3 Q 7 U 2 V j d G l v b j E v b G F 0 Z W 5 j a W V z U 0 Y x L 0 F 1 d G 9 S Z W 1 v d m V k Q 2 9 s d W 1 u c z E u e 0 N v b H V t b j E x O S w x M T h 9 J n F 1 b 3 Q 7 L C Z x d W 9 0 O 1 N l Y 3 R p b 2 4 x L 2 x h d G V u Y 2 l l c 1 N G M S 9 B d X R v U m V t b 3 Z l Z E N v b H V t b n M x L n t D b 2 x 1 b W 4 x M j A s M T E 5 f S Z x d W 9 0 O y w m c X V v d D t T Z W N 0 a W 9 u M S 9 s Y X R l b m N p Z X N T R j E v Q X V 0 b 1 J l b W 9 2 Z W R D b 2 x 1 b W 5 z M S 5 7 Q 2 9 s d W 1 u M T I x L D E y M H 0 m c X V v d D s s J n F 1 b 3 Q 7 U 2 V j d G l v b j E v b G F 0 Z W 5 j a W V z U 0 Y x L 0 F 1 d G 9 S Z W 1 v d m V k Q 2 9 s d W 1 u c z E u e 0 N v b H V t b j E y M i w x M j F 9 J n F 1 b 3 Q 7 L C Z x d W 9 0 O 1 N l Y 3 R p b 2 4 x L 2 x h d G V u Y 2 l l c 1 N G M S 9 B d X R v U m V t b 3 Z l Z E N v b H V t b n M x L n t D b 2 x 1 b W 4 x M j M s M T I y f S Z x d W 9 0 O y w m c X V v d D t T Z W N 0 a W 9 u M S 9 s Y X R l b m N p Z X N T R j E v Q X V 0 b 1 J l b W 9 2 Z W R D b 2 x 1 b W 5 z M S 5 7 Q 2 9 s d W 1 u M T I 0 L D E y M 3 0 m c X V v d D s s J n F 1 b 3 Q 7 U 2 V j d G l v b j E v b G F 0 Z W 5 j a W V z U 0 Y x L 0 F 1 d G 9 S Z W 1 v d m V k Q 2 9 s d W 1 u c z E u e 0 N v b H V t b j E y N S w x M j R 9 J n F 1 b 3 Q 7 L C Z x d W 9 0 O 1 N l Y 3 R p b 2 4 x L 2 x h d G V u Y 2 l l c 1 N G M S 9 B d X R v U m V t b 3 Z l Z E N v b H V t b n M x L n t D b 2 x 1 b W 4 x M j Y s M T I 1 f S Z x d W 9 0 O y w m c X V v d D t T Z W N 0 a W 9 u M S 9 s Y X R l b m N p Z X N T R j E v Q X V 0 b 1 J l b W 9 2 Z W R D b 2 x 1 b W 5 z M S 5 7 Q 2 9 s d W 1 u M T I 3 L D E y N n 0 m c X V v d D s s J n F 1 b 3 Q 7 U 2 V j d G l v b j E v b G F 0 Z W 5 j a W V z U 0 Y x L 0 F 1 d G 9 S Z W 1 v d m V k Q 2 9 s d W 1 u c z E u e 0 N v b H V t b j E y O C w x M j d 9 J n F 1 b 3 Q 7 L C Z x d W 9 0 O 1 N l Y 3 R p b 2 4 x L 2 x h d G V u Y 2 l l c 1 N G M S 9 B d X R v U m V t b 3 Z l Z E N v b H V t b n M x L n t D b 2 x 1 b W 4 x M j k s M T I 4 f S Z x d W 9 0 O y w m c X V v d D t T Z W N 0 a W 9 u M S 9 s Y X R l b m N p Z X N T R j E v Q X V 0 b 1 J l b W 9 2 Z W R D b 2 x 1 b W 5 z M S 5 7 Q 2 9 s d W 1 u M T M w L D E y O X 0 m c X V v d D s s J n F 1 b 3 Q 7 U 2 V j d G l v b j E v b G F 0 Z W 5 j a W V z U 0 Y x L 0 F 1 d G 9 S Z W 1 v d m V k Q 2 9 s d W 1 u c z E u e 0 N v b H V t b j E z M S w x M z B 9 J n F 1 b 3 Q 7 L C Z x d W 9 0 O 1 N l Y 3 R p b 2 4 x L 2 x h d G V u Y 2 l l c 1 N G M S 9 B d X R v U m V t b 3 Z l Z E N v b H V t b n M x L n t D b 2 x 1 b W 4 x M z I s M T M x f S Z x d W 9 0 O y w m c X V v d D t T Z W N 0 a W 9 u M S 9 s Y X R l b m N p Z X N T R j E v Q X V 0 b 1 J l b W 9 2 Z W R D b 2 x 1 b W 5 z M S 5 7 Q 2 9 s d W 1 u M T M z L D E z M n 0 m c X V v d D s s J n F 1 b 3 Q 7 U 2 V j d G l v b j E v b G F 0 Z W 5 j a W V z U 0 Y x L 0 F 1 d G 9 S Z W 1 v d m V k Q 2 9 s d W 1 u c z E u e 0 N v b H V t b j E z N C w x M z N 9 J n F 1 b 3 Q 7 L C Z x d W 9 0 O 1 N l Y 3 R p b 2 4 x L 2 x h d G V u Y 2 l l c 1 N G M S 9 B d X R v U m V t b 3 Z l Z E N v b H V t b n M x L n t D b 2 x 1 b W 4 x M z U s M T M 0 f S Z x d W 9 0 O y w m c X V v d D t T Z W N 0 a W 9 u M S 9 s Y X R l b m N p Z X N T R j E v Q X V 0 b 1 J l b W 9 2 Z W R D b 2 x 1 b W 5 z M S 5 7 Q 2 9 s d W 1 u M T M 2 L D E z N X 0 m c X V v d D s s J n F 1 b 3 Q 7 U 2 V j d G l v b j E v b G F 0 Z W 5 j a W V z U 0 Y x L 0 F 1 d G 9 S Z W 1 v d m V k Q 2 9 s d W 1 u c z E u e 0 N v b H V t b j E z N y w x M z Z 9 J n F 1 b 3 Q 7 L C Z x d W 9 0 O 1 N l Y 3 R p b 2 4 x L 2 x h d G V u Y 2 l l c 1 N G M S 9 B d X R v U m V t b 3 Z l Z E N v b H V t b n M x L n t D b 2 x 1 b W 4 x M z g s M T M 3 f S Z x d W 9 0 O y w m c X V v d D t T Z W N 0 a W 9 u M S 9 s Y X R l b m N p Z X N T R j E v Q X V 0 b 1 J l b W 9 2 Z W R D b 2 x 1 b W 5 z M S 5 7 Q 2 9 s d W 1 u M T M 5 L D E z O H 0 m c X V v d D s s J n F 1 b 3 Q 7 U 2 V j d G l v b j E v b G F 0 Z W 5 j a W V z U 0 Y x L 0 F 1 d G 9 S Z W 1 v d m V k Q 2 9 s d W 1 u c z E u e 0 N v b H V t b j E 0 M C w x M z l 9 J n F 1 b 3 Q 7 L C Z x d W 9 0 O 1 N l Y 3 R p b 2 4 x L 2 x h d G V u Y 2 l l c 1 N G M S 9 B d X R v U m V t b 3 Z l Z E N v b H V t b n M x L n t D b 2 x 1 b W 4 x N D E s M T Q w f S Z x d W 9 0 O y w m c X V v d D t T Z W N 0 a W 9 u M S 9 s Y X R l b m N p Z X N T R j E v Q X V 0 b 1 J l b W 9 2 Z W R D b 2 x 1 b W 5 z M S 5 7 Q 2 9 s d W 1 u M T Q y L D E 0 M X 0 m c X V v d D s s J n F 1 b 3 Q 7 U 2 V j d G l v b j E v b G F 0 Z W 5 j a W V z U 0 Y x L 0 F 1 d G 9 S Z W 1 v d m V k Q 2 9 s d W 1 u c z E u e 0 N v b H V t b j E 0 M y w x N D J 9 J n F 1 b 3 Q 7 L C Z x d W 9 0 O 1 N l Y 3 R p b 2 4 x L 2 x h d G V u Y 2 l l c 1 N G M S 9 B d X R v U m V t b 3 Z l Z E N v b H V t b n M x L n t D b 2 x 1 b W 4 x N D Q s M T Q z f S Z x d W 9 0 O y w m c X V v d D t T Z W N 0 a W 9 u M S 9 s Y X R l b m N p Z X N T R j E v Q X V 0 b 1 J l b W 9 2 Z W R D b 2 x 1 b W 5 z M S 5 7 Q 2 9 s d W 1 u M T Q 1 L D E 0 N H 0 m c X V v d D s s J n F 1 b 3 Q 7 U 2 V j d G l v b j E v b G F 0 Z W 5 j a W V z U 0 Y x L 0 F 1 d G 9 S Z W 1 v d m V k Q 2 9 s d W 1 u c z E u e 0 N v b H V t b j E 0 N i w x N D V 9 J n F 1 b 3 Q 7 L C Z x d W 9 0 O 1 N l Y 3 R p b 2 4 x L 2 x h d G V u Y 2 l l c 1 N G M S 9 B d X R v U m V t b 3 Z l Z E N v b H V t b n M x L n t D b 2 x 1 b W 4 x N D c s M T Q 2 f S Z x d W 9 0 O y w m c X V v d D t T Z W N 0 a W 9 u M S 9 s Y X R l b m N p Z X N T R j E v Q X V 0 b 1 J l b W 9 2 Z W R D b 2 x 1 b W 5 z M S 5 7 Q 2 9 s d W 1 u M T Q 4 L D E 0 N 3 0 m c X V v d D s s J n F 1 b 3 Q 7 U 2 V j d G l v b j E v b G F 0 Z W 5 j a W V z U 0 Y x L 0 F 1 d G 9 S Z W 1 v d m V k Q 2 9 s d W 1 u c z E u e 0 N v b H V t b j E 0 O S w x N D h 9 J n F 1 b 3 Q 7 L C Z x d W 9 0 O 1 N l Y 3 R p b 2 4 x L 2 x h d G V u Y 2 l l c 1 N G M S 9 B d X R v U m V t b 3 Z l Z E N v b H V t b n M x L n t D b 2 x 1 b W 4 x N T A s M T Q 5 f S Z x d W 9 0 O y w m c X V v d D t T Z W N 0 a W 9 u M S 9 s Y X R l b m N p Z X N T R j E v Q X V 0 b 1 J l b W 9 2 Z W R D b 2 x 1 b W 5 z M S 5 7 Q 2 9 s d W 1 u M T U x L D E 1 M H 0 m c X V v d D s s J n F 1 b 3 Q 7 U 2 V j d G l v b j E v b G F 0 Z W 5 j a W V z U 0 Y x L 0 F 1 d G 9 S Z W 1 v d m V k Q 2 9 s d W 1 u c z E u e 0 N v b H V t b j E 1 M i w x N T F 9 J n F 1 b 3 Q 7 L C Z x d W 9 0 O 1 N l Y 3 R p b 2 4 x L 2 x h d G V u Y 2 l l c 1 N G M S 9 B d X R v U m V t b 3 Z l Z E N v b H V t b n M x L n t D b 2 x 1 b W 4 x N T M s M T U y f S Z x d W 9 0 O y w m c X V v d D t T Z W N 0 a W 9 u M S 9 s Y X R l b m N p Z X N T R j E v Q X V 0 b 1 J l b W 9 2 Z W R D b 2 x 1 b W 5 z M S 5 7 Q 2 9 s d W 1 u M T U 0 L D E 1 M 3 0 m c X V v d D s s J n F 1 b 3 Q 7 U 2 V j d G l v b j E v b G F 0 Z W 5 j a W V z U 0 Y x L 0 F 1 d G 9 S Z W 1 v d m V k Q 2 9 s d W 1 u c z E u e 0 N v b H V t b j E 1 N S w x N T R 9 J n F 1 b 3 Q 7 L C Z x d W 9 0 O 1 N l Y 3 R p b 2 4 x L 2 x h d G V u Y 2 l l c 1 N G M S 9 B d X R v U m V t b 3 Z l Z E N v b H V t b n M x L n t D b 2 x 1 b W 4 x N T Y s M T U 1 f S Z x d W 9 0 O y w m c X V v d D t T Z W N 0 a W 9 u M S 9 s Y X R l b m N p Z X N T R j E v Q X V 0 b 1 J l b W 9 2 Z W R D b 2 x 1 b W 5 z M S 5 7 Q 2 9 s d W 1 u M T U 3 L D E 1 N n 0 m c X V v d D s s J n F 1 b 3 Q 7 U 2 V j d G l v b j E v b G F 0 Z W 5 j a W V z U 0 Y x L 0 F 1 d G 9 S Z W 1 v d m V k Q 2 9 s d W 1 u c z E u e 0 N v b H V t b j E 1 O C w x N T d 9 J n F 1 b 3 Q 7 L C Z x d W 9 0 O 1 N l Y 3 R p b 2 4 x L 2 x h d G V u Y 2 l l c 1 N G M S 9 B d X R v U m V t b 3 Z l Z E N v b H V t b n M x L n t D b 2 x 1 b W 4 x N T k s M T U 4 f S Z x d W 9 0 O y w m c X V v d D t T Z W N 0 a W 9 u M S 9 s Y X R l b m N p Z X N T R j E v Q X V 0 b 1 J l b W 9 2 Z W R D b 2 x 1 b W 5 z M S 5 7 Q 2 9 s d W 1 u M T Y w L D E 1 O X 0 m c X V v d D s s J n F 1 b 3 Q 7 U 2 V j d G l v b j E v b G F 0 Z W 5 j a W V z U 0 Y x L 0 F 1 d G 9 S Z W 1 v d m V k Q 2 9 s d W 1 u c z E u e 0 N v b H V t b j E 2 M S w x N j B 9 J n F 1 b 3 Q 7 L C Z x d W 9 0 O 1 N l Y 3 R p b 2 4 x L 2 x h d G V u Y 2 l l c 1 N G M S 9 B d X R v U m V t b 3 Z l Z E N v b H V t b n M x L n t D b 2 x 1 b W 4 x N j I s M T Y x f S Z x d W 9 0 O y w m c X V v d D t T Z W N 0 a W 9 u M S 9 s Y X R l b m N p Z X N T R j E v Q X V 0 b 1 J l b W 9 2 Z W R D b 2 x 1 b W 5 z M S 5 7 Q 2 9 s d W 1 u M T Y z L D E 2 M n 0 m c X V v d D s s J n F 1 b 3 Q 7 U 2 V j d G l v b j E v b G F 0 Z W 5 j a W V z U 0 Y x L 0 F 1 d G 9 S Z W 1 v d m V k Q 2 9 s d W 1 u c z E u e 0 N v b H V t b j E 2 N C w x N j N 9 J n F 1 b 3 Q 7 L C Z x d W 9 0 O 1 N l Y 3 R p b 2 4 x L 2 x h d G V u Y 2 l l c 1 N G M S 9 B d X R v U m V t b 3 Z l Z E N v b H V t b n M x L n t D b 2 x 1 b W 4 x N j U s M T Y 0 f S Z x d W 9 0 O y w m c X V v d D t T Z W N 0 a W 9 u M S 9 s Y X R l b m N p Z X N T R j E v Q X V 0 b 1 J l b W 9 2 Z W R D b 2 x 1 b W 5 z M S 5 7 Q 2 9 s d W 1 u M T Y 2 L D E 2 N X 0 m c X V v d D s s J n F 1 b 3 Q 7 U 2 V j d G l v b j E v b G F 0 Z W 5 j a W V z U 0 Y x L 0 F 1 d G 9 S Z W 1 v d m V k Q 2 9 s d W 1 u c z E u e 0 N v b H V t b j E 2 N y w x N j Z 9 J n F 1 b 3 Q 7 L C Z x d W 9 0 O 1 N l Y 3 R p b 2 4 x L 2 x h d G V u Y 2 l l c 1 N G M S 9 B d X R v U m V t b 3 Z l Z E N v b H V t b n M x L n t D b 2 x 1 b W 4 x N j g s M T Y 3 f S Z x d W 9 0 O y w m c X V v d D t T Z W N 0 a W 9 u M S 9 s Y X R l b m N p Z X N T R j E v Q X V 0 b 1 J l b W 9 2 Z W R D b 2 x 1 b W 5 z M S 5 7 Q 2 9 s d W 1 u M T Y 5 L D E 2 O H 0 m c X V v d D s s J n F 1 b 3 Q 7 U 2 V j d G l v b j E v b G F 0 Z W 5 j a W V z U 0 Y x L 0 F 1 d G 9 S Z W 1 v d m V k Q 2 9 s d W 1 u c z E u e 0 N v b H V t b j E 3 M C w x N j l 9 J n F 1 b 3 Q 7 L C Z x d W 9 0 O 1 N l Y 3 R p b 2 4 x L 2 x h d G V u Y 2 l l c 1 N G M S 9 B d X R v U m V t b 3 Z l Z E N v b H V t b n M x L n t D b 2 x 1 b W 4 x N z E s M T c w f S Z x d W 9 0 O y w m c X V v d D t T Z W N 0 a W 9 u M S 9 s Y X R l b m N p Z X N T R j E v Q X V 0 b 1 J l b W 9 2 Z W R D b 2 x 1 b W 5 z M S 5 7 Q 2 9 s d W 1 u M T c y L D E 3 M X 0 m c X V v d D s s J n F 1 b 3 Q 7 U 2 V j d G l v b j E v b G F 0 Z W 5 j a W V z U 0 Y x L 0 F 1 d G 9 S Z W 1 v d m V k Q 2 9 s d W 1 u c z E u e 0 N v b H V t b j E 3 M y w x N z J 9 J n F 1 b 3 Q 7 L C Z x d W 9 0 O 1 N l Y 3 R p b 2 4 x L 2 x h d G V u Y 2 l l c 1 N G M S 9 B d X R v U m V t b 3 Z l Z E N v b H V t b n M x L n t D b 2 x 1 b W 4 x N z Q s M T c z f S Z x d W 9 0 O y w m c X V v d D t T Z W N 0 a W 9 u M S 9 s Y X R l b m N p Z X N T R j E v Q X V 0 b 1 J l b W 9 2 Z W R D b 2 x 1 b W 5 z M S 5 7 Q 2 9 s d W 1 u M T c 1 L D E 3 N H 0 m c X V v d D s s J n F 1 b 3 Q 7 U 2 V j d G l v b j E v b G F 0 Z W 5 j a W V z U 0 Y x L 0 F 1 d G 9 S Z W 1 v d m V k Q 2 9 s d W 1 u c z E u e 0 N v b H V t b j E 3 N i w x N z V 9 J n F 1 b 3 Q 7 L C Z x d W 9 0 O 1 N l Y 3 R p b 2 4 x L 2 x h d G V u Y 2 l l c 1 N G M S 9 B d X R v U m V t b 3 Z l Z E N v b H V t b n M x L n t D b 2 x 1 b W 4 x N z c s M T c 2 f S Z x d W 9 0 O y w m c X V v d D t T Z W N 0 a W 9 u M S 9 s Y X R l b m N p Z X N T R j E v Q X V 0 b 1 J l b W 9 2 Z W R D b 2 x 1 b W 5 z M S 5 7 Q 2 9 s d W 1 u M T c 4 L D E 3 N 3 0 m c X V v d D s s J n F 1 b 3 Q 7 U 2 V j d G l v b j E v b G F 0 Z W 5 j a W V z U 0 Y x L 0 F 1 d G 9 S Z W 1 v d m V k Q 2 9 s d W 1 u c z E u e 0 N v b H V t b j E 3 O S w x N z h 9 J n F 1 b 3 Q 7 L C Z x d W 9 0 O 1 N l Y 3 R p b 2 4 x L 2 x h d G V u Y 2 l l c 1 N G M S 9 B d X R v U m V t b 3 Z l Z E N v b H V t b n M x L n t D b 2 x 1 b W 4 x O D A s M T c 5 f S Z x d W 9 0 O y w m c X V v d D t T Z W N 0 a W 9 u M S 9 s Y X R l b m N p Z X N T R j E v Q X V 0 b 1 J l b W 9 2 Z W R D b 2 x 1 b W 5 z M S 5 7 Q 2 9 s d W 1 u M T g x L D E 4 M H 0 m c X V v d D s s J n F 1 b 3 Q 7 U 2 V j d G l v b j E v b G F 0 Z W 5 j a W V z U 0 Y x L 0 F 1 d G 9 S Z W 1 v d m V k Q 2 9 s d W 1 u c z E u e 0 N v b H V t b j E 4 M i w x O D F 9 J n F 1 b 3 Q 7 L C Z x d W 9 0 O 1 N l Y 3 R p b 2 4 x L 2 x h d G V u Y 2 l l c 1 N G M S 9 B d X R v U m V t b 3 Z l Z E N v b H V t b n M x L n t D b 2 x 1 b W 4 x O D M s M T g y f S Z x d W 9 0 O y w m c X V v d D t T Z W N 0 a W 9 u M S 9 s Y X R l b m N p Z X N T R j E v Q X V 0 b 1 J l b W 9 2 Z W R D b 2 x 1 b W 5 z M S 5 7 Q 2 9 s d W 1 u M T g 0 L D E 4 M 3 0 m c X V v d D s s J n F 1 b 3 Q 7 U 2 V j d G l v b j E v b G F 0 Z W 5 j a W V z U 0 Y x L 0 F 1 d G 9 S Z W 1 v d m V k Q 2 9 s d W 1 u c z E u e 0 N v b H V t b j E 4 N S w x O D R 9 J n F 1 b 3 Q 7 L C Z x d W 9 0 O 1 N l Y 3 R p b 2 4 x L 2 x h d G V u Y 2 l l c 1 N G M S 9 B d X R v U m V t b 3 Z l Z E N v b H V t b n M x L n t D b 2 x 1 b W 4 x O D Y s M T g 1 f S Z x d W 9 0 O y w m c X V v d D t T Z W N 0 a W 9 u M S 9 s Y X R l b m N p Z X N T R j E v Q X V 0 b 1 J l b W 9 2 Z W R D b 2 x 1 b W 5 z M S 5 7 Q 2 9 s d W 1 u M T g 3 L D E 4 N n 0 m c X V v d D s s J n F 1 b 3 Q 7 U 2 V j d G l v b j E v b G F 0 Z W 5 j a W V z U 0 Y x L 0 F 1 d G 9 S Z W 1 v d m V k Q 2 9 s d W 1 u c z E u e 0 N v b H V t b j E 4 O C w x O D d 9 J n F 1 b 3 Q 7 L C Z x d W 9 0 O 1 N l Y 3 R p b 2 4 x L 2 x h d G V u Y 2 l l c 1 N G M S 9 B d X R v U m V t b 3 Z l Z E N v b H V t b n M x L n t D b 2 x 1 b W 4 x O D k s M T g 4 f S Z x d W 9 0 O y w m c X V v d D t T Z W N 0 a W 9 u M S 9 s Y X R l b m N p Z X N T R j E v Q X V 0 b 1 J l b W 9 2 Z W R D b 2 x 1 b W 5 z M S 5 7 Q 2 9 s d W 1 u M T k w L D E 4 O X 0 m c X V v d D s s J n F 1 b 3 Q 7 U 2 V j d G l v b j E v b G F 0 Z W 5 j a W V z U 0 Y x L 0 F 1 d G 9 S Z W 1 v d m V k Q 2 9 s d W 1 u c z E u e 0 N v b H V t b j E 5 M S w x O T B 9 J n F 1 b 3 Q 7 L C Z x d W 9 0 O 1 N l Y 3 R p b 2 4 x L 2 x h d G V u Y 2 l l c 1 N G M S 9 B d X R v U m V t b 3 Z l Z E N v b H V t b n M x L n t D b 2 x 1 b W 4 x O T I s M T k x f S Z x d W 9 0 O y w m c X V v d D t T Z W N 0 a W 9 u M S 9 s Y X R l b m N p Z X N T R j E v Q X V 0 b 1 J l b W 9 2 Z W R D b 2 x 1 b W 5 z M S 5 7 Q 2 9 s d W 1 u M T k z L D E 5 M n 0 m c X V v d D s s J n F 1 b 3 Q 7 U 2 V j d G l v b j E v b G F 0 Z W 5 j a W V z U 0 Y x L 0 F 1 d G 9 S Z W 1 v d m V k Q 2 9 s d W 1 u c z E u e 0 N v b H V t b j E 5 N C w x O T N 9 J n F 1 b 3 Q 7 L C Z x d W 9 0 O 1 N l Y 3 R p b 2 4 x L 2 x h d G V u Y 2 l l c 1 N G M S 9 B d X R v U m V t b 3 Z l Z E N v b H V t b n M x L n t D b 2 x 1 b W 4 x O T U s M T k 0 f S Z x d W 9 0 O y w m c X V v d D t T Z W N 0 a W 9 u M S 9 s Y X R l b m N p Z X N T R j E v Q X V 0 b 1 J l b W 9 2 Z W R D b 2 x 1 b W 5 z M S 5 7 Q 2 9 s d W 1 u M T k 2 L D E 5 N X 0 m c X V v d D s s J n F 1 b 3 Q 7 U 2 V j d G l v b j E v b G F 0 Z W 5 j a W V z U 0 Y x L 0 F 1 d G 9 S Z W 1 v d m V k Q 2 9 s d W 1 u c z E u e 0 N v b H V t b j E 5 N y w x O T Z 9 J n F 1 b 3 Q 7 L C Z x d W 9 0 O 1 N l Y 3 R p b 2 4 x L 2 x h d G V u Y 2 l l c 1 N G M S 9 B d X R v U m V t b 3 Z l Z E N v b H V t b n M x L n t D b 2 x 1 b W 4 x O T g s M T k 3 f S Z x d W 9 0 O y w m c X V v d D t T Z W N 0 a W 9 u M S 9 s Y X R l b m N p Z X N T R j E v Q X V 0 b 1 J l b W 9 2 Z W R D b 2 x 1 b W 5 z M S 5 7 Q 2 9 s d W 1 u M T k 5 L D E 5 O H 0 m c X V v d D s s J n F 1 b 3 Q 7 U 2 V j d G l v b j E v b G F 0 Z W 5 j a W V z U 0 Y x L 0 F 1 d G 9 S Z W 1 v d m V k Q 2 9 s d W 1 u c z E u e 0 N v b H V t b j I w M C w x O T l 9 J n F 1 b 3 Q 7 L C Z x d W 9 0 O 1 N l Y 3 R p b 2 4 x L 2 x h d G V u Y 2 l l c 1 N G M S 9 B d X R v U m V t b 3 Z l Z E N v b H V t b n M x L n t D b 2 x 1 b W 4 y M D E s M j A w f S Z x d W 9 0 O y w m c X V v d D t T Z W N 0 a W 9 u M S 9 s Y X R l b m N p Z X N T R j E v Q X V 0 b 1 J l b W 9 2 Z W R D b 2 x 1 b W 5 z M S 5 7 Q 2 9 s d W 1 u M j A y L D I w M X 0 m c X V v d D s s J n F 1 b 3 Q 7 U 2 V j d G l v b j E v b G F 0 Z W 5 j a W V z U 0 Y x L 0 F 1 d G 9 S Z W 1 v d m V k Q 2 9 s d W 1 u c z E u e 0 N v b H V t b j I w M y w y M D J 9 J n F 1 b 3 Q 7 L C Z x d W 9 0 O 1 N l Y 3 R p b 2 4 x L 2 x h d G V u Y 2 l l c 1 N G M S 9 B d X R v U m V t b 3 Z l Z E N v b H V t b n M x L n t D b 2 x 1 b W 4 y M D Q s M j A z f S Z x d W 9 0 O y w m c X V v d D t T Z W N 0 a W 9 u M S 9 s Y X R l b m N p Z X N T R j E v Q X V 0 b 1 J l b W 9 2 Z W R D b 2 x 1 b W 5 z M S 5 7 Q 2 9 s d W 1 u M j A 1 L D I w N H 0 m c X V v d D s s J n F 1 b 3 Q 7 U 2 V j d G l v b j E v b G F 0 Z W 5 j a W V z U 0 Y x L 0 F 1 d G 9 S Z W 1 v d m V k Q 2 9 s d W 1 u c z E u e 0 N v b H V t b j I w N i w y M D V 9 J n F 1 b 3 Q 7 L C Z x d W 9 0 O 1 N l Y 3 R p b 2 4 x L 2 x h d G V u Y 2 l l c 1 N G M S 9 B d X R v U m V t b 3 Z l Z E N v b H V t b n M x L n t D b 2 x 1 b W 4 y M D c s M j A 2 f S Z x d W 9 0 O y w m c X V v d D t T Z W N 0 a W 9 u M S 9 s Y X R l b m N p Z X N T R j E v Q X V 0 b 1 J l b W 9 2 Z W R D b 2 x 1 b W 5 z M S 5 7 Q 2 9 s d W 1 u M j A 4 L D I w N 3 0 m c X V v d D s s J n F 1 b 3 Q 7 U 2 V j d G l v b j E v b G F 0 Z W 5 j a W V z U 0 Y x L 0 F 1 d G 9 S Z W 1 v d m V k Q 2 9 s d W 1 u c z E u e 0 N v b H V t b j I w O S w y M D h 9 J n F 1 b 3 Q 7 L C Z x d W 9 0 O 1 N l Y 3 R p b 2 4 x L 2 x h d G V u Y 2 l l c 1 N G M S 9 B d X R v U m V t b 3 Z l Z E N v b H V t b n M x L n t D b 2 x 1 b W 4 y M T A s M j A 5 f S Z x d W 9 0 O y w m c X V v d D t T Z W N 0 a W 9 u M S 9 s Y X R l b m N p Z X N T R j E v Q X V 0 b 1 J l b W 9 2 Z W R D b 2 x 1 b W 5 z M S 5 7 Q 2 9 s d W 1 u M j E x L D I x M H 0 m c X V v d D s s J n F 1 b 3 Q 7 U 2 V j d G l v b j E v b G F 0 Z W 5 j a W V z U 0 Y x L 0 F 1 d G 9 S Z W 1 v d m V k Q 2 9 s d W 1 u c z E u e 0 N v b H V t b j I x M i w y M T F 9 J n F 1 b 3 Q 7 L C Z x d W 9 0 O 1 N l Y 3 R p b 2 4 x L 2 x h d G V u Y 2 l l c 1 N G M S 9 B d X R v U m V t b 3 Z l Z E N v b H V t b n M x L n t D b 2 x 1 b W 4 y M T M s M j E y f S Z x d W 9 0 O y w m c X V v d D t T Z W N 0 a W 9 u M S 9 s Y X R l b m N p Z X N T R j E v Q X V 0 b 1 J l b W 9 2 Z W R D b 2 x 1 b W 5 z M S 5 7 Q 2 9 s d W 1 u M j E 0 L D I x M 3 0 m c X V v d D s s J n F 1 b 3 Q 7 U 2 V j d G l v b j E v b G F 0 Z W 5 j a W V z U 0 Y x L 0 F 1 d G 9 S Z W 1 v d m V k Q 2 9 s d W 1 u c z E u e 0 N v b H V t b j I x N S w y M T R 9 J n F 1 b 3 Q 7 L C Z x d W 9 0 O 1 N l Y 3 R p b 2 4 x L 2 x h d G V u Y 2 l l c 1 N G M S 9 B d X R v U m V t b 3 Z l Z E N v b H V t b n M x L n t D b 2 x 1 b W 4 y M T Y s M j E 1 f S Z x d W 9 0 O y w m c X V v d D t T Z W N 0 a W 9 u M S 9 s Y X R l b m N p Z X N T R j E v Q X V 0 b 1 J l b W 9 2 Z W R D b 2 x 1 b W 5 z M S 5 7 Q 2 9 s d W 1 u M j E 3 L D I x N n 0 m c X V v d D s s J n F 1 b 3 Q 7 U 2 V j d G l v b j E v b G F 0 Z W 5 j a W V z U 0 Y x L 0 F 1 d G 9 S Z W 1 v d m V k Q 2 9 s d W 1 u c z E u e 0 N v b H V t b j I x O C w y M T d 9 J n F 1 b 3 Q 7 L C Z x d W 9 0 O 1 N l Y 3 R p b 2 4 x L 2 x h d G V u Y 2 l l c 1 N G M S 9 B d X R v U m V t b 3 Z l Z E N v b H V t b n M x L n t D b 2 x 1 b W 4 y M T k s M j E 4 f S Z x d W 9 0 O y w m c X V v d D t T Z W N 0 a W 9 u M S 9 s Y X R l b m N p Z X N T R j E v Q X V 0 b 1 J l b W 9 2 Z W R D b 2 x 1 b W 5 z M S 5 7 Q 2 9 s d W 1 u M j I w L D I x O X 0 m c X V v d D s s J n F 1 b 3 Q 7 U 2 V j d G l v b j E v b G F 0 Z W 5 j a W V z U 0 Y x L 0 F 1 d G 9 S Z W 1 v d m V k Q 2 9 s d W 1 u c z E u e 0 N v b H V t b j I y M S w y M j B 9 J n F 1 b 3 Q 7 L C Z x d W 9 0 O 1 N l Y 3 R p b 2 4 x L 2 x h d G V u Y 2 l l c 1 N G M S 9 B d X R v U m V t b 3 Z l Z E N v b H V t b n M x L n t D b 2 x 1 b W 4 y M j I s M j I x f S Z x d W 9 0 O y w m c X V v d D t T Z W N 0 a W 9 u M S 9 s Y X R l b m N p Z X N T R j E v Q X V 0 b 1 J l b W 9 2 Z W R D b 2 x 1 b W 5 z M S 5 7 Q 2 9 s d W 1 u M j I z L D I y M n 0 m c X V v d D s s J n F 1 b 3 Q 7 U 2 V j d G l v b j E v b G F 0 Z W 5 j a W V z U 0 Y x L 0 F 1 d G 9 S Z W 1 v d m V k Q 2 9 s d W 1 u c z E u e 0 N v b H V t b j I y N C w y M j N 9 J n F 1 b 3 Q 7 L C Z x d W 9 0 O 1 N l Y 3 R p b 2 4 x L 2 x h d G V u Y 2 l l c 1 N G M S 9 B d X R v U m V t b 3 Z l Z E N v b H V t b n M x L n t D b 2 x 1 b W 4 y M j U s M j I 0 f S Z x d W 9 0 O y w m c X V v d D t T Z W N 0 a W 9 u M S 9 s Y X R l b m N p Z X N T R j E v Q X V 0 b 1 J l b W 9 2 Z W R D b 2 x 1 b W 5 z M S 5 7 Q 2 9 s d W 1 u M j I 2 L D I y N X 0 m c X V v d D s s J n F 1 b 3 Q 7 U 2 V j d G l v b j E v b G F 0 Z W 5 j a W V z U 0 Y x L 0 F 1 d G 9 S Z W 1 v d m V k Q 2 9 s d W 1 u c z E u e 0 N v b H V t b j I y N y w y M j Z 9 J n F 1 b 3 Q 7 L C Z x d W 9 0 O 1 N l Y 3 R p b 2 4 x L 2 x h d G V u Y 2 l l c 1 N G M S 9 B d X R v U m V t b 3 Z l Z E N v b H V t b n M x L n t D b 2 x 1 b W 4 y M j g s M j I 3 f S Z x d W 9 0 O y w m c X V v d D t T Z W N 0 a W 9 u M S 9 s Y X R l b m N p Z X N T R j E v Q X V 0 b 1 J l b W 9 2 Z W R D b 2 x 1 b W 5 z M S 5 7 Q 2 9 s d W 1 u M j I 5 L D I y O H 0 m c X V v d D t d L C Z x d W 9 0 O 0 N v b H V t b k N v d W 5 0 J n F 1 b 3 Q 7 O j I y O S w m c X V v d D t L Z X l D b 2 x 1 b W 5 O Y W 1 l c y Z x d W 9 0 O z p b X S w m c X V v d D t D b 2 x 1 b W 5 J Z G V u d G l 0 a W V z J n F 1 b 3 Q 7 O l s m c X V v d D t T Z W N 0 a W 9 u M S 9 s Y X R l b m N p Z X N T R j E v Q X V 0 b 1 J l b W 9 2 Z W R D b 2 x 1 b W 5 z M S 5 7 Q 2 9 s d W 1 u M S w w f S Z x d W 9 0 O y w m c X V v d D t T Z W N 0 a W 9 u M S 9 s Y X R l b m N p Z X N T R j E v Q X V 0 b 1 J l b W 9 2 Z W R D b 2 x 1 b W 5 z M S 5 7 Q 2 9 s d W 1 u M i w x f S Z x d W 9 0 O y w m c X V v d D t T Z W N 0 a W 9 u M S 9 s Y X R l b m N p Z X N T R j E v Q X V 0 b 1 J l b W 9 2 Z W R D b 2 x 1 b W 5 z M S 5 7 Q 2 9 s d W 1 u M y w y f S Z x d W 9 0 O y w m c X V v d D t T Z W N 0 a W 9 u M S 9 s Y X R l b m N p Z X N T R j E v Q X V 0 b 1 J l b W 9 2 Z W R D b 2 x 1 b W 5 z M S 5 7 Q 2 9 s d W 1 u N C w z f S Z x d W 9 0 O y w m c X V v d D t T Z W N 0 a W 9 u M S 9 s Y X R l b m N p Z X N T R j E v Q X V 0 b 1 J l b W 9 2 Z W R D b 2 x 1 b W 5 z M S 5 7 Q 2 9 s d W 1 u N S w 0 f S Z x d W 9 0 O y w m c X V v d D t T Z W N 0 a W 9 u M S 9 s Y X R l b m N p Z X N T R j E v Q X V 0 b 1 J l b W 9 2 Z W R D b 2 x 1 b W 5 z M S 5 7 Q 2 9 s d W 1 u N i w 1 f S Z x d W 9 0 O y w m c X V v d D t T Z W N 0 a W 9 u M S 9 s Y X R l b m N p Z X N T R j E v Q X V 0 b 1 J l b W 9 2 Z W R D b 2 x 1 b W 5 z M S 5 7 Q 2 9 s d W 1 u N y w 2 f S Z x d W 9 0 O y w m c X V v d D t T Z W N 0 a W 9 u M S 9 s Y X R l b m N p Z X N T R j E v Q X V 0 b 1 J l b W 9 2 Z W R D b 2 x 1 b W 5 z M S 5 7 Q 2 9 s d W 1 u O C w 3 f S Z x d W 9 0 O y w m c X V v d D t T Z W N 0 a W 9 u M S 9 s Y X R l b m N p Z X N T R j E v Q X V 0 b 1 J l b W 9 2 Z W R D b 2 x 1 b W 5 z M S 5 7 Q 2 9 s d W 1 u O S w 4 f S Z x d W 9 0 O y w m c X V v d D t T Z W N 0 a W 9 u M S 9 s Y X R l b m N p Z X N T R j E v Q X V 0 b 1 J l b W 9 2 Z W R D b 2 x 1 b W 5 z M S 5 7 Q 2 9 s d W 1 u M T A s O X 0 m c X V v d D s s J n F 1 b 3 Q 7 U 2 V j d G l v b j E v b G F 0 Z W 5 j a W V z U 0 Y x L 0 F 1 d G 9 S Z W 1 v d m V k Q 2 9 s d W 1 u c z E u e 0 N v b H V t b j E x L D E w f S Z x d W 9 0 O y w m c X V v d D t T Z W N 0 a W 9 u M S 9 s Y X R l b m N p Z X N T R j E v Q X V 0 b 1 J l b W 9 2 Z W R D b 2 x 1 b W 5 z M S 5 7 Q 2 9 s d W 1 u M T I s M T F 9 J n F 1 b 3 Q 7 L C Z x d W 9 0 O 1 N l Y 3 R p b 2 4 x L 2 x h d G V u Y 2 l l c 1 N G M S 9 B d X R v U m V t b 3 Z l Z E N v b H V t b n M x L n t D b 2 x 1 b W 4 x M y w x M n 0 m c X V v d D s s J n F 1 b 3 Q 7 U 2 V j d G l v b j E v b G F 0 Z W 5 j a W V z U 0 Y x L 0 F 1 d G 9 S Z W 1 v d m V k Q 2 9 s d W 1 u c z E u e 0 N v b H V t b j E 0 L D E z f S Z x d W 9 0 O y w m c X V v d D t T Z W N 0 a W 9 u M S 9 s Y X R l b m N p Z X N T R j E v Q X V 0 b 1 J l b W 9 2 Z W R D b 2 x 1 b W 5 z M S 5 7 Q 2 9 s d W 1 u M T U s M T R 9 J n F 1 b 3 Q 7 L C Z x d W 9 0 O 1 N l Y 3 R p b 2 4 x L 2 x h d G V u Y 2 l l c 1 N G M S 9 B d X R v U m V t b 3 Z l Z E N v b H V t b n M x L n t D b 2 x 1 b W 4 x N i w x N X 0 m c X V v d D s s J n F 1 b 3 Q 7 U 2 V j d G l v b j E v b G F 0 Z W 5 j a W V z U 0 Y x L 0 F 1 d G 9 S Z W 1 v d m V k Q 2 9 s d W 1 u c z E u e 0 N v b H V t b j E 3 L D E 2 f S Z x d W 9 0 O y w m c X V v d D t T Z W N 0 a W 9 u M S 9 s Y X R l b m N p Z X N T R j E v Q X V 0 b 1 J l b W 9 2 Z W R D b 2 x 1 b W 5 z M S 5 7 Q 2 9 s d W 1 u M T g s M T d 9 J n F 1 b 3 Q 7 L C Z x d W 9 0 O 1 N l Y 3 R p b 2 4 x L 2 x h d G V u Y 2 l l c 1 N G M S 9 B d X R v U m V t b 3 Z l Z E N v b H V t b n M x L n t D b 2 x 1 b W 4 x O S w x O H 0 m c X V v d D s s J n F 1 b 3 Q 7 U 2 V j d G l v b j E v b G F 0 Z W 5 j a W V z U 0 Y x L 0 F 1 d G 9 S Z W 1 v d m V k Q 2 9 s d W 1 u c z E u e 0 N v b H V t b j I w L D E 5 f S Z x d W 9 0 O y w m c X V v d D t T Z W N 0 a W 9 u M S 9 s Y X R l b m N p Z X N T R j E v Q X V 0 b 1 J l b W 9 2 Z W R D b 2 x 1 b W 5 z M S 5 7 Q 2 9 s d W 1 u M j E s M j B 9 J n F 1 b 3 Q 7 L C Z x d W 9 0 O 1 N l Y 3 R p b 2 4 x L 2 x h d G V u Y 2 l l c 1 N G M S 9 B d X R v U m V t b 3 Z l Z E N v b H V t b n M x L n t D b 2 x 1 b W 4 y M i w y M X 0 m c X V v d D s s J n F 1 b 3 Q 7 U 2 V j d G l v b j E v b G F 0 Z W 5 j a W V z U 0 Y x L 0 F 1 d G 9 S Z W 1 v d m V k Q 2 9 s d W 1 u c z E u e 0 N v b H V t b j I z L D I y f S Z x d W 9 0 O y w m c X V v d D t T Z W N 0 a W 9 u M S 9 s Y X R l b m N p Z X N T R j E v Q X V 0 b 1 J l b W 9 2 Z W R D b 2 x 1 b W 5 z M S 5 7 Q 2 9 s d W 1 u M j Q s M j N 9 J n F 1 b 3 Q 7 L C Z x d W 9 0 O 1 N l Y 3 R p b 2 4 x L 2 x h d G V u Y 2 l l c 1 N G M S 9 B d X R v U m V t b 3 Z l Z E N v b H V t b n M x L n t D b 2 x 1 b W 4 y N S w y N H 0 m c X V v d D s s J n F 1 b 3 Q 7 U 2 V j d G l v b j E v b G F 0 Z W 5 j a W V z U 0 Y x L 0 F 1 d G 9 S Z W 1 v d m V k Q 2 9 s d W 1 u c z E u e 0 N v b H V t b j I 2 L D I 1 f S Z x d W 9 0 O y w m c X V v d D t T Z W N 0 a W 9 u M S 9 s Y X R l b m N p Z X N T R j E v Q X V 0 b 1 J l b W 9 2 Z W R D b 2 x 1 b W 5 z M S 5 7 Q 2 9 s d W 1 u M j c s M j Z 9 J n F 1 b 3 Q 7 L C Z x d W 9 0 O 1 N l Y 3 R p b 2 4 x L 2 x h d G V u Y 2 l l c 1 N G M S 9 B d X R v U m V t b 3 Z l Z E N v b H V t b n M x L n t D b 2 x 1 b W 4 y O C w y N 3 0 m c X V v d D s s J n F 1 b 3 Q 7 U 2 V j d G l v b j E v b G F 0 Z W 5 j a W V z U 0 Y x L 0 F 1 d G 9 S Z W 1 v d m V k Q 2 9 s d W 1 u c z E u e 0 N v b H V t b j I 5 L D I 4 f S Z x d W 9 0 O y w m c X V v d D t T Z W N 0 a W 9 u M S 9 s Y X R l b m N p Z X N T R j E v Q X V 0 b 1 J l b W 9 2 Z W R D b 2 x 1 b W 5 z M S 5 7 Q 2 9 s d W 1 u M z A s M j l 9 J n F 1 b 3 Q 7 L C Z x d W 9 0 O 1 N l Y 3 R p b 2 4 x L 2 x h d G V u Y 2 l l c 1 N G M S 9 B d X R v U m V t b 3 Z l Z E N v b H V t b n M x L n t D b 2 x 1 b W 4 z M S w z M H 0 m c X V v d D s s J n F 1 b 3 Q 7 U 2 V j d G l v b j E v b G F 0 Z W 5 j a W V z U 0 Y x L 0 F 1 d G 9 S Z W 1 v d m V k Q 2 9 s d W 1 u c z E u e 0 N v b H V t b j M y L D M x f S Z x d W 9 0 O y w m c X V v d D t T Z W N 0 a W 9 u M S 9 s Y X R l b m N p Z X N T R j E v Q X V 0 b 1 J l b W 9 2 Z W R D b 2 x 1 b W 5 z M S 5 7 Q 2 9 s d W 1 u M z M s M z J 9 J n F 1 b 3 Q 7 L C Z x d W 9 0 O 1 N l Y 3 R p b 2 4 x L 2 x h d G V u Y 2 l l c 1 N G M S 9 B d X R v U m V t b 3 Z l Z E N v b H V t b n M x L n t D b 2 x 1 b W 4 z N C w z M 3 0 m c X V v d D s s J n F 1 b 3 Q 7 U 2 V j d G l v b j E v b G F 0 Z W 5 j a W V z U 0 Y x L 0 F 1 d G 9 S Z W 1 v d m V k Q 2 9 s d W 1 u c z E u e 0 N v b H V t b j M 1 L D M 0 f S Z x d W 9 0 O y w m c X V v d D t T Z W N 0 a W 9 u M S 9 s Y X R l b m N p Z X N T R j E v Q X V 0 b 1 J l b W 9 2 Z W R D b 2 x 1 b W 5 z M S 5 7 Q 2 9 s d W 1 u M z Y s M z V 9 J n F 1 b 3 Q 7 L C Z x d W 9 0 O 1 N l Y 3 R p b 2 4 x L 2 x h d G V u Y 2 l l c 1 N G M S 9 B d X R v U m V t b 3 Z l Z E N v b H V t b n M x L n t D b 2 x 1 b W 4 z N y w z N n 0 m c X V v d D s s J n F 1 b 3 Q 7 U 2 V j d G l v b j E v b G F 0 Z W 5 j a W V z U 0 Y x L 0 F 1 d G 9 S Z W 1 v d m V k Q 2 9 s d W 1 u c z E u e 0 N v b H V t b j M 4 L D M 3 f S Z x d W 9 0 O y w m c X V v d D t T Z W N 0 a W 9 u M S 9 s Y X R l b m N p Z X N T R j E v Q X V 0 b 1 J l b W 9 2 Z W R D b 2 x 1 b W 5 z M S 5 7 Q 2 9 s d W 1 u M z k s M z h 9 J n F 1 b 3 Q 7 L C Z x d W 9 0 O 1 N l Y 3 R p b 2 4 x L 2 x h d G V u Y 2 l l c 1 N G M S 9 B d X R v U m V t b 3 Z l Z E N v b H V t b n M x L n t D b 2 x 1 b W 4 0 M C w z O X 0 m c X V v d D s s J n F 1 b 3 Q 7 U 2 V j d G l v b j E v b G F 0 Z W 5 j a W V z U 0 Y x L 0 F 1 d G 9 S Z W 1 v d m V k Q 2 9 s d W 1 u c z E u e 0 N v b H V t b j Q x L D Q w f S Z x d W 9 0 O y w m c X V v d D t T Z W N 0 a W 9 u M S 9 s Y X R l b m N p Z X N T R j E v Q X V 0 b 1 J l b W 9 2 Z W R D b 2 x 1 b W 5 z M S 5 7 Q 2 9 s d W 1 u N D I s N D F 9 J n F 1 b 3 Q 7 L C Z x d W 9 0 O 1 N l Y 3 R p b 2 4 x L 2 x h d G V u Y 2 l l c 1 N G M S 9 B d X R v U m V t b 3 Z l Z E N v b H V t b n M x L n t D b 2 x 1 b W 4 0 M y w 0 M n 0 m c X V v d D s s J n F 1 b 3 Q 7 U 2 V j d G l v b j E v b G F 0 Z W 5 j a W V z U 0 Y x L 0 F 1 d G 9 S Z W 1 v d m V k Q 2 9 s d W 1 u c z E u e 0 N v b H V t b j Q 0 L D Q z f S Z x d W 9 0 O y w m c X V v d D t T Z W N 0 a W 9 u M S 9 s Y X R l b m N p Z X N T R j E v Q X V 0 b 1 J l b W 9 2 Z W R D b 2 x 1 b W 5 z M S 5 7 Q 2 9 s d W 1 u N D U s N D R 9 J n F 1 b 3 Q 7 L C Z x d W 9 0 O 1 N l Y 3 R p b 2 4 x L 2 x h d G V u Y 2 l l c 1 N G M S 9 B d X R v U m V t b 3 Z l Z E N v b H V t b n M x L n t D b 2 x 1 b W 4 0 N i w 0 N X 0 m c X V v d D s s J n F 1 b 3 Q 7 U 2 V j d G l v b j E v b G F 0 Z W 5 j a W V z U 0 Y x L 0 F 1 d G 9 S Z W 1 v d m V k Q 2 9 s d W 1 u c z E u e 0 N v b H V t b j Q 3 L D Q 2 f S Z x d W 9 0 O y w m c X V v d D t T Z W N 0 a W 9 u M S 9 s Y X R l b m N p Z X N T R j E v Q X V 0 b 1 J l b W 9 2 Z W R D b 2 x 1 b W 5 z M S 5 7 Q 2 9 s d W 1 u N D g s N D d 9 J n F 1 b 3 Q 7 L C Z x d W 9 0 O 1 N l Y 3 R p b 2 4 x L 2 x h d G V u Y 2 l l c 1 N G M S 9 B d X R v U m V t b 3 Z l Z E N v b H V t b n M x L n t D b 2 x 1 b W 4 0 O S w 0 O H 0 m c X V v d D s s J n F 1 b 3 Q 7 U 2 V j d G l v b j E v b G F 0 Z W 5 j a W V z U 0 Y x L 0 F 1 d G 9 S Z W 1 v d m V k Q 2 9 s d W 1 u c z E u e 0 N v b H V t b j U w L D Q 5 f S Z x d W 9 0 O y w m c X V v d D t T Z W N 0 a W 9 u M S 9 s Y X R l b m N p Z X N T R j E v Q X V 0 b 1 J l b W 9 2 Z W R D b 2 x 1 b W 5 z M S 5 7 Q 2 9 s d W 1 u N T E s N T B 9 J n F 1 b 3 Q 7 L C Z x d W 9 0 O 1 N l Y 3 R p b 2 4 x L 2 x h d G V u Y 2 l l c 1 N G M S 9 B d X R v U m V t b 3 Z l Z E N v b H V t b n M x L n t D b 2 x 1 b W 4 1 M i w 1 M X 0 m c X V v d D s s J n F 1 b 3 Q 7 U 2 V j d G l v b j E v b G F 0 Z W 5 j a W V z U 0 Y x L 0 F 1 d G 9 S Z W 1 v d m V k Q 2 9 s d W 1 u c z E u e 0 N v b H V t b j U z L D U y f S Z x d W 9 0 O y w m c X V v d D t T Z W N 0 a W 9 u M S 9 s Y X R l b m N p Z X N T R j E v Q X V 0 b 1 J l b W 9 2 Z W R D b 2 x 1 b W 5 z M S 5 7 Q 2 9 s d W 1 u N T Q s N T N 9 J n F 1 b 3 Q 7 L C Z x d W 9 0 O 1 N l Y 3 R p b 2 4 x L 2 x h d G V u Y 2 l l c 1 N G M S 9 B d X R v U m V t b 3 Z l Z E N v b H V t b n M x L n t D b 2 x 1 b W 4 1 N S w 1 N H 0 m c X V v d D s s J n F 1 b 3 Q 7 U 2 V j d G l v b j E v b G F 0 Z W 5 j a W V z U 0 Y x L 0 F 1 d G 9 S Z W 1 v d m V k Q 2 9 s d W 1 u c z E u e 0 N v b H V t b j U 2 L D U 1 f S Z x d W 9 0 O y w m c X V v d D t T Z W N 0 a W 9 u M S 9 s Y X R l b m N p Z X N T R j E v Q X V 0 b 1 J l b W 9 2 Z W R D b 2 x 1 b W 5 z M S 5 7 Q 2 9 s d W 1 u N T c s N T Z 9 J n F 1 b 3 Q 7 L C Z x d W 9 0 O 1 N l Y 3 R p b 2 4 x L 2 x h d G V u Y 2 l l c 1 N G M S 9 B d X R v U m V t b 3 Z l Z E N v b H V t b n M x L n t D b 2 x 1 b W 4 1 O C w 1 N 3 0 m c X V v d D s s J n F 1 b 3 Q 7 U 2 V j d G l v b j E v b G F 0 Z W 5 j a W V z U 0 Y x L 0 F 1 d G 9 S Z W 1 v d m V k Q 2 9 s d W 1 u c z E u e 0 N v b H V t b j U 5 L D U 4 f S Z x d W 9 0 O y w m c X V v d D t T Z W N 0 a W 9 u M S 9 s Y X R l b m N p Z X N T R j E v Q X V 0 b 1 J l b W 9 2 Z W R D b 2 x 1 b W 5 z M S 5 7 Q 2 9 s d W 1 u N j A s N T l 9 J n F 1 b 3 Q 7 L C Z x d W 9 0 O 1 N l Y 3 R p b 2 4 x L 2 x h d G V u Y 2 l l c 1 N G M S 9 B d X R v U m V t b 3 Z l Z E N v b H V t b n M x L n t D b 2 x 1 b W 4 2 M S w 2 M H 0 m c X V v d D s s J n F 1 b 3 Q 7 U 2 V j d G l v b j E v b G F 0 Z W 5 j a W V z U 0 Y x L 0 F 1 d G 9 S Z W 1 v d m V k Q 2 9 s d W 1 u c z E u e 0 N v b H V t b j Y y L D Y x f S Z x d W 9 0 O y w m c X V v d D t T Z W N 0 a W 9 u M S 9 s Y X R l b m N p Z X N T R j E v Q X V 0 b 1 J l b W 9 2 Z W R D b 2 x 1 b W 5 z M S 5 7 Q 2 9 s d W 1 u N j M s N j J 9 J n F 1 b 3 Q 7 L C Z x d W 9 0 O 1 N l Y 3 R p b 2 4 x L 2 x h d G V u Y 2 l l c 1 N G M S 9 B d X R v U m V t b 3 Z l Z E N v b H V t b n M x L n t D b 2 x 1 b W 4 2 N C w 2 M 3 0 m c X V v d D s s J n F 1 b 3 Q 7 U 2 V j d G l v b j E v b G F 0 Z W 5 j a W V z U 0 Y x L 0 F 1 d G 9 S Z W 1 v d m V k Q 2 9 s d W 1 u c z E u e 0 N v b H V t b j Y 1 L D Y 0 f S Z x d W 9 0 O y w m c X V v d D t T Z W N 0 a W 9 u M S 9 s Y X R l b m N p Z X N T R j E v Q X V 0 b 1 J l b W 9 2 Z W R D b 2 x 1 b W 5 z M S 5 7 Q 2 9 s d W 1 u N j Y s N j V 9 J n F 1 b 3 Q 7 L C Z x d W 9 0 O 1 N l Y 3 R p b 2 4 x L 2 x h d G V u Y 2 l l c 1 N G M S 9 B d X R v U m V t b 3 Z l Z E N v b H V t b n M x L n t D b 2 x 1 b W 4 2 N y w 2 N n 0 m c X V v d D s s J n F 1 b 3 Q 7 U 2 V j d G l v b j E v b G F 0 Z W 5 j a W V z U 0 Y x L 0 F 1 d G 9 S Z W 1 v d m V k Q 2 9 s d W 1 u c z E u e 0 N v b H V t b j Y 4 L D Y 3 f S Z x d W 9 0 O y w m c X V v d D t T Z W N 0 a W 9 u M S 9 s Y X R l b m N p Z X N T R j E v Q X V 0 b 1 J l b W 9 2 Z W R D b 2 x 1 b W 5 z M S 5 7 Q 2 9 s d W 1 u N j k s N j h 9 J n F 1 b 3 Q 7 L C Z x d W 9 0 O 1 N l Y 3 R p b 2 4 x L 2 x h d G V u Y 2 l l c 1 N G M S 9 B d X R v U m V t b 3 Z l Z E N v b H V t b n M x L n t D b 2 x 1 b W 4 3 M C w 2 O X 0 m c X V v d D s s J n F 1 b 3 Q 7 U 2 V j d G l v b j E v b G F 0 Z W 5 j a W V z U 0 Y x L 0 F 1 d G 9 S Z W 1 v d m V k Q 2 9 s d W 1 u c z E u e 0 N v b H V t b j c x L D c w f S Z x d W 9 0 O y w m c X V v d D t T Z W N 0 a W 9 u M S 9 s Y X R l b m N p Z X N T R j E v Q X V 0 b 1 J l b W 9 2 Z W R D b 2 x 1 b W 5 z M S 5 7 Q 2 9 s d W 1 u N z I s N z F 9 J n F 1 b 3 Q 7 L C Z x d W 9 0 O 1 N l Y 3 R p b 2 4 x L 2 x h d G V u Y 2 l l c 1 N G M S 9 B d X R v U m V t b 3 Z l Z E N v b H V t b n M x L n t D b 2 x 1 b W 4 3 M y w 3 M n 0 m c X V v d D s s J n F 1 b 3 Q 7 U 2 V j d G l v b j E v b G F 0 Z W 5 j a W V z U 0 Y x L 0 F 1 d G 9 S Z W 1 v d m V k Q 2 9 s d W 1 u c z E u e 0 N v b H V t b j c 0 L D c z f S Z x d W 9 0 O y w m c X V v d D t T Z W N 0 a W 9 u M S 9 s Y X R l b m N p Z X N T R j E v Q X V 0 b 1 J l b W 9 2 Z W R D b 2 x 1 b W 5 z M S 5 7 Q 2 9 s d W 1 u N z U s N z R 9 J n F 1 b 3 Q 7 L C Z x d W 9 0 O 1 N l Y 3 R p b 2 4 x L 2 x h d G V u Y 2 l l c 1 N G M S 9 B d X R v U m V t b 3 Z l Z E N v b H V t b n M x L n t D b 2 x 1 b W 4 3 N i w 3 N X 0 m c X V v d D s s J n F 1 b 3 Q 7 U 2 V j d G l v b j E v b G F 0 Z W 5 j a W V z U 0 Y x L 0 F 1 d G 9 S Z W 1 v d m V k Q 2 9 s d W 1 u c z E u e 0 N v b H V t b j c 3 L D c 2 f S Z x d W 9 0 O y w m c X V v d D t T Z W N 0 a W 9 u M S 9 s Y X R l b m N p Z X N T R j E v Q X V 0 b 1 J l b W 9 2 Z W R D b 2 x 1 b W 5 z M S 5 7 Q 2 9 s d W 1 u N z g s N z d 9 J n F 1 b 3 Q 7 L C Z x d W 9 0 O 1 N l Y 3 R p b 2 4 x L 2 x h d G V u Y 2 l l c 1 N G M S 9 B d X R v U m V t b 3 Z l Z E N v b H V t b n M x L n t D b 2 x 1 b W 4 3 O S w 3 O H 0 m c X V v d D s s J n F 1 b 3 Q 7 U 2 V j d G l v b j E v b G F 0 Z W 5 j a W V z U 0 Y x L 0 F 1 d G 9 S Z W 1 v d m V k Q 2 9 s d W 1 u c z E u e 0 N v b H V t b j g w L D c 5 f S Z x d W 9 0 O y w m c X V v d D t T Z W N 0 a W 9 u M S 9 s Y X R l b m N p Z X N T R j E v Q X V 0 b 1 J l b W 9 2 Z W R D b 2 x 1 b W 5 z M S 5 7 Q 2 9 s d W 1 u O D E s O D B 9 J n F 1 b 3 Q 7 L C Z x d W 9 0 O 1 N l Y 3 R p b 2 4 x L 2 x h d G V u Y 2 l l c 1 N G M S 9 B d X R v U m V t b 3 Z l Z E N v b H V t b n M x L n t D b 2 x 1 b W 4 4 M i w 4 M X 0 m c X V v d D s s J n F 1 b 3 Q 7 U 2 V j d G l v b j E v b G F 0 Z W 5 j a W V z U 0 Y x L 0 F 1 d G 9 S Z W 1 v d m V k Q 2 9 s d W 1 u c z E u e 0 N v b H V t b j g z L D g y f S Z x d W 9 0 O y w m c X V v d D t T Z W N 0 a W 9 u M S 9 s Y X R l b m N p Z X N T R j E v Q X V 0 b 1 J l b W 9 2 Z W R D b 2 x 1 b W 5 z M S 5 7 Q 2 9 s d W 1 u O D Q s O D N 9 J n F 1 b 3 Q 7 L C Z x d W 9 0 O 1 N l Y 3 R p b 2 4 x L 2 x h d G V u Y 2 l l c 1 N G M S 9 B d X R v U m V t b 3 Z l Z E N v b H V t b n M x L n t D b 2 x 1 b W 4 4 N S w 4 N H 0 m c X V v d D s s J n F 1 b 3 Q 7 U 2 V j d G l v b j E v b G F 0 Z W 5 j a W V z U 0 Y x L 0 F 1 d G 9 S Z W 1 v d m V k Q 2 9 s d W 1 u c z E u e 0 N v b H V t b j g 2 L D g 1 f S Z x d W 9 0 O y w m c X V v d D t T Z W N 0 a W 9 u M S 9 s Y X R l b m N p Z X N T R j E v Q X V 0 b 1 J l b W 9 2 Z W R D b 2 x 1 b W 5 z M S 5 7 Q 2 9 s d W 1 u O D c s O D Z 9 J n F 1 b 3 Q 7 L C Z x d W 9 0 O 1 N l Y 3 R p b 2 4 x L 2 x h d G V u Y 2 l l c 1 N G M S 9 B d X R v U m V t b 3 Z l Z E N v b H V t b n M x L n t D b 2 x 1 b W 4 4 O C w 4 N 3 0 m c X V v d D s s J n F 1 b 3 Q 7 U 2 V j d G l v b j E v b G F 0 Z W 5 j a W V z U 0 Y x L 0 F 1 d G 9 S Z W 1 v d m V k Q 2 9 s d W 1 u c z E u e 0 N v b H V t b j g 5 L D g 4 f S Z x d W 9 0 O y w m c X V v d D t T Z W N 0 a W 9 u M S 9 s Y X R l b m N p Z X N T R j E v Q X V 0 b 1 J l b W 9 2 Z W R D b 2 x 1 b W 5 z M S 5 7 Q 2 9 s d W 1 u O T A s O D l 9 J n F 1 b 3 Q 7 L C Z x d W 9 0 O 1 N l Y 3 R p b 2 4 x L 2 x h d G V u Y 2 l l c 1 N G M S 9 B d X R v U m V t b 3 Z l Z E N v b H V t b n M x L n t D b 2 x 1 b W 4 5 M S w 5 M H 0 m c X V v d D s s J n F 1 b 3 Q 7 U 2 V j d G l v b j E v b G F 0 Z W 5 j a W V z U 0 Y x L 0 F 1 d G 9 S Z W 1 v d m V k Q 2 9 s d W 1 u c z E u e 0 N v b H V t b j k y L D k x f S Z x d W 9 0 O y w m c X V v d D t T Z W N 0 a W 9 u M S 9 s Y X R l b m N p Z X N T R j E v Q X V 0 b 1 J l b W 9 2 Z W R D b 2 x 1 b W 5 z M S 5 7 Q 2 9 s d W 1 u O T M s O T J 9 J n F 1 b 3 Q 7 L C Z x d W 9 0 O 1 N l Y 3 R p b 2 4 x L 2 x h d G V u Y 2 l l c 1 N G M S 9 B d X R v U m V t b 3 Z l Z E N v b H V t b n M x L n t D b 2 x 1 b W 4 5 N C w 5 M 3 0 m c X V v d D s s J n F 1 b 3 Q 7 U 2 V j d G l v b j E v b G F 0 Z W 5 j a W V z U 0 Y x L 0 F 1 d G 9 S Z W 1 v d m V k Q 2 9 s d W 1 u c z E u e 0 N v b H V t b j k 1 L D k 0 f S Z x d W 9 0 O y w m c X V v d D t T Z W N 0 a W 9 u M S 9 s Y X R l b m N p Z X N T R j E v Q X V 0 b 1 J l b W 9 2 Z W R D b 2 x 1 b W 5 z M S 5 7 Q 2 9 s d W 1 u O T Y s O T V 9 J n F 1 b 3 Q 7 L C Z x d W 9 0 O 1 N l Y 3 R p b 2 4 x L 2 x h d G V u Y 2 l l c 1 N G M S 9 B d X R v U m V t b 3 Z l Z E N v b H V t b n M x L n t D b 2 x 1 b W 4 5 N y w 5 N n 0 m c X V v d D s s J n F 1 b 3 Q 7 U 2 V j d G l v b j E v b G F 0 Z W 5 j a W V z U 0 Y x L 0 F 1 d G 9 S Z W 1 v d m V k Q 2 9 s d W 1 u c z E u e 0 N v b H V t b j k 4 L D k 3 f S Z x d W 9 0 O y w m c X V v d D t T Z W N 0 a W 9 u M S 9 s Y X R l b m N p Z X N T R j E v Q X V 0 b 1 J l b W 9 2 Z W R D b 2 x 1 b W 5 z M S 5 7 Q 2 9 s d W 1 u O T k s O T h 9 J n F 1 b 3 Q 7 L C Z x d W 9 0 O 1 N l Y 3 R p b 2 4 x L 2 x h d G V u Y 2 l l c 1 N G M S 9 B d X R v U m V t b 3 Z l Z E N v b H V t b n M x L n t D b 2 x 1 b W 4 x M D A s O T l 9 J n F 1 b 3 Q 7 L C Z x d W 9 0 O 1 N l Y 3 R p b 2 4 x L 2 x h d G V u Y 2 l l c 1 N G M S 9 B d X R v U m V t b 3 Z l Z E N v b H V t b n M x L n t D b 2 x 1 b W 4 x M D E s M T A w f S Z x d W 9 0 O y w m c X V v d D t T Z W N 0 a W 9 u M S 9 s Y X R l b m N p Z X N T R j E v Q X V 0 b 1 J l b W 9 2 Z W R D b 2 x 1 b W 5 z M S 5 7 Q 2 9 s d W 1 u M T A y L D E w M X 0 m c X V v d D s s J n F 1 b 3 Q 7 U 2 V j d G l v b j E v b G F 0 Z W 5 j a W V z U 0 Y x L 0 F 1 d G 9 S Z W 1 v d m V k Q 2 9 s d W 1 u c z E u e 0 N v b H V t b j E w M y w x M D J 9 J n F 1 b 3 Q 7 L C Z x d W 9 0 O 1 N l Y 3 R p b 2 4 x L 2 x h d G V u Y 2 l l c 1 N G M S 9 B d X R v U m V t b 3 Z l Z E N v b H V t b n M x L n t D b 2 x 1 b W 4 x M D Q s M T A z f S Z x d W 9 0 O y w m c X V v d D t T Z W N 0 a W 9 u M S 9 s Y X R l b m N p Z X N T R j E v Q X V 0 b 1 J l b W 9 2 Z W R D b 2 x 1 b W 5 z M S 5 7 Q 2 9 s d W 1 u M T A 1 L D E w N H 0 m c X V v d D s s J n F 1 b 3 Q 7 U 2 V j d G l v b j E v b G F 0 Z W 5 j a W V z U 0 Y x L 0 F 1 d G 9 S Z W 1 v d m V k Q 2 9 s d W 1 u c z E u e 0 N v b H V t b j E w N i w x M D V 9 J n F 1 b 3 Q 7 L C Z x d W 9 0 O 1 N l Y 3 R p b 2 4 x L 2 x h d G V u Y 2 l l c 1 N G M S 9 B d X R v U m V t b 3 Z l Z E N v b H V t b n M x L n t D b 2 x 1 b W 4 x M D c s M T A 2 f S Z x d W 9 0 O y w m c X V v d D t T Z W N 0 a W 9 u M S 9 s Y X R l b m N p Z X N T R j E v Q X V 0 b 1 J l b W 9 2 Z W R D b 2 x 1 b W 5 z M S 5 7 Q 2 9 s d W 1 u M T A 4 L D E w N 3 0 m c X V v d D s s J n F 1 b 3 Q 7 U 2 V j d G l v b j E v b G F 0 Z W 5 j a W V z U 0 Y x L 0 F 1 d G 9 S Z W 1 v d m V k Q 2 9 s d W 1 u c z E u e 0 N v b H V t b j E w O S w x M D h 9 J n F 1 b 3 Q 7 L C Z x d W 9 0 O 1 N l Y 3 R p b 2 4 x L 2 x h d G V u Y 2 l l c 1 N G M S 9 B d X R v U m V t b 3 Z l Z E N v b H V t b n M x L n t D b 2 x 1 b W 4 x M T A s M T A 5 f S Z x d W 9 0 O y w m c X V v d D t T Z W N 0 a W 9 u M S 9 s Y X R l b m N p Z X N T R j E v Q X V 0 b 1 J l b W 9 2 Z W R D b 2 x 1 b W 5 z M S 5 7 Q 2 9 s d W 1 u M T E x L D E x M H 0 m c X V v d D s s J n F 1 b 3 Q 7 U 2 V j d G l v b j E v b G F 0 Z W 5 j a W V z U 0 Y x L 0 F 1 d G 9 S Z W 1 v d m V k Q 2 9 s d W 1 u c z E u e 0 N v b H V t b j E x M i w x M T F 9 J n F 1 b 3 Q 7 L C Z x d W 9 0 O 1 N l Y 3 R p b 2 4 x L 2 x h d G V u Y 2 l l c 1 N G M S 9 B d X R v U m V t b 3 Z l Z E N v b H V t b n M x L n t D b 2 x 1 b W 4 x M T M s M T E y f S Z x d W 9 0 O y w m c X V v d D t T Z W N 0 a W 9 u M S 9 s Y X R l b m N p Z X N T R j E v Q X V 0 b 1 J l b W 9 2 Z W R D b 2 x 1 b W 5 z M S 5 7 Q 2 9 s d W 1 u M T E 0 L D E x M 3 0 m c X V v d D s s J n F 1 b 3 Q 7 U 2 V j d G l v b j E v b G F 0 Z W 5 j a W V z U 0 Y x L 0 F 1 d G 9 S Z W 1 v d m V k Q 2 9 s d W 1 u c z E u e 0 N v b H V t b j E x N S w x M T R 9 J n F 1 b 3 Q 7 L C Z x d W 9 0 O 1 N l Y 3 R p b 2 4 x L 2 x h d G V u Y 2 l l c 1 N G M S 9 B d X R v U m V t b 3 Z l Z E N v b H V t b n M x L n t D b 2 x 1 b W 4 x M T Y s M T E 1 f S Z x d W 9 0 O y w m c X V v d D t T Z W N 0 a W 9 u M S 9 s Y X R l b m N p Z X N T R j E v Q X V 0 b 1 J l b W 9 2 Z W R D b 2 x 1 b W 5 z M S 5 7 Q 2 9 s d W 1 u M T E 3 L D E x N n 0 m c X V v d D s s J n F 1 b 3 Q 7 U 2 V j d G l v b j E v b G F 0 Z W 5 j a W V z U 0 Y x L 0 F 1 d G 9 S Z W 1 v d m V k Q 2 9 s d W 1 u c z E u e 0 N v b H V t b j E x O C w x M T d 9 J n F 1 b 3 Q 7 L C Z x d W 9 0 O 1 N l Y 3 R p b 2 4 x L 2 x h d G V u Y 2 l l c 1 N G M S 9 B d X R v U m V t b 3 Z l Z E N v b H V t b n M x L n t D b 2 x 1 b W 4 x M T k s M T E 4 f S Z x d W 9 0 O y w m c X V v d D t T Z W N 0 a W 9 u M S 9 s Y X R l b m N p Z X N T R j E v Q X V 0 b 1 J l b W 9 2 Z W R D b 2 x 1 b W 5 z M S 5 7 Q 2 9 s d W 1 u M T I w L D E x O X 0 m c X V v d D s s J n F 1 b 3 Q 7 U 2 V j d G l v b j E v b G F 0 Z W 5 j a W V z U 0 Y x L 0 F 1 d G 9 S Z W 1 v d m V k Q 2 9 s d W 1 u c z E u e 0 N v b H V t b j E y M S w x M j B 9 J n F 1 b 3 Q 7 L C Z x d W 9 0 O 1 N l Y 3 R p b 2 4 x L 2 x h d G V u Y 2 l l c 1 N G M S 9 B d X R v U m V t b 3 Z l Z E N v b H V t b n M x L n t D b 2 x 1 b W 4 x M j I s M T I x f S Z x d W 9 0 O y w m c X V v d D t T Z W N 0 a W 9 u M S 9 s Y X R l b m N p Z X N T R j E v Q X V 0 b 1 J l b W 9 2 Z W R D b 2 x 1 b W 5 z M S 5 7 Q 2 9 s d W 1 u M T I z L D E y M n 0 m c X V v d D s s J n F 1 b 3 Q 7 U 2 V j d G l v b j E v b G F 0 Z W 5 j a W V z U 0 Y x L 0 F 1 d G 9 S Z W 1 v d m V k Q 2 9 s d W 1 u c z E u e 0 N v b H V t b j E y N C w x M j N 9 J n F 1 b 3 Q 7 L C Z x d W 9 0 O 1 N l Y 3 R p b 2 4 x L 2 x h d G V u Y 2 l l c 1 N G M S 9 B d X R v U m V t b 3 Z l Z E N v b H V t b n M x L n t D b 2 x 1 b W 4 x M j U s M T I 0 f S Z x d W 9 0 O y w m c X V v d D t T Z W N 0 a W 9 u M S 9 s Y X R l b m N p Z X N T R j E v Q X V 0 b 1 J l b W 9 2 Z W R D b 2 x 1 b W 5 z M S 5 7 Q 2 9 s d W 1 u M T I 2 L D E y N X 0 m c X V v d D s s J n F 1 b 3 Q 7 U 2 V j d G l v b j E v b G F 0 Z W 5 j a W V z U 0 Y x L 0 F 1 d G 9 S Z W 1 v d m V k Q 2 9 s d W 1 u c z E u e 0 N v b H V t b j E y N y w x M j Z 9 J n F 1 b 3 Q 7 L C Z x d W 9 0 O 1 N l Y 3 R p b 2 4 x L 2 x h d G V u Y 2 l l c 1 N G M S 9 B d X R v U m V t b 3 Z l Z E N v b H V t b n M x L n t D b 2 x 1 b W 4 x M j g s M T I 3 f S Z x d W 9 0 O y w m c X V v d D t T Z W N 0 a W 9 u M S 9 s Y X R l b m N p Z X N T R j E v Q X V 0 b 1 J l b W 9 2 Z W R D b 2 x 1 b W 5 z M S 5 7 Q 2 9 s d W 1 u M T I 5 L D E y O H 0 m c X V v d D s s J n F 1 b 3 Q 7 U 2 V j d G l v b j E v b G F 0 Z W 5 j a W V z U 0 Y x L 0 F 1 d G 9 S Z W 1 v d m V k Q 2 9 s d W 1 u c z E u e 0 N v b H V t b j E z M C w x M j l 9 J n F 1 b 3 Q 7 L C Z x d W 9 0 O 1 N l Y 3 R p b 2 4 x L 2 x h d G V u Y 2 l l c 1 N G M S 9 B d X R v U m V t b 3 Z l Z E N v b H V t b n M x L n t D b 2 x 1 b W 4 x M z E s M T M w f S Z x d W 9 0 O y w m c X V v d D t T Z W N 0 a W 9 u M S 9 s Y X R l b m N p Z X N T R j E v Q X V 0 b 1 J l b W 9 2 Z W R D b 2 x 1 b W 5 z M S 5 7 Q 2 9 s d W 1 u M T M y L D E z M X 0 m c X V v d D s s J n F 1 b 3 Q 7 U 2 V j d G l v b j E v b G F 0 Z W 5 j a W V z U 0 Y x L 0 F 1 d G 9 S Z W 1 v d m V k Q 2 9 s d W 1 u c z E u e 0 N v b H V t b j E z M y w x M z J 9 J n F 1 b 3 Q 7 L C Z x d W 9 0 O 1 N l Y 3 R p b 2 4 x L 2 x h d G V u Y 2 l l c 1 N G M S 9 B d X R v U m V t b 3 Z l Z E N v b H V t b n M x L n t D b 2 x 1 b W 4 x M z Q s M T M z f S Z x d W 9 0 O y w m c X V v d D t T Z W N 0 a W 9 u M S 9 s Y X R l b m N p Z X N T R j E v Q X V 0 b 1 J l b W 9 2 Z W R D b 2 x 1 b W 5 z M S 5 7 Q 2 9 s d W 1 u M T M 1 L D E z N H 0 m c X V v d D s s J n F 1 b 3 Q 7 U 2 V j d G l v b j E v b G F 0 Z W 5 j a W V z U 0 Y x L 0 F 1 d G 9 S Z W 1 v d m V k Q 2 9 s d W 1 u c z E u e 0 N v b H V t b j E z N i w x M z V 9 J n F 1 b 3 Q 7 L C Z x d W 9 0 O 1 N l Y 3 R p b 2 4 x L 2 x h d G V u Y 2 l l c 1 N G M S 9 B d X R v U m V t b 3 Z l Z E N v b H V t b n M x L n t D b 2 x 1 b W 4 x M z c s M T M 2 f S Z x d W 9 0 O y w m c X V v d D t T Z W N 0 a W 9 u M S 9 s Y X R l b m N p Z X N T R j E v Q X V 0 b 1 J l b W 9 2 Z W R D b 2 x 1 b W 5 z M S 5 7 Q 2 9 s d W 1 u M T M 4 L D E z N 3 0 m c X V v d D s s J n F 1 b 3 Q 7 U 2 V j d G l v b j E v b G F 0 Z W 5 j a W V z U 0 Y x L 0 F 1 d G 9 S Z W 1 v d m V k Q 2 9 s d W 1 u c z E u e 0 N v b H V t b j E z O S w x M z h 9 J n F 1 b 3 Q 7 L C Z x d W 9 0 O 1 N l Y 3 R p b 2 4 x L 2 x h d G V u Y 2 l l c 1 N G M S 9 B d X R v U m V t b 3 Z l Z E N v b H V t b n M x L n t D b 2 x 1 b W 4 x N D A s M T M 5 f S Z x d W 9 0 O y w m c X V v d D t T Z W N 0 a W 9 u M S 9 s Y X R l b m N p Z X N T R j E v Q X V 0 b 1 J l b W 9 2 Z W R D b 2 x 1 b W 5 z M S 5 7 Q 2 9 s d W 1 u M T Q x L D E 0 M H 0 m c X V v d D s s J n F 1 b 3 Q 7 U 2 V j d G l v b j E v b G F 0 Z W 5 j a W V z U 0 Y x L 0 F 1 d G 9 S Z W 1 v d m V k Q 2 9 s d W 1 u c z E u e 0 N v b H V t b j E 0 M i w x N D F 9 J n F 1 b 3 Q 7 L C Z x d W 9 0 O 1 N l Y 3 R p b 2 4 x L 2 x h d G V u Y 2 l l c 1 N G M S 9 B d X R v U m V t b 3 Z l Z E N v b H V t b n M x L n t D b 2 x 1 b W 4 x N D M s M T Q y f S Z x d W 9 0 O y w m c X V v d D t T Z W N 0 a W 9 u M S 9 s Y X R l b m N p Z X N T R j E v Q X V 0 b 1 J l b W 9 2 Z W R D b 2 x 1 b W 5 z M S 5 7 Q 2 9 s d W 1 u M T Q 0 L D E 0 M 3 0 m c X V v d D s s J n F 1 b 3 Q 7 U 2 V j d G l v b j E v b G F 0 Z W 5 j a W V z U 0 Y x L 0 F 1 d G 9 S Z W 1 v d m V k Q 2 9 s d W 1 u c z E u e 0 N v b H V t b j E 0 N S w x N D R 9 J n F 1 b 3 Q 7 L C Z x d W 9 0 O 1 N l Y 3 R p b 2 4 x L 2 x h d G V u Y 2 l l c 1 N G M S 9 B d X R v U m V t b 3 Z l Z E N v b H V t b n M x L n t D b 2 x 1 b W 4 x N D Y s M T Q 1 f S Z x d W 9 0 O y w m c X V v d D t T Z W N 0 a W 9 u M S 9 s Y X R l b m N p Z X N T R j E v Q X V 0 b 1 J l b W 9 2 Z W R D b 2 x 1 b W 5 z M S 5 7 Q 2 9 s d W 1 u M T Q 3 L D E 0 N n 0 m c X V v d D s s J n F 1 b 3 Q 7 U 2 V j d G l v b j E v b G F 0 Z W 5 j a W V z U 0 Y x L 0 F 1 d G 9 S Z W 1 v d m V k Q 2 9 s d W 1 u c z E u e 0 N v b H V t b j E 0 O C w x N D d 9 J n F 1 b 3 Q 7 L C Z x d W 9 0 O 1 N l Y 3 R p b 2 4 x L 2 x h d G V u Y 2 l l c 1 N G M S 9 B d X R v U m V t b 3 Z l Z E N v b H V t b n M x L n t D b 2 x 1 b W 4 x N D k s M T Q 4 f S Z x d W 9 0 O y w m c X V v d D t T Z W N 0 a W 9 u M S 9 s Y X R l b m N p Z X N T R j E v Q X V 0 b 1 J l b W 9 2 Z W R D b 2 x 1 b W 5 z M S 5 7 Q 2 9 s d W 1 u M T U w L D E 0 O X 0 m c X V v d D s s J n F 1 b 3 Q 7 U 2 V j d G l v b j E v b G F 0 Z W 5 j a W V z U 0 Y x L 0 F 1 d G 9 S Z W 1 v d m V k Q 2 9 s d W 1 u c z E u e 0 N v b H V t b j E 1 M S w x N T B 9 J n F 1 b 3 Q 7 L C Z x d W 9 0 O 1 N l Y 3 R p b 2 4 x L 2 x h d G V u Y 2 l l c 1 N G M S 9 B d X R v U m V t b 3 Z l Z E N v b H V t b n M x L n t D b 2 x 1 b W 4 x N T I s M T U x f S Z x d W 9 0 O y w m c X V v d D t T Z W N 0 a W 9 u M S 9 s Y X R l b m N p Z X N T R j E v Q X V 0 b 1 J l b W 9 2 Z W R D b 2 x 1 b W 5 z M S 5 7 Q 2 9 s d W 1 u M T U z L D E 1 M n 0 m c X V v d D s s J n F 1 b 3 Q 7 U 2 V j d G l v b j E v b G F 0 Z W 5 j a W V z U 0 Y x L 0 F 1 d G 9 S Z W 1 v d m V k Q 2 9 s d W 1 u c z E u e 0 N v b H V t b j E 1 N C w x N T N 9 J n F 1 b 3 Q 7 L C Z x d W 9 0 O 1 N l Y 3 R p b 2 4 x L 2 x h d G V u Y 2 l l c 1 N G M S 9 B d X R v U m V t b 3 Z l Z E N v b H V t b n M x L n t D b 2 x 1 b W 4 x N T U s M T U 0 f S Z x d W 9 0 O y w m c X V v d D t T Z W N 0 a W 9 u M S 9 s Y X R l b m N p Z X N T R j E v Q X V 0 b 1 J l b W 9 2 Z W R D b 2 x 1 b W 5 z M S 5 7 Q 2 9 s d W 1 u M T U 2 L D E 1 N X 0 m c X V v d D s s J n F 1 b 3 Q 7 U 2 V j d G l v b j E v b G F 0 Z W 5 j a W V z U 0 Y x L 0 F 1 d G 9 S Z W 1 v d m V k Q 2 9 s d W 1 u c z E u e 0 N v b H V t b j E 1 N y w x N T Z 9 J n F 1 b 3 Q 7 L C Z x d W 9 0 O 1 N l Y 3 R p b 2 4 x L 2 x h d G V u Y 2 l l c 1 N G M S 9 B d X R v U m V t b 3 Z l Z E N v b H V t b n M x L n t D b 2 x 1 b W 4 x N T g s M T U 3 f S Z x d W 9 0 O y w m c X V v d D t T Z W N 0 a W 9 u M S 9 s Y X R l b m N p Z X N T R j E v Q X V 0 b 1 J l b W 9 2 Z W R D b 2 x 1 b W 5 z M S 5 7 Q 2 9 s d W 1 u M T U 5 L D E 1 O H 0 m c X V v d D s s J n F 1 b 3 Q 7 U 2 V j d G l v b j E v b G F 0 Z W 5 j a W V z U 0 Y x L 0 F 1 d G 9 S Z W 1 v d m V k Q 2 9 s d W 1 u c z E u e 0 N v b H V t b j E 2 M C w x N T l 9 J n F 1 b 3 Q 7 L C Z x d W 9 0 O 1 N l Y 3 R p b 2 4 x L 2 x h d G V u Y 2 l l c 1 N G M S 9 B d X R v U m V t b 3 Z l Z E N v b H V t b n M x L n t D b 2 x 1 b W 4 x N j E s M T Y w f S Z x d W 9 0 O y w m c X V v d D t T Z W N 0 a W 9 u M S 9 s Y X R l b m N p Z X N T R j E v Q X V 0 b 1 J l b W 9 2 Z W R D b 2 x 1 b W 5 z M S 5 7 Q 2 9 s d W 1 u M T Y y L D E 2 M X 0 m c X V v d D s s J n F 1 b 3 Q 7 U 2 V j d G l v b j E v b G F 0 Z W 5 j a W V z U 0 Y x L 0 F 1 d G 9 S Z W 1 v d m V k Q 2 9 s d W 1 u c z E u e 0 N v b H V t b j E 2 M y w x N j J 9 J n F 1 b 3 Q 7 L C Z x d W 9 0 O 1 N l Y 3 R p b 2 4 x L 2 x h d G V u Y 2 l l c 1 N G M S 9 B d X R v U m V t b 3 Z l Z E N v b H V t b n M x L n t D b 2 x 1 b W 4 x N j Q s M T Y z f S Z x d W 9 0 O y w m c X V v d D t T Z W N 0 a W 9 u M S 9 s Y X R l b m N p Z X N T R j E v Q X V 0 b 1 J l b W 9 2 Z W R D b 2 x 1 b W 5 z M S 5 7 Q 2 9 s d W 1 u M T Y 1 L D E 2 N H 0 m c X V v d D s s J n F 1 b 3 Q 7 U 2 V j d G l v b j E v b G F 0 Z W 5 j a W V z U 0 Y x L 0 F 1 d G 9 S Z W 1 v d m V k Q 2 9 s d W 1 u c z E u e 0 N v b H V t b j E 2 N i w x N j V 9 J n F 1 b 3 Q 7 L C Z x d W 9 0 O 1 N l Y 3 R p b 2 4 x L 2 x h d G V u Y 2 l l c 1 N G M S 9 B d X R v U m V t b 3 Z l Z E N v b H V t b n M x L n t D b 2 x 1 b W 4 x N j c s M T Y 2 f S Z x d W 9 0 O y w m c X V v d D t T Z W N 0 a W 9 u M S 9 s Y X R l b m N p Z X N T R j E v Q X V 0 b 1 J l b W 9 2 Z W R D b 2 x 1 b W 5 z M S 5 7 Q 2 9 s d W 1 u M T Y 4 L D E 2 N 3 0 m c X V v d D s s J n F 1 b 3 Q 7 U 2 V j d G l v b j E v b G F 0 Z W 5 j a W V z U 0 Y x L 0 F 1 d G 9 S Z W 1 v d m V k Q 2 9 s d W 1 u c z E u e 0 N v b H V t b j E 2 O S w x N j h 9 J n F 1 b 3 Q 7 L C Z x d W 9 0 O 1 N l Y 3 R p b 2 4 x L 2 x h d G V u Y 2 l l c 1 N G M S 9 B d X R v U m V t b 3 Z l Z E N v b H V t b n M x L n t D b 2 x 1 b W 4 x N z A s M T Y 5 f S Z x d W 9 0 O y w m c X V v d D t T Z W N 0 a W 9 u M S 9 s Y X R l b m N p Z X N T R j E v Q X V 0 b 1 J l b W 9 2 Z W R D b 2 x 1 b W 5 z M S 5 7 Q 2 9 s d W 1 u M T c x L D E 3 M H 0 m c X V v d D s s J n F 1 b 3 Q 7 U 2 V j d G l v b j E v b G F 0 Z W 5 j a W V z U 0 Y x L 0 F 1 d G 9 S Z W 1 v d m V k Q 2 9 s d W 1 u c z E u e 0 N v b H V t b j E 3 M i w x N z F 9 J n F 1 b 3 Q 7 L C Z x d W 9 0 O 1 N l Y 3 R p b 2 4 x L 2 x h d G V u Y 2 l l c 1 N G M S 9 B d X R v U m V t b 3 Z l Z E N v b H V t b n M x L n t D b 2 x 1 b W 4 x N z M s M T c y f S Z x d W 9 0 O y w m c X V v d D t T Z W N 0 a W 9 u M S 9 s Y X R l b m N p Z X N T R j E v Q X V 0 b 1 J l b W 9 2 Z W R D b 2 x 1 b W 5 z M S 5 7 Q 2 9 s d W 1 u M T c 0 L D E 3 M 3 0 m c X V v d D s s J n F 1 b 3 Q 7 U 2 V j d G l v b j E v b G F 0 Z W 5 j a W V z U 0 Y x L 0 F 1 d G 9 S Z W 1 v d m V k Q 2 9 s d W 1 u c z E u e 0 N v b H V t b j E 3 N S w x N z R 9 J n F 1 b 3 Q 7 L C Z x d W 9 0 O 1 N l Y 3 R p b 2 4 x L 2 x h d G V u Y 2 l l c 1 N G M S 9 B d X R v U m V t b 3 Z l Z E N v b H V t b n M x L n t D b 2 x 1 b W 4 x N z Y s M T c 1 f S Z x d W 9 0 O y w m c X V v d D t T Z W N 0 a W 9 u M S 9 s Y X R l b m N p Z X N T R j E v Q X V 0 b 1 J l b W 9 2 Z W R D b 2 x 1 b W 5 z M S 5 7 Q 2 9 s d W 1 u M T c 3 L D E 3 N n 0 m c X V v d D s s J n F 1 b 3 Q 7 U 2 V j d G l v b j E v b G F 0 Z W 5 j a W V z U 0 Y x L 0 F 1 d G 9 S Z W 1 v d m V k Q 2 9 s d W 1 u c z E u e 0 N v b H V t b j E 3 O C w x N z d 9 J n F 1 b 3 Q 7 L C Z x d W 9 0 O 1 N l Y 3 R p b 2 4 x L 2 x h d G V u Y 2 l l c 1 N G M S 9 B d X R v U m V t b 3 Z l Z E N v b H V t b n M x L n t D b 2 x 1 b W 4 x N z k s M T c 4 f S Z x d W 9 0 O y w m c X V v d D t T Z W N 0 a W 9 u M S 9 s Y X R l b m N p Z X N T R j E v Q X V 0 b 1 J l b W 9 2 Z W R D b 2 x 1 b W 5 z M S 5 7 Q 2 9 s d W 1 u M T g w L D E 3 O X 0 m c X V v d D s s J n F 1 b 3 Q 7 U 2 V j d G l v b j E v b G F 0 Z W 5 j a W V z U 0 Y x L 0 F 1 d G 9 S Z W 1 v d m V k Q 2 9 s d W 1 u c z E u e 0 N v b H V t b j E 4 M S w x O D B 9 J n F 1 b 3 Q 7 L C Z x d W 9 0 O 1 N l Y 3 R p b 2 4 x L 2 x h d G V u Y 2 l l c 1 N G M S 9 B d X R v U m V t b 3 Z l Z E N v b H V t b n M x L n t D b 2 x 1 b W 4 x O D I s M T g x f S Z x d W 9 0 O y w m c X V v d D t T Z W N 0 a W 9 u M S 9 s Y X R l b m N p Z X N T R j E v Q X V 0 b 1 J l b W 9 2 Z W R D b 2 x 1 b W 5 z M S 5 7 Q 2 9 s d W 1 u M T g z L D E 4 M n 0 m c X V v d D s s J n F 1 b 3 Q 7 U 2 V j d G l v b j E v b G F 0 Z W 5 j a W V z U 0 Y x L 0 F 1 d G 9 S Z W 1 v d m V k Q 2 9 s d W 1 u c z E u e 0 N v b H V t b j E 4 N C w x O D N 9 J n F 1 b 3 Q 7 L C Z x d W 9 0 O 1 N l Y 3 R p b 2 4 x L 2 x h d G V u Y 2 l l c 1 N G M S 9 B d X R v U m V t b 3 Z l Z E N v b H V t b n M x L n t D b 2 x 1 b W 4 x O D U s M T g 0 f S Z x d W 9 0 O y w m c X V v d D t T Z W N 0 a W 9 u M S 9 s Y X R l b m N p Z X N T R j E v Q X V 0 b 1 J l b W 9 2 Z W R D b 2 x 1 b W 5 z M S 5 7 Q 2 9 s d W 1 u M T g 2 L D E 4 N X 0 m c X V v d D s s J n F 1 b 3 Q 7 U 2 V j d G l v b j E v b G F 0 Z W 5 j a W V z U 0 Y x L 0 F 1 d G 9 S Z W 1 v d m V k Q 2 9 s d W 1 u c z E u e 0 N v b H V t b j E 4 N y w x O D Z 9 J n F 1 b 3 Q 7 L C Z x d W 9 0 O 1 N l Y 3 R p b 2 4 x L 2 x h d G V u Y 2 l l c 1 N G M S 9 B d X R v U m V t b 3 Z l Z E N v b H V t b n M x L n t D b 2 x 1 b W 4 x O D g s M T g 3 f S Z x d W 9 0 O y w m c X V v d D t T Z W N 0 a W 9 u M S 9 s Y X R l b m N p Z X N T R j E v Q X V 0 b 1 J l b W 9 2 Z W R D b 2 x 1 b W 5 z M S 5 7 Q 2 9 s d W 1 u M T g 5 L D E 4 O H 0 m c X V v d D s s J n F 1 b 3 Q 7 U 2 V j d G l v b j E v b G F 0 Z W 5 j a W V z U 0 Y x L 0 F 1 d G 9 S Z W 1 v d m V k Q 2 9 s d W 1 u c z E u e 0 N v b H V t b j E 5 M C w x O D l 9 J n F 1 b 3 Q 7 L C Z x d W 9 0 O 1 N l Y 3 R p b 2 4 x L 2 x h d G V u Y 2 l l c 1 N G M S 9 B d X R v U m V t b 3 Z l Z E N v b H V t b n M x L n t D b 2 x 1 b W 4 x O T E s M T k w f S Z x d W 9 0 O y w m c X V v d D t T Z W N 0 a W 9 u M S 9 s Y X R l b m N p Z X N T R j E v Q X V 0 b 1 J l b W 9 2 Z W R D b 2 x 1 b W 5 z M S 5 7 Q 2 9 s d W 1 u M T k y L D E 5 M X 0 m c X V v d D s s J n F 1 b 3 Q 7 U 2 V j d G l v b j E v b G F 0 Z W 5 j a W V z U 0 Y x L 0 F 1 d G 9 S Z W 1 v d m V k Q 2 9 s d W 1 u c z E u e 0 N v b H V t b j E 5 M y w x O T J 9 J n F 1 b 3 Q 7 L C Z x d W 9 0 O 1 N l Y 3 R p b 2 4 x L 2 x h d G V u Y 2 l l c 1 N G M S 9 B d X R v U m V t b 3 Z l Z E N v b H V t b n M x L n t D b 2 x 1 b W 4 x O T Q s M T k z f S Z x d W 9 0 O y w m c X V v d D t T Z W N 0 a W 9 u M S 9 s Y X R l b m N p Z X N T R j E v Q X V 0 b 1 J l b W 9 2 Z W R D b 2 x 1 b W 5 z M S 5 7 Q 2 9 s d W 1 u M T k 1 L D E 5 N H 0 m c X V v d D s s J n F 1 b 3 Q 7 U 2 V j d G l v b j E v b G F 0 Z W 5 j a W V z U 0 Y x L 0 F 1 d G 9 S Z W 1 v d m V k Q 2 9 s d W 1 u c z E u e 0 N v b H V t b j E 5 N i w x O T V 9 J n F 1 b 3 Q 7 L C Z x d W 9 0 O 1 N l Y 3 R p b 2 4 x L 2 x h d G V u Y 2 l l c 1 N G M S 9 B d X R v U m V t b 3 Z l Z E N v b H V t b n M x L n t D b 2 x 1 b W 4 x O T c s M T k 2 f S Z x d W 9 0 O y w m c X V v d D t T Z W N 0 a W 9 u M S 9 s Y X R l b m N p Z X N T R j E v Q X V 0 b 1 J l b W 9 2 Z W R D b 2 x 1 b W 5 z M S 5 7 Q 2 9 s d W 1 u M T k 4 L D E 5 N 3 0 m c X V v d D s s J n F 1 b 3 Q 7 U 2 V j d G l v b j E v b G F 0 Z W 5 j a W V z U 0 Y x L 0 F 1 d G 9 S Z W 1 v d m V k Q 2 9 s d W 1 u c z E u e 0 N v b H V t b j E 5 O S w x O T h 9 J n F 1 b 3 Q 7 L C Z x d W 9 0 O 1 N l Y 3 R p b 2 4 x L 2 x h d G V u Y 2 l l c 1 N G M S 9 B d X R v U m V t b 3 Z l Z E N v b H V t b n M x L n t D b 2 x 1 b W 4 y M D A s M T k 5 f S Z x d W 9 0 O y w m c X V v d D t T Z W N 0 a W 9 u M S 9 s Y X R l b m N p Z X N T R j E v Q X V 0 b 1 J l b W 9 2 Z W R D b 2 x 1 b W 5 z M S 5 7 Q 2 9 s d W 1 u M j A x L D I w M H 0 m c X V v d D s s J n F 1 b 3 Q 7 U 2 V j d G l v b j E v b G F 0 Z W 5 j a W V z U 0 Y x L 0 F 1 d G 9 S Z W 1 v d m V k Q 2 9 s d W 1 u c z E u e 0 N v b H V t b j I w M i w y M D F 9 J n F 1 b 3 Q 7 L C Z x d W 9 0 O 1 N l Y 3 R p b 2 4 x L 2 x h d G V u Y 2 l l c 1 N G M S 9 B d X R v U m V t b 3 Z l Z E N v b H V t b n M x L n t D b 2 x 1 b W 4 y M D M s M j A y f S Z x d W 9 0 O y w m c X V v d D t T Z W N 0 a W 9 u M S 9 s Y X R l b m N p Z X N T R j E v Q X V 0 b 1 J l b W 9 2 Z W R D b 2 x 1 b W 5 z M S 5 7 Q 2 9 s d W 1 u M j A 0 L D I w M 3 0 m c X V v d D s s J n F 1 b 3 Q 7 U 2 V j d G l v b j E v b G F 0 Z W 5 j a W V z U 0 Y x L 0 F 1 d G 9 S Z W 1 v d m V k Q 2 9 s d W 1 u c z E u e 0 N v b H V t b j I w N S w y M D R 9 J n F 1 b 3 Q 7 L C Z x d W 9 0 O 1 N l Y 3 R p b 2 4 x L 2 x h d G V u Y 2 l l c 1 N G M S 9 B d X R v U m V t b 3 Z l Z E N v b H V t b n M x L n t D b 2 x 1 b W 4 y M D Y s M j A 1 f S Z x d W 9 0 O y w m c X V v d D t T Z W N 0 a W 9 u M S 9 s Y X R l b m N p Z X N T R j E v Q X V 0 b 1 J l b W 9 2 Z W R D b 2 x 1 b W 5 z M S 5 7 Q 2 9 s d W 1 u M j A 3 L D I w N n 0 m c X V v d D s s J n F 1 b 3 Q 7 U 2 V j d G l v b j E v b G F 0 Z W 5 j a W V z U 0 Y x L 0 F 1 d G 9 S Z W 1 v d m V k Q 2 9 s d W 1 u c z E u e 0 N v b H V t b j I w O C w y M D d 9 J n F 1 b 3 Q 7 L C Z x d W 9 0 O 1 N l Y 3 R p b 2 4 x L 2 x h d G V u Y 2 l l c 1 N G M S 9 B d X R v U m V t b 3 Z l Z E N v b H V t b n M x L n t D b 2 x 1 b W 4 y M D k s M j A 4 f S Z x d W 9 0 O y w m c X V v d D t T Z W N 0 a W 9 u M S 9 s Y X R l b m N p Z X N T R j E v Q X V 0 b 1 J l b W 9 2 Z W R D b 2 x 1 b W 5 z M S 5 7 Q 2 9 s d W 1 u M j E w L D I w O X 0 m c X V v d D s s J n F 1 b 3 Q 7 U 2 V j d G l v b j E v b G F 0 Z W 5 j a W V z U 0 Y x L 0 F 1 d G 9 S Z W 1 v d m V k Q 2 9 s d W 1 u c z E u e 0 N v b H V t b j I x M S w y M T B 9 J n F 1 b 3 Q 7 L C Z x d W 9 0 O 1 N l Y 3 R p b 2 4 x L 2 x h d G V u Y 2 l l c 1 N G M S 9 B d X R v U m V t b 3 Z l Z E N v b H V t b n M x L n t D b 2 x 1 b W 4 y M T I s M j E x f S Z x d W 9 0 O y w m c X V v d D t T Z W N 0 a W 9 u M S 9 s Y X R l b m N p Z X N T R j E v Q X V 0 b 1 J l b W 9 2 Z W R D b 2 x 1 b W 5 z M S 5 7 Q 2 9 s d W 1 u M j E z L D I x M n 0 m c X V v d D s s J n F 1 b 3 Q 7 U 2 V j d G l v b j E v b G F 0 Z W 5 j a W V z U 0 Y x L 0 F 1 d G 9 S Z W 1 v d m V k Q 2 9 s d W 1 u c z E u e 0 N v b H V t b j I x N C w y M T N 9 J n F 1 b 3 Q 7 L C Z x d W 9 0 O 1 N l Y 3 R p b 2 4 x L 2 x h d G V u Y 2 l l c 1 N G M S 9 B d X R v U m V t b 3 Z l Z E N v b H V t b n M x L n t D b 2 x 1 b W 4 y M T U s M j E 0 f S Z x d W 9 0 O y w m c X V v d D t T Z W N 0 a W 9 u M S 9 s Y X R l b m N p Z X N T R j E v Q X V 0 b 1 J l b W 9 2 Z W R D b 2 x 1 b W 5 z M S 5 7 Q 2 9 s d W 1 u M j E 2 L D I x N X 0 m c X V v d D s s J n F 1 b 3 Q 7 U 2 V j d G l v b j E v b G F 0 Z W 5 j a W V z U 0 Y x L 0 F 1 d G 9 S Z W 1 v d m V k Q 2 9 s d W 1 u c z E u e 0 N v b H V t b j I x N y w y M T Z 9 J n F 1 b 3 Q 7 L C Z x d W 9 0 O 1 N l Y 3 R p b 2 4 x L 2 x h d G V u Y 2 l l c 1 N G M S 9 B d X R v U m V t b 3 Z l Z E N v b H V t b n M x L n t D b 2 x 1 b W 4 y M T g s M j E 3 f S Z x d W 9 0 O y w m c X V v d D t T Z W N 0 a W 9 u M S 9 s Y X R l b m N p Z X N T R j E v Q X V 0 b 1 J l b W 9 2 Z W R D b 2 x 1 b W 5 z M S 5 7 Q 2 9 s d W 1 u M j E 5 L D I x O H 0 m c X V v d D s s J n F 1 b 3 Q 7 U 2 V j d G l v b j E v b G F 0 Z W 5 j a W V z U 0 Y x L 0 F 1 d G 9 S Z W 1 v d m V k Q 2 9 s d W 1 u c z E u e 0 N v b H V t b j I y M C w y M T l 9 J n F 1 b 3 Q 7 L C Z x d W 9 0 O 1 N l Y 3 R p b 2 4 x L 2 x h d G V u Y 2 l l c 1 N G M S 9 B d X R v U m V t b 3 Z l Z E N v b H V t b n M x L n t D b 2 x 1 b W 4 y M j E s M j I w f S Z x d W 9 0 O y w m c X V v d D t T Z W N 0 a W 9 u M S 9 s Y X R l b m N p Z X N T R j E v Q X V 0 b 1 J l b W 9 2 Z W R D b 2 x 1 b W 5 z M S 5 7 Q 2 9 s d W 1 u M j I y L D I y M X 0 m c X V v d D s s J n F 1 b 3 Q 7 U 2 V j d G l v b j E v b G F 0 Z W 5 j a W V z U 0 Y x L 0 F 1 d G 9 S Z W 1 v d m V k Q 2 9 s d W 1 u c z E u e 0 N v b H V t b j I y M y w y M j J 9 J n F 1 b 3 Q 7 L C Z x d W 9 0 O 1 N l Y 3 R p b 2 4 x L 2 x h d G V u Y 2 l l c 1 N G M S 9 B d X R v U m V t b 3 Z l Z E N v b H V t b n M x L n t D b 2 x 1 b W 4 y M j Q s M j I z f S Z x d W 9 0 O y w m c X V v d D t T Z W N 0 a W 9 u M S 9 s Y X R l b m N p Z X N T R j E v Q X V 0 b 1 J l b W 9 2 Z W R D b 2 x 1 b W 5 z M S 5 7 Q 2 9 s d W 1 u M j I 1 L D I y N H 0 m c X V v d D s s J n F 1 b 3 Q 7 U 2 V j d G l v b j E v b G F 0 Z W 5 j a W V z U 0 Y x L 0 F 1 d G 9 S Z W 1 v d m V k Q 2 9 s d W 1 u c z E u e 0 N v b H V t b j I y N i w y M j V 9 J n F 1 b 3 Q 7 L C Z x d W 9 0 O 1 N l Y 3 R p b 2 4 x L 2 x h d G V u Y 2 l l c 1 N G M S 9 B d X R v U m V t b 3 Z l Z E N v b H V t b n M x L n t D b 2 x 1 b W 4 y M j c s M j I 2 f S Z x d W 9 0 O y w m c X V v d D t T Z W N 0 a W 9 u M S 9 s Y X R l b m N p Z X N T R j E v Q X V 0 b 1 J l b W 9 2 Z W R D b 2 x 1 b W 5 z M S 5 7 Q 2 9 s d W 1 u M j I 4 L D I y N 3 0 m c X V v d D s s J n F 1 b 3 Q 7 U 2 V j d G l v b j E v b G F 0 Z W 5 j a W V z U 0 Y x L 0 F 1 d G 9 S Z W 1 v d m V k Q 2 9 s d W 1 u c z E u e 0 N v b H V t b j I y O S w y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p Z X N T R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0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0 Y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Z l c n Z p Z X d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1 O j A 5 O j M 5 L j g 0 O T c w M j h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g K D Y p L 0 F 1 d G 9 S Z W 1 v d m V k Q 2 9 s d W 1 u c z E u e 1 F 1 Z X J p Z X M s M H 0 m c X V v d D s s J n F 1 b 3 Q 7 U 2 V j d G l v b j E v b 3 Z l c n Z p Z X c g K D Y p L 0 F 1 d G 9 S Z W 1 v d m V k Q 2 9 s d W 1 u c z E u e y B S Z X R 1 c m 5 l Z C B y b 3 d z L D F 9 J n F 1 b 3 Q 7 L C Z x d W 9 0 O 1 N l Y 3 R p b 2 4 x L 2 9 2 Z X J 2 a W V 3 I C g 2 K S 9 B d X R v U m V t b 3 Z l Z E N v b H V t b n M x L n s g Q X Z l c m F n Z S B 0 a W 1 l K H V z K S w y f S Z x d W 9 0 O y w m c X V v d D t T Z W N 0 a W 9 u M S 9 v d m V y d m l l d y A o N i k v Q X V 0 b 1 J l b W 9 2 Z W R D b 2 x 1 b W 5 z M S 5 7 I E 1 p b m l t d W 0 g d G l t Z S w z f S Z x d W 9 0 O y w m c X V v d D t T Z W N 0 a W 9 u M S 9 v d m V y d m l l d y A o N i k v Q X V 0 b 1 J l b W 9 2 Z W R D b 2 x 1 b W 5 z M S 5 7 I D I 1 d G h Q Z X J j Z W 5 0 a W x l L D R 9 J n F 1 b 3 Q 7 L C Z x d W 9 0 O 1 N l Y 3 R p b 2 4 x L 2 9 2 Z X J 2 a W V 3 I C g 2 K S 9 B d X R v U m V t b 3 Z l Z E N v b H V t b n M x L n s g T W V k a W F u L D V 9 J n F 1 b 3 Q 7 L C Z x d W 9 0 O 1 N l Y 3 R p b 2 4 x L 2 9 2 Z X J 2 a W V 3 I C g 2 K S 9 B d X R v U m V t b 3 Z l Z E N v b H V t b n M x L n s g N z V 0 a F B l c m N l b n R p b G U o d X M p L D Z 9 J n F 1 b 3 Q 7 L C Z x d W 9 0 O 1 N l Y 3 R p b 2 4 x L 2 9 2 Z X J 2 a W V 3 I C g 2 K S 9 B d X R v U m V t b 3 Z l Z E N v b H V t b n M x L n s g O T B 0 a F B l c m N l b n R p b G U o d X M p L D d 9 J n F 1 b 3 Q 7 L C Z x d W 9 0 O 1 N l Y 3 R p b 2 4 x L 2 9 2 Z X J 2 a W V 3 I C g 2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g K D Y p L 0 F 1 d G 9 S Z W 1 v d m V k Q 2 9 s d W 1 u c z E u e 1 F 1 Z X J p Z X M s M H 0 m c X V v d D s s J n F 1 b 3 Q 7 U 2 V j d G l v b j E v b 3 Z l c n Z p Z X c g K D Y p L 0 F 1 d G 9 S Z W 1 v d m V k Q 2 9 s d W 1 u c z E u e y B S Z X R 1 c m 5 l Z C B y b 3 d z L D F 9 J n F 1 b 3 Q 7 L C Z x d W 9 0 O 1 N l Y 3 R p b 2 4 x L 2 9 2 Z X J 2 a W V 3 I C g 2 K S 9 B d X R v U m V t b 3 Z l Z E N v b H V t b n M x L n s g Q X Z l c m F n Z S B 0 a W 1 l K H V z K S w y f S Z x d W 9 0 O y w m c X V v d D t T Z W N 0 a W 9 u M S 9 v d m V y d m l l d y A o N i k v Q X V 0 b 1 J l b W 9 2 Z W R D b 2 x 1 b W 5 z M S 5 7 I E 1 p b m l t d W 0 g d G l t Z S w z f S Z x d W 9 0 O y w m c X V v d D t T Z W N 0 a W 9 u M S 9 v d m V y d m l l d y A o N i k v Q X V 0 b 1 J l b W 9 2 Z W R D b 2 x 1 b W 5 z M S 5 7 I D I 1 d G h Q Z X J j Z W 5 0 a W x l L D R 9 J n F 1 b 3 Q 7 L C Z x d W 9 0 O 1 N l Y 3 R p b 2 4 x L 2 9 2 Z X J 2 a W V 3 I C g 2 K S 9 B d X R v U m V t b 3 Z l Z E N v b H V t b n M x L n s g T W V k a W F u L D V 9 J n F 1 b 3 Q 7 L C Z x d W 9 0 O 1 N l Y 3 R p b 2 4 x L 2 9 2 Z X J 2 a W V 3 I C g 2 K S 9 B d X R v U m V t b 3 Z l Z E N v b H V t b n M x L n s g N z V 0 a F B l c m N l b n R p b G U o d X M p L D Z 9 J n F 1 b 3 Q 7 L C Z x d W 9 0 O 1 N l Y 3 R p b 2 4 x L 2 9 2 Z X J 2 a W V 3 I C g 2 K S 9 B d X R v U m V t b 3 Z l Z E N v b H V t b n M x L n s g O T B 0 a F B l c m N l b n R p b G U o d X M p L D d 9 J n F 1 b 3 Q 7 L C Z x d W 9 0 O 1 N l Y 3 R p b 2 4 x L 2 9 2 Z X J 2 a W V 3 I C g 2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U 6 M T Q 6 N T E u N D E 3 M D Y 2 M l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1 N G M S 9 B d X R v U m V t b 3 Z l Z E N v b H V t b n M x L n t R d W V y a W V z L D B 9 J n F 1 b 3 Q 7 L C Z x d W 9 0 O 1 N l Y 3 R p b 2 4 x L 2 9 2 Z X J 2 a W V 3 U 0 Y x L 0 F 1 d G 9 S Z W 1 v d m V k Q 2 9 s d W 1 u c z E u e y B S Z X R 1 c m 5 l Z C B y b 3 d z L D F 9 J n F 1 b 3 Q 7 L C Z x d W 9 0 O 1 N l Y 3 R p b 2 4 x L 2 9 2 Z X J 2 a W V 3 U 0 Y x L 0 F 1 d G 9 S Z W 1 v d m V k Q 2 9 s d W 1 u c z E u e y B B d m V y Y W d l I H R p b W U o d X M p L D J 9 J n F 1 b 3 Q 7 L C Z x d W 9 0 O 1 N l Y 3 R p b 2 4 x L 2 9 2 Z X J 2 a W V 3 U 0 Y x L 0 F 1 d G 9 S Z W 1 v d m V k Q 2 9 s d W 1 u c z E u e y B N a W 5 p b X V t I H R p b W U s M 3 0 m c X V v d D s s J n F 1 b 3 Q 7 U 2 V j d G l v b j E v b 3 Z l c n Z p Z X d T R j E v Q X V 0 b 1 J l b W 9 2 Z W R D b 2 x 1 b W 5 z M S 5 7 I D I 1 d G h Q Z X J j Z W 5 0 a W x l L D R 9 J n F 1 b 3 Q 7 L C Z x d W 9 0 O 1 N l Y 3 R p b 2 4 x L 2 9 2 Z X J 2 a W V 3 U 0 Y x L 0 F 1 d G 9 S Z W 1 v d m V k Q 2 9 s d W 1 u c z E u e y B N Z W R p Y W 4 s N X 0 m c X V v d D s s J n F 1 b 3 Q 7 U 2 V j d G l v b j E v b 3 Z l c n Z p Z X d T R j E v Q X V 0 b 1 J l b W 9 2 Z W R D b 2 x 1 b W 5 z M S 5 7 I D c 1 d G h Q Z X J j Z W 5 0 a W x l K H V z K S w 2 f S Z x d W 9 0 O y w m c X V v d D t T Z W N 0 a W 9 u M S 9 v d m V y d m l l d 1 N G M S 9 B d X R v U m V t b 3 Z l Z E N v b H V t b n M x L n s g O T B 0 a F B l c m N l b n R p b G U o d X M p L D d 9 J n F 1 b 3 Q 7 L C Z x d W 9 0 O 1 N l Y 3 R p b 2 4 x L 2 9 2 Z X J 2 a W V 3 U 0 Y x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1 N G M S 9 B d X R v U m V t b 3 Z l Z E N v b H V t b n M x L n t R d W V y a W V z L D B 9 J n F 1 b 3 Q 7 L C Z x d W 9 0 O 1 N l Y 3 R p b 2 4 x L 2 9 2 Z X J 2 a W V 3 U 0 Y x L 0 F 1 d G 9 S Z W 1 v d m V k Q 2 9 s d W 1 u c z E u e y B S Z X R 1 c m 5 l Z C B y b 3 d z L D F 9 J n F 1 b 3 Q 7 L C Z x d W 9 0 O 1 N l Y 3 R p b 2 4 x L 2 9 2 Z X J 2 a W V 3 U 0 Y x L 0 F 1 d G 9 S Z W 1 v d m V k Q 2 9 s d W 1 u c z E u e y B B d m V y Y W d l I H R p b W U o d X M p L D J 9 J n F 1 b 3 Q 7 L C Z x d W 9 0 O 1 N l Y 3 R p b 2 4 x L 2 9 2 Z X J 2 a W V 3 U 0 Y x L 0 F 1 d G 9 S Z W 1 v d m V k Q 2 9 s d W 1 u c z E u e y B N a W 5 p b X V t I H R p b W U s M 3 0 m c X V v d D s s J n F 1 b 3 Q 7 U 2 V j d G l v b j E v b 3 Z l c n Z p Z X d T R j E v Q X V 0 b 1 J l b W 9 2 Z W R D b 2 x 1 b W 5 z M S 5 7 I D I 1 d G h Q Z X J j Z W 5 0 a W x l L D R 9 J n F 1 b 3 Q 7 L C Z x d W 9 0 O 1 N l Y 3 R p b 2 4 x L 2 9 2 Z X J 2 a W V 3 U 0 Y x L 0 F 1 d G 9 S Z W 1 v d m V k Q 2 9 s d W 1 u c z E u e y B N Z W R p Y W 4 s N X 0 m c X V v d D s s J n F 1 b 3 Q 7 U 2 V j d G l v b j E v b 3 Z l c n Z p Z X d T R j E v Q X V 0 b 1 J l b W 9 2 Z W R D b 2 x 1 b W 5 z M S 5 7 I D c 1 d G h Q Z X J j Z W 5 0 a W x l K H V z K S w 2 f S Z x d W 9 0 O y w m c X V v d D t T Z W N 0 a W 9 u M S 9 v d m V y d m l l d 1 N G M S 9 B d X R v U m V t b 3 Z l Z E N v b H V t b n M x L n s g O T B 0 a F B l c m N l b n R p b G U o d X M p L D d 9 J n F 1 b 3 Q 7 L C Z x d W 9 0 O 1 N l Y 3 R p b 2 4 x L 2 9 2 Z X J 2 a W V 3 U 0 Y x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d T R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2 Z X J 2 a W V 3 U 0 Y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M z o 0 M T o y N i 4 0 O D c z M T E 1 W i I g L z 4 8 R W 5 0 c n k g V H l w Z T 0 i R m l s b E N v b H V t b l R 5 c G V z I i B W Y W x 1 Z T 0 i c 0 J n T U Z B d 0 1 E Q X d N R C I g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2 a W V 3 U 0 Y x I C g y K S 9 B d X R v U m V t b 3 Z l Z E N v b H V t b n M x L n t R d W V y a W V z L D B 9 J n F 1 b 3 Q 7 L C Z x d W 9 0 O 1 N l Y 3 R p b 2 4 x L 2 9 2 Z X J 2 a W V 3 U 0 Y x I C g y K S 9 B d X R v U m V t b 3 Z l Z E N v b H V t b n M x L n s g U m V 0 d X J u Z W Q g c m 9 3 c y w x f S Z x d W 9 0 O y w m c X V v d D t T Z W N 0 a W 9 u M S 9 v d m V y d m l l d 1 N G M S A o M i k v Q X V 0 b 1 J l b W 9 2 Z W R D b 2 x 1 b W 5 z M S 5 7 I E F 2 Z X J h Z 2 U g d G l t Z S h 1 c y k s M n 0 m c X V v d D s s J n F 1 b 3 Q 7 U 2 V j d G l v b j E v b 3 Z l c n Z p Z X d T R j E g K D I p L 0 F 1 d G 9 S Z W 1 v d m V k Q 2 9 s d W 1 u c z E u e y B N a W 5 p b X V t I H R p b W U s M 3 0 m c X V v d D s s J n F 1 b 3 Q 7 U 2 V j d G l v b j E v b 3 Z l c n Z p Z X d T R j E g K D I p L 0 F 1 d G 9 S Z W 1 v d m V k Q 2 9 s d W 1 u c z E u e y A y N X R o U G V y Y 2 V u d G l s Z S w 0 f S Z x d W 9 0 O y w m c X V v d D t T Z W N 0 a W 9 u M S 9 v d m V y d m l l d 1 N G M S A o M i k v Q X V 0 b 1 J l b W 9 2 Z W R D b 2 x 1 b W 5 z M S 5 7 I E 1 l Z G l h b i w 1 f S Z x d W 9 0 O y w m c X V v d D t T Z W N 0 a W 9 u M S 9 v d m V y d m l l d 1 N G M S A o M i k v Q X V 0 b 1 J l b W 9 2 Z W R D b 2 x 1 b W 5 z M S 5 7 I D c 1 d G h Q Z X J j Z W 5 0 a W x l K H V z K S w 2 f S Z x d W 9 0 O y w m c X V v d D t T Z W N 0 a W 9 u M S 9 v d m V y d m l l d 1 N G M S A o M i k v Q X V 0 b 1 J l b W 9 2 Z W R D b 2 x 1 b W 5 z M S 5 7 I D k w d G h Q Z X J j Z W 5 0 a W x l K H V z K S w 3 f S Z x d W 9 0 O y w m c X V v d D t T Z W N 0 a W 9 u M S 9 v d m V y d m l l d 1 N G M S A o M i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2 Z X J 2 a W V 3 U 0 Y x I C g y K S 9 B d X R v U m V t b 3 Z l Z E N v b H V t b n M x L n t R d W V y a W V z L D B 9 J n F 1 b 3 Q 7 L C Z x d W 9 0 O 1 N l Y 3 R p b 2 4 x L 2 9 2 Z X J 2 a W V 3 U 0 Y x I C g y K S 9 B d X R v U m V t b 3 Z l Z E N v b H V t b n M x L n s g U m V 0 d X J u Z W Q g c m 9 3 c y w x f S Z x d W 9 0 O y w m c X V v d D t T Z W N 0 a W 9 u M S 9 v d m V y d m l l d 1 N G M S A o M i k v Q X V 0 b 1 J l b W 9 2 Z W R D b 2 x 1 b W 5 z M S 5 7 I E F 2 Z X J h Z 2 U g d G l t Z S h 1 c y k s M n 0 m c X V v d D s s J n F 1 b 3 Q 7 U 2 V j d G l v b j E v b 3 Z l c n Z p Z X d T R j E g K D I p L 0 F 1 d G 9 S Z W 1 v d m V k Q 2 9 s d W 1 u c z E u e y B N a W 5 p b X V t I H R p b W U s M 3 0 m c X V v d D s s J n F 1 b 3 Q 7 U 2 V j d G l v b j E v b 3 Z l c n Z p Z X d T R j E g K D I p L 0 F 1 d G 9 S Z W 1 v d m V k Q 2 9 s d W 1 u c z E u e y A y N X R o U G V y Y 2 V u d G l s Z S w 0 f S Z x d W 9 0 O y w m c X V v d D t T Z W N 0 a W 9 u M S 9 v d m V y d m l l d 1 N G M S A o M i k v Q X V 0 b 1 J l b W 9 2 Z W R D b 2 x 1 b W 5 z M S 5 7 I E 1 l Z G l h b i w 1 f S Z x d W 9 0 O y w m c X V v d D t T Z W N 0 a W 9 u M S 9 v d m V y d m l l d 1 N G M S A o M i k v Q X V 0 b 1 J l b W 9 2 Z W R D b 2 x 1 b W 5 z M S 5 7 I D c 1 d G h Q Z X J j Z W 5 0 a W x l K H V z K S w 2 f S Z x d W 9 0 O y w m c X V v d D t T Z W N 0 a W 9 u M S 9 v d m V y d m l l d 1 N G M S A o M i k v Q X V 0 b 1 J l b W 9 2 Z W R D b 2 x 1 b W 5 z M S 5 7 I D k w d G h Q Z X J j Z W 5 0 a W x l K H V z K S w 3 f S Z x d W 9 0 O y w m c X V v d D t T Z W N 0 a W 9 u M S 9 v d m V y d m l l d 1 N G M S A o M i k v Q X V 0 b 1 J l b W 9 2 Z W R D b 2 x 1 b W 5 z M S 5 7 I E 1 h e G l t d W 0 g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V y d m l l d 1 N G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z e e 7 a Q b t T o A E X U e A u v I D A A A A A A I A A A A A A B B m A A A A A Q A A I A A A A O 8 R 3 d E D w b i 9 1 c B 6 L t u Y X 2 Q K n p w h 8 2 Y D l v S q s x e f l 3 0 t A A A A A A 6 A A A A A A g A A I A A A A H P H K A n n S k a z k e K u t d O 1 n 5 P S 3 6 l 9 v F x k u I m G R s E + O z j B U A A A A K p Z C t D P E R e Q t s F W 9 d L 2 o l H 7 q J b E X c l R 8 3 A y 0 / O q l s M n H S F o K 6 4 g / S y M S r x q D B y P q i 4 M V p I M r y n B 6 n U D A J v Z A h B D L J R P 6 k k x N T T x O p l X m T / Z Q A A A A G L u p I C u P X G 2 Y h Y 6 P d J m j z Y S j + Y T q F D M 8 m 6 G L L n v U o y V u + 7 o M b s Q E 5 Q b 1 / M Y E X n + F N u 9 m O F O S W O B G 8 r G G r C Y W C 0 = < / D a t a M a s h u p > 
</file>

<file path=customXml/itemProps1.xml><?xml version="1.0" encoding="utf-8"?>
<ds:datastoreItem xmlns:ds="http://schemas.openxmlformats.org/officeDocument/2006/customXml" ds:itemID="{731677AF-B941-4985-941D-6445882A77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latenciesSF1</vt:lpstr>
      <vt:lpstr>LatenciesSpecific</vt:lpstr>
      <vt:lpstr>averagesPerDistr</vt:lpstr>
      <vt:lpstr>overview</vt:lpstr>
      <vt:lpstr>Differences</vt:lpstr>
      <vt:lpstr>ov sf10</vt:lpstr>
      <vt:lpstr>stats (2)</vt:lpstr>
      <vt:lpstr>ov k=50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Goerens</dc:creator>
  <cp:lastModifiedBy>Olivier Goerens</cp:lastModifiedBy>
  <dcterms:created xsi:type="dcterms:W3CDTF">2023-04-22T17:19:52Z</dcterms:created>
  <dcterms:modified xsi:type="dcterms:W3CDTF">2023-05-01T20:18:29Z</dcterms:modified>
</cp:coreProperties>
</file>