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ИП Фиохин\МедиаГолод\МедиаГолод Народный-2\Проект\"/>
    </mc:Choice>
  </mc:AlternateContent>
  <xr:revisionPtr revIDLastSave="0" documentId="8_{0EC1E0F9-5012-4A09-9B94-CE4820B91C7C}" xr6:coauthVersionLast="45" xr6:coauthVersionMax="45" xr10:uidLastSave="{00000000-0000-0000-0000-000000000000}"/>
  <bookViews>
    <workbookView xWindow="-108" yWindow="-108" windowWidth="38616" windowHeight="21216" xr2:uid="{42C9266B-4BB5-4723-BD49-7E88669DCCA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1" l="1"/>
  <c r="G13" i="1"/>
  <c r="G4" i="1"/>
  <c r="G5" i="1"/>
  <c r="G6" i="1"/>
  <c r="G7" i="1"/>
  <c r="G8" i="1"/>
  <c r="G9" i="1"/>
  <c r="G10" i="1"/>
  <c r="G11" i="1"/>
  <c r="G12" i="1"/>
  <c r="F4" i="1"/>
  <c r="F5" i="1"/>
  <c r="F6" i="1"/>
  <c r="F7" i="1"/>
  <c r="F8" i="1"/>
  <c r="F9" i="1"/>
  <c r="F10" i="1"/>
  <c r="F11" i="1"/>
  <c r="F12" i="1"/>
</calcChain>
</file>

<file path=xl/sharedStrings.xml><?xml version="1.0" encoding="utf-8"?>
<sst xmlns="http://schemas.openxmlformats.org/spreadsheetml/2006/main" count="27" uniqueCount="25">
  <si>
    <t>узел</t>
  </si>
  <si>
    <t>крепеж</t>
  </si>
  <si>
    <t>примыкуание н.обвязки угловое</t>
  </si>
  <si>
    <t>примыкание нижней оьбвязки</t>
  </si>
  <si>
    <t>отдельно стоящая стойка</t>
  </si>
  <si>
    <t>наименование</t>
  </si>
  <si>
    <t>опирание фасадное (осевое) стропило\</t>
  </si>
  <si>
    <t>узел примыкания раскосов</t>
  </si>
  <si>
    <t>опирание лаг перекрытий</t>
  </si>
  <si>
    <t>М8х200</t>
  </si>
  <si>
    <t>50х100</t>
  </si>
  <si>
    <t>мест</t>
  </si>
  <si>
    <t>пересечение несущих балок</t>
  </si>
  <si>
    <t>пересечение стойки и обвязок/сращивание</t>
  </si>
  <si>
    <t>опирание  стропила</t>
  </si>
  <si>
    <t>на место</t>
  </si>
  <si>
    <t>всего</t>
  </si>
  <si>
    <t>1</t>
  </si>
  <si>
    <t>2</t>
  </si>
  <si>
    <t>3</t>
  </si>
  <si>
    <t>4</t>
  </si>
  <si>
    <t>5</t>
  </si>
  <si>
    <t>6</t>
  </si>
  <si>
    <t>7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</si>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</sst>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Обычный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827029-F2A7-494A-9C32-3C1F197E6D6B}" name="Таблица2" displayName="Таблица2" ref="A1:G13" totalsRowCount="1" headerRowDxfId="0">
  <autoFilter ref="A1:G12" xr:uid="{4F62D8CF-2307-4A6A-AA6E-86B41B64A90A}"/>
  <tableColumns count="7">
    <tableColumn id="1" xr3:uid="{731A8EF0-7782-4ED2-A11F-7A2D2F85B101}" name="1" totalsRowLabel="Итог"/>
    <tableColumn id="2" xr3:uid="{3614035E-6C98-4D39-B6E6-F35510E07D0B}" name="2"/>
    <tableColumn id="3" xr3:uid="{195A3378-2A3F-4282-91BF-31CB456ECDEC}" name="3"/>
    <tableColumn id="4" xr3:uid="{0E90FE85-376E-45BF-BCBD-6D862CEECE29}" name="4"/>
    <tableColumn id="5" xr3:uid="{86084C67-6686-43F5-BCCE-0232B1712182}" name="5"/>
    <tableColumn id="6" xr3:uid="{6EFF0C0E-3481-436E-9B4D-A8E78F51230D}" name="6" totalsRowFunction="sum">
      <calculatedColumnFormula>C2*D2</calculatedColumnFormula>
    </tableColumn>
    <tableColumn id="7" xr3:uid="{C5F06778-1168-45DD-9C32-3256582F76ED}" name="7" totalsRowFunction="sum">
      <calculatedColumnFormula>E2*C2</calculatedColumnFormula>
    </tableColumn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1EBB0-9BD7-41B1-9BB2-022D73212ACA}">
  <dimension ref="A1:G13"/>
  <sheetViews>
    <sheetView tabSelected="1" zoomScale="160" zoomScaleNormal="160" workbookViewId="0">
      <selection activeCell="E17" sqref="E17"/>
    </sheetView>
  </sheetViews>
  <sheetFormatPr defaultRowHeight="14.4" x14ac:dyDescent="0.3"/>
  <cols>
    <col min="1" max="1" width="9.88671875" customWidth="1"/>
    <col min="2" max="2" width="37.88671875" customWidth="1"/>
    <col min="3" max="7" width="9.88671875" customWidth="1"/>
  </cols>
  <sheetData>
    <row r="1" spans="1:7" x14ac:dyDescent="0.3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</row>
    <row r="2" spans="1:7" x14ac:dyDescent="0.3">
      <c r="A2" t="s">
        <v>0</v>
      </c>
      <c r="B2" s="2" t="s">
        <v>1</v>
      </c>
      <c r="C2" t="s">
        <v>11</v>
      </c>
      <c r="D2" t="s">
        <v>9</v>
      </c>
      <c r="E2" t="s">
        <v>10</v>
      </c>
      <c r="F2" t="s">
        <v>9</v>
      </c>
      <c r="G2" t="s">
        <v>10</v>
      </c>
    </row>
    <row r="3" spans="1:7" x14ac:dyDescent="0.3">
      <c r="B3" t="s">
        <v>5</v>
      </c>
      <c r="D3" s="1" t="s">
        <v>15</v>
      </c>
      <c r="E3" s="1"/>
      <c r="F3" s="1" t="s">
        <v>16</v>
      </c>
      <c r="G3" s="1"/>
    </row>
    <row r="4" spans="1:7" x14ac:dyDescent="0.3">
      <c r="A4">
        <v>1</v>
      </c>
      <c r="B4" t="s">
        <v>2</v>
      </c>
      <c r="C4">
        <v>42</v>
      </c>
      <c r="D4">
        <v>3</v>
      </c>
      <c r="F4">
        <f t="shared" ref="F4:F12" si="0">C4*D4</f>
        <v>126</v>
      </c>
      <c r="G4">
        <f t="shared" ref="G4:G12" si="1">E4*C4</f>
        <v>0</v>
      </c>
    </row>
    <row r="5" spans="1:7" x14ac:dyDescent="0.3">
      <c r="A5">
        <v>2</v>
      </c>
      <c r="B5" t="s">
        <v>3</v>
      </c>
      <c r="C5">
        <v>21</v>
      </c>
      <c r="D5">
        <v>2</v>
      </c>
      <c r="F5">
        <f t="shared" si="0"/>
        <v>42</v>
      </c>
      <c r="G5">
        <f t="shared" si="1"/>
        <v>0</v>
      </c>
    </row>
    <row r="6" spans="1:7" x14ac:dyDescent="0.3">
      <c r="A6">
        <v>3</v>
      </c>
      <c r="B6" t="s">
        <v>4</v>
      </c>
      <c r="C6">
        <v>12</v>
      </c>
      <c r="E6">
        <v>2</v>
      </c>
      <c r="F6">
        <f t="shared" si="0"/>
        <v>0</v>
      </c>
      <c r="G6">
        <f t="shared" si="1"/>
        <v>24</v>
      </c>
    </row>
    <row r="7" spans="1:7" x14ac:dyDescent="0.3">
      <c r="A7">
        <v>4</v>
      </c>
      <c r="B7" t="s">
        <v>13</v>
      </c>
      <c r="C7">
        <v>103</v>
      </c>
      <c r="D7">
        <v>2</v>
      </c>
      <c r="F7">
        <f t="shared" si="0"/>
        <v>206</v>
      </c>
      <c r="G7">
        <f t="shared" si="1"/>
        <v>0</v>
      </c>
    </row>
    <row r="8" spans="1:7" x14ac:dyDescent="0.3">
      <c r="A8">
        <v>5</v>
      </c>
      <c r="B8" t="s">
        <v>12</v>
      </c>
      <c r="C8">
        <v>38</v>
      </c>
      <c r="D8">
        <v>4</v>
      </c>
      <c r="F8">
        <f t="shared" si="0"/>
        <v>152</v>
      </c>
      <c r="G8">
        <f t="shared" si="1"/>
        <v>0</v>
      </c>
    </row>
    <row r="9" spans="1:7" x14ac:dyDescent="0.3">
      <c r="A9">
        <v>7</v>
      </c>
      <c r="B9" t="s">
        <v>14</v>
      </c>
      <c r="C9">
        <v>280</v>
      </c>
      <c r="E9">
        <v>1</v>
      </c>
      <c r="F9">
        <f t="shared" si="0"/>
        <v>0</v>
      </c>
      <c r="G9">
        <f t="shared" si="1"/>
        <v>280</v>
      </c>
    </row>
    <row r="10" spans="1:7" x14ac:dyDescent="0.3">
      <c r="A10">
        <v>8</v>
      </c>
      <c r="B10" t="s">
        <v>6</v>
      </c>
      <c r="C10">
        <v>54</v>
      </c>
      <c r="D10">
        <v>2</v>
      </c>
      <c r="F10">
        <f t="shared" si="0"/>
        <v>108</v>
      </c>
      <c r="G10">
        <f t="shared" si="1"/>
        <v>0</v>
      </c>
    </row>
    <row r="11" spans="1:7" x14ac:dyDescent="0.3">
      <c r="A11">
        <v>9</v>
      </c>
      <c r="B11" t="s">
        <v>7</v>
      </c>
      <c r="C11">
        <v>8</v>
      </c>
      <c r="F11">
        <f t="shared" si="0"/>
        <v>0</v>
      </c>
      <c r="G11">
        <f t="shared" si="1"/>
        <v>0</v>
      </c>
    </row>
    <row r="12" spans="1:7" x14ac:dyDescent="0.3">
      <c r="A12">
        <v>10</v>
      </c>
      <c r="B12" t="s">
        <v>8</v>
      </c>
      <c r="C12">
        <v>420</v>
      </c>
      <c r="E12">
        <v>1</v>
      </c>
      <c r="F12">
        <f t="shared" si="0"/>
        <v>0</v>
      </c>
      <c r="G12">
        <f t="shared" si="1"/>
        <v>420</v>
      </c>
    </row>
    <row r="13" spans="1:7" x14ac:dyDescent="0.3">
      <c r="A13" t="s">
        <v>24</v>
      </c>
      <c r="F13">
        <f>SUBTOTAL(109,Таблица2[6])</f>
        <v>634</v>
      </c>
      <c r="G13">
        <f>SUBTOTAL(109,Таблица2[7])</f>
        <v>724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FH</dc:creator>
  <cp:lastModifiedBy>FH</cp:lastModifiedBy>
  <dcterms:created xsi:type="dcterms:W3CDTF">2022-07-01T16:31:45Z</dcterms:created>
  <dcterms:modified xsi:type="dcterms:W3CDTF">2022-07-01T17:31:12Z</dcterms:modified>
</cp:coreProperties>
</file>