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Народный\"/>
    </mc:Choice>
  </mc:AlternateContent>
  <xr:revisionPtr revIDLastSave="0" documentId="13_ncr:1_{10244B6D-442C-4E6B-9DB7-B216E718FCAC}" xr6:coauthVersionLast="37" xr6:coauthVersionMax="37" xr10:uidLastSave="{00000000-0000-0000-0000-000000000000}"/>
  <bookViews>
    <workbookView xWindow="0" yWindow="0" windowWidth="38400" windowHeight="12225" xr2:uid="{29F42F72-BD16-4D04-A5D1-9C93EF6F2CD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H12" i="1"/>
  <c r="H13" i="1"/>
  <c r="H14" i="1"/>
  <c r="H15" i="1"/>
  <c r="C34" i="1"/>
  <c r="C8" i="1"/>
  <c r="G31" i="1"/>
  <c r="G32" i="1"/>
  <c r="G33" i="1"/>
  <c r="F31" i="1"/>
  <c r="F32" i="1"/>
  <c r="F33" i="1"/>
  <c r="G22" i="1"/>
  <c r="F22" i="1"/>
  <c r="G2" i="1"/>
  <c r="G3" i="1"/>
  <c r="G4" i="1"/>
  <c r="G5" i="1"/>
  <c r="G6" i="1"/>
  <c r="G7" i="1"/>
  <c r="F2" i="1"/>
  <c r="F3" i="1"/>
  <c r="H3" i="1" s="1"/>
  <c r="F4" i="1"/>
  <c r="F5" i="1"/>
  <c r="F6" i="1"/>
  <c r="F7" i="1"/>
  <c r="H7" i="1" s="1"/>
  <c r="H31" i="1" l="1"/>
  <c r="H2" i="1"/>
  <c r="H16" i="1"/>
  <c r="H6" i="1"/>
  <c r="H22" i="1"/>
  <c r="H5" i="1"/>
  <c r="H33" i="1"/>
  <c r="H4" i="1"/>
  <c r="H32" i="1"/>
  <c r="H8" i="1" l="1"/>
  <c r="H34" i="1"/>
</calcChain>
</file>

<file path=xl/sharedStrings.xml><?xml version="1.0" encoding="utf-8"?>
<sst xmlns="http://schemas.openxmlformats.org/spreadsheetml/2006/main" count="60" uniqueCount="16">
  <si>
    <t>Пор. №</t>
  </si>
  <si>
    <t>Наименование</t>
  </si>
  <si>
    <t>Описание</t>
  </si>
  <si>
    <t>Площадь</t>
  </si>
  <si>
    <t>Рамное остекление</t>
  </si>
  <si>
    <t>Форточка</t>
  </si>
  <si>
    <t>Безрамное остекление</t>
  </si>
  <si>
    <t>Глухой стеклопакет</t>
  </si>
  <si>
    <t>Безрамное остекление фигурное</t>
  </si>
  <si>
    <t>Глухой  стеклопакет</t>
  </si>
  <si>
    <t>Входная дверь</t>
  </si>
  <si>
    <t>ШП</t>
  </si>
  <si>
    <t>ВП</t>
  </si>
  <si>
    <t>ШИ</t>
  </si>
  <si>
    <t>ПИ</t>
  </si>
  <si>
    <t>Дверь стеклянная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</si>
</sst>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08374-9986-47F7-98D0-6F4B6B55147F}" name="Таблица1" displayName="Таблица1" ref="A1:H7" totalsRowShown="0">
  <autoFilter ref="A1:H7" xr:uid="{DD8CF31B-04FB-472A-BB41-8C888AA80585}"/>
  <tableColumns count="8">
    <tableColumn id="1" xr3:uid="{2B764FD3-DD1C-4EA2-A7C6-692F3E3D197A}" name="Пор. №"/>
    <tableColumn id="2" xr3:uid="{7224521B-1BC4-4480-85C5-AE7B671CF474}" name="Наименование"/>
    <tableColumn id="3" xr3:uid="{9966E958-BE96-4341-8B8F-43245136F9EB}" name="Описание"/>
    <tableColumn id="4" xr3:uid="{2CEAD5AC-4A73-43FF-A1B6-CB9CAA357693}" name="ШП"/>
    <tableColumn id="5" xr3:uid="{ECA8A79F-8999-4D69-A47E-788AF476C9AB}" name="ВП"/>
    <tableColumn id="6" xr3:uid="{408F933E-3F4B-424C-95BC-6F86781D061A}" name="ШИ">
      <calculatedColumnFormula>D2+30</calculatedColumnFormula>
    </tableColumn>
    <tableColumn id="7" xr3:uid="{3ED283D8-E4DA-41EB-A0AB-33E48B7A0A90}" name="ПИ">
      <calculatedColumnFormula>E2+30</calculatedColumnFormula>
    </tableColumn>
    <tableColumn id="8" xr3:uid="{2A381CE1-0C73-4250-8B0C-2C4C9D8A8192}" name="Площадь">
      <calculatedColumnFormula>F2*G2/1000000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CA3BDB-8BC6-4832-9600-9718F3C391AA}" name="Таблица2" displayName="Таблица2" ref="A11:H16" totalsRowShown="0">
  <autoFilter ref="A11:H16" xr:uid="{5FFAF563-A2C0-4E9D-ABDB-B9CAF6C3E234}"/>
  <tableColumns count="8">
    <tableColumn id="1" xr3:uid="{7AFBA0D7-0E17-414A-89B3-60C96682DDBB}" name="Пор. №"/>
    <tableColumn id="2" xr3:uid="{8D3EE519-111B-4FF6-B5B2-1A3E5EF3110B}" name="Наименование"/>
    <tableColumn id="3" xr3:uid="{15A2A094-3511-4FD5-BD03-4575B1E63C4C}" name="Описание"/>
    <tableColumn id="4" xr3:uid="{48D50706-D274-4881-A38E-6B9DF7CB2100}" name="ШП"/>
    <tableColumn id="5" xr3:uid="{0FB1F47B-65B0-44B7-BE21-BD31C9D338B9}" name="ВП"/>
    <tableColumn id="6" xr3:uid="{7A60A583-1A5F-492E-BBD0-FA4E329FF71B}" name="ШИ"/>
    <tableColumn id="7" xr3:uid="{BB0C3E9A-62D4-4156-B332-E3535885410F}" name="ПИ"/>
    <tableColumn id="8" xr3:uid="{9DCC3D00-EACE-468D-8BC7-C8C0386E8DAF}" name="Площадь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811E02-5A79-4701-8B6B-30B46D04CEEA}" name="Таблица5" displayName="Таблица5" ref="A21:H23" totalsRowShown="0">
  <autoFilter ref="A21:H23" xr:uid="{7E40A58F-FC57-4FC0-AD67-AF23F02A19A1}"/>
  <tableColumns count="8">
    <tableColumn id="1" xr3:uid="{45576ADF-2954-4C18-9FBF-7423A7F2EBAC}" name="Пор. №"/>
    <tableColumn id="2" xr3:uid="{B8090037-E48A-4DFD-89DE-145319FF1EA6}" name="Наименование"/>
    <tableColumn id="3" xr3:uid="{3D031741-FB9A-44C7-B924-E58227398084}" name="Описание"/>
    <tableColumn id="4" xr3:uid="{1D13B126-B608-45BB-8D05-6EDF4050CBC3}" name="ШП"/>
    <tableColumn id="5" xr3:uid="{7540934F-30B0-40ED-9F00-D21720D0D83D}" name="ВП"/>
    <tableColumn id="6" xr3:uid="{9DD616E8-D5A3-4CDC-A08A-4499F250A97D}" name="ШИ"/>
    <tableColumn id="7" xr3:uid="{60BC466F-992A-4D38-88B0-060B7AF48C71}" name="ПИ"/>
    <tableColumn id="8" xr3:uid="{87D4EE6E-5F15-4E0D-90D5-0DE3FDD2AFEB}" name="Площадь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424ED-E979-4544-BBDE-11EF648168DD}" name="Таблица6" displayName="Таблица6" ref="A30:H34" totalsRowShown="0">
  <autoFilter ref="A30:H34" xr:uid="{B558AACD-EDB0-48D5-9644-7F7BC88A2263}"/>
  <tableColumns count="8">
    <tableColumn id="1" xr3:uid="{DFC46E0C-06E2-4995-AAF4-01D7BB3EBA5A}" name="Пор. №"/>
    <tableColumn id="2" xr3:uid="{8A3EF882-A5DB-4B9D-95A5-A0B997CFEEDF}" name="Наименование"/>
    <tableColumn id="3" xr3:uid="{EC3F5F11-B982-40FF-AA13-78EF1339963C}" name="Описание"/>
    <tableColumn id="4" xr3:uid="{0D4C87DB-EFDA-4EC7-B4A2-58E7B45F2650}" name="ШП"/>
    <tableColumn id="5" xr3:uid="{1AD02556-E896-4F7F-8E20-1D330EB5C0B1}" name="ВП"/>
    <tableColumn id="6" xr3:uid="{0C0994D6-40AD-414C-9123-1E925E029A47}" name="ШИ"/>
    <tableColumn id="7" xr3:uid="{AAC7D914-8C98-4688-B971-4FA1904D3544}" name="ПИ"/>
    <tableColumn id="8" xr3:uid="{FB82874D-2059-4C80-A3AC-E2A39F0BAE54}" name="Площадь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824F-AE5B-4138-BAD0-17FB0ECAC0F4}">
  <dimension ref="A1:H34"/>
  <sheetViews>
    <sheetView tabSelected="1" topLeftCell="A4" workbookViewId="0">
      <selection activeCell="A30" sqref="A30:H34"/>
    </sheetView>
  </sheetViews>
  <sheetFormatPr defaultRowHeight="15" x14ac:dyDescent="0.25"/>
  <cols>
    <col min="1" max="1" width="9.85546875" customWidth="1"/>
    <col min="2" max="2" width="39.140625" customWidth="1"/>
    <col min="3" max="3" width="27.425781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3</v>
      </c>
    </row>
    <row r="2" spans="1:8" x14ac:dyDescent="0.25">
      <c r="A2">
        <v>1</v>
      </c>
      <c r="B2" t="s">
        <v>6</v>
      </c>
      <c r="C2" t="s">
        <v>7</v>
      </c>
      <c r="D2">
        <v>1810</v>
      </c>
      <c r="E2">
        <v>2299</v>
      </c>
      <c r="F2">
        <f t="shared" ref="F2:F7" si="0">D2+30</f>
        <v>1840</v>
      </c>
      <c r="G2">
        <f t="shared" ref="G2:G7" si="1">E2+30</f>
        <v>2329</v>
      </c>
      <c r="H2">
        <f t="shared" ref="H2:H7" si="2">F2*G2/1000000</f>
        <v>4.2853599999999998</v>
      </c>
    </row>
    <row r="3" spans="1:8" x14ac:dyDescent="0.25">
      <c r="A3">
        <v>3</v>
      </c>
      <c r="B3" t="s">
        <v>6</v>
      </c>
      <c r="C3" t="s">
        <v>7</v>
      </c>
      <c r="D3">
        <v>1810</v>
      </c>
      <c r="E3">
        <v>2299</v>
      </c>
      <c r="F3">
        <f t="shared" si="0"/>
        <v>1840</v>
      </c>
      <c r="G3">
        <f t="shared" si="1"/>
        <v>2329</v>
      </c>
      <c r="H3">
        <f t="shared" si="2"/>
        <v>4.2853599999999998</v>
      </c>
    </row>
    <row r="4" spans="1:8" x14ac:dyDescent="0.25">
      <c r="A4">
        <v>4</v>
      </c>
      <c r="B4" t="s">
        <v>6</v>
      </c>
      <c r="C4" t="s">
        <v>7</v>
      </c>
      <c r="D4">
        <v>1810</v>
      </c>
      <c r="E4">
        <v>2299</v>
      </c>
      <c r="F4">
        <f t="shared" si="0"/>
        <v>1840</v>
      </c>
      <c r="G4">
        <f t="shared" si="1"/>
        <v>2329</v>
      </c>
      <c r="H4">
        <f t="shared" si="2"/>
        <v>4.2853599999999998</v>
      </c>
    </row>
    <row r="5" spans="1:8" x14ac:dyDescent="0.25">
      <c r="A5">
        <v>9</v>
      </c>
      <c r="B5" t="s">
        <v>6</v>
      </c>
      <c r="C5" t="s">
        <v>7</v>
      </c>
      <c r="D5">
        <v>1810</v>
      </c>
      <c r="E5">
        <v>1500</v>
      </c>
      <c r="F5">
        <f t="shared" si="0"/>
        <v>1840</v>
      </c>
      <c r="G5">
        <f t="shared" si="1"/>
        <v>1530</v>
      </c>
      <c r="H5">
        <f t="shared" si="2"/>
        <v>2.8151999999999999</v>
      </c>
    </row>
    <row r="6" spans="1:8" x14ac:dyDescent="0.25">
      <c r="A6">
        <v>10</v>
      </c>
      <c r="B6" t="s">
        <v>6</v>
      </c>
      <c r="C6" t="s">
        <v>7</v>
      </c>
      <c r="D6">
        <v>1810</v>
      </c>
      <c r="E6">
        <v>1500</v>
      </c>
      <c r="F6">
        <f t="shared" si="0"/>
        <v>1840</v>
      </c>
      <c r="G6">
        <f t="shared" si="1"/>
        <v>1530</v>
      </c>
      <c r="H6">
        <f t="shared" si="2"/>
        <v>2.8151999999999999</v>
      </c>
    </row>
    <row r="7" spans="1:8" x14ac:dyDescent="0.25">
      <c r="A7">
        <v>19</v>
      </c>
      <c r="B7" t="s">
        <v>6</v>
      </c>
      <c r="C7" t="s">
        <v>7</v>
      </c>
      <c r="D7">
        <v>1810</v>
      </c>
      <c r="E7">
        <v>2299</v>
      </c>
      <c r="F7">
        <f t="shared" si="0"/>
        <v>1840</v>
      </c>
      <c r="G7">
        <f t="shared" si="1"/>
        <v>2329</v>
      </c>
      <c r="H7">
        <f t="shared" si="2"/>
        <v>4.2853599999999998</v>
      </c>
    </row>
    <row r="8" spans="1:8" x14ac:dyDescent="0.25">
      <c r="C8" s="2">
        <f>COUNTA(C2:C7)</f>
        <v>6</v>
      </c>
      <c r="H8" s="1">
        <f>SUM(H2:H7)</f>
        <v>22.771840000000001</v>
      </c>
    </row>
    <row r="11" spans="1:8" x14ac:dyDescent="0.25">
      <c r="A11" t="s">
        <v>0</v>
      </c>
      <c r="B11" t="s">
        <v>1</v>
      </c>
      <c r="C11" t="s">
        <v>2</v>
      </c>
      <c r="D11" t="s">
        <v>11</v>
      </c>
      <c r="E11" t="s">
        <v>12</v>
      </c>
      <c r="F11" t="s">
        <v>13</v>
      </c>
      <c r="G11" t="s">
        <v>14</v>
      </c>
      <c r="H11" t="s">
        <v>3</v>
      </c>
    </row>
    <row r="12" spans="1:8" x14ac:dyDescent="0.25">
      <c r="A12">
        <v>15</v>
      </c>
      <c r="B12" t="s">
        <v>8</v>
      </c>
      <c r="C12" t="s">
        <v>9</v>
      </c>
      <c r="D12">
        <v>1810</v>
      </c>
      <c r="E12">
        <v>868</v>
      </c>
      <c r="F12">
        <v>1840</v>
      </c>
      <c r="G12">
        <v>906</v>
      </c>
      <c r="H12">
        <f t="shared" ref="H12:H15" si="3">F12*G12/1000000</f>
        <v>1.6670400000000001</v>
      </c>
    </row>
    <row r="13" spans="1:8" x14ac:dyDescent="0.25">
      <c r="A13">
        <v>16</v>
      </c>
      <c r="B13" t="s">
        <v>8</v>
      </c>
      <c r="C13" t="s">
        <v>9</v>
      </c>
      <c r="D13">
        <v>1810</v>
      </c>
      <c r="E13">
        <v>868</v>
      </c>
      <c r="F13">
        <v>1840</v>
      </c>
      <c r="G13">
        <v>906</v>
      </c>
      <c r="H13">
        <f t="shared" si="3"/>
        <v>1.6670400000000001</v>
      </c>
    </row>
    <row r="14" spans="1:8" x14ac:dyDescent="0.25">
      <c r="A14">
        <v>17</v>
      </c>
      <c r="B14" t="s">
        <v>8</v>
      </c>
      <c r="C14" t="s">
        <v>9</v>
      </c>
      <c r="D14">
        <v>1810</v>
      </c>
      <c r="E14">
        <v>1796</v>
      </c>
      <c r="F14">
        <v>1840</v>
      </c>
      <c r="G14">
        <v>1834</v>
      </c>
      <c r="H14">
        <f t="shared" si="3"/>
        <v>3.3745599999999998</v>
      </c>
    </row>
    <row r="15" spans="1:8" x14ac:dyDescent="0.25">
      <c r="A15">
        <v>18</v>
      </c>
      <c r="B15" t="s">
        <v>8</v>
      </c>
      <c r="C15" t="s">
        <v>9</v>
      </c>
      <c r="D15">
        <v>1810</v>
      </c>
      <c r="E15">
        <v>1796</v>
      </c>
      <c r="F15">
        <v>1840</v>
      </c>
      <c r="G15">
        <v>1834</v>
      </c>
      <c r="H15">
        <f t="shared" si="3"/>
        <v>3.3745599999999998</v>
      </c>
    </row>
    <row r="16" spans="1:8" x14ac:dyDescent="0.25">
      <c r="C16" s="2">
        <f>COUNTA(C12:C15)</f>
        <v>4</v>
      </c>
      <c r="H16" s="1">
        <f>SUM(H12:H15)</f>
        <v>10.0832</v>
      </c>
    </row>
    <row r="21" spans="1:8" x14ac:dyDescent="0.25">
      <c r="A21" t="s">
        <v>0</v>
      </c>
      <c r="B21" t="s">
        <v>1</v>
      </c>
      <c r="C21" t="s">
        <v>2</v>
      </c>
      <c r="D21" t="s">
        <v>11</v>
      </c>
      <c r="E21" t="s">
        <v>12</v>
      </c>
      <c r="F21" t="s">
        <v>13</v>
      </c>
      <c r="G21" t="s">
        <v>14</v>
      </c>
      <c r="H21" t="s">
        <v>3</v>
      </c>
    </row>
    <row r="22" spans="1:8" x14ac:dyDescent="0.25">
      <c r="A22">
        <v>11</v>
      </c>
      <c r="B22" t="s">
        <v>10</v>
      </c>
      <c r="C22" t="s">
        <v>15</v>
      </c>
      <c r="D22">
        <v>2110</v>
      </c>
      <c r="E22">
        <v>2100</v>
      </c>
      <c r="F22">
        <f>D22+20</f>
        <v>2130</v>
      </c>
      <c r="G22">
        <f>E22</f>
        <v>2100</v>
      </c>
      <c r="H22">
        <f t="shared" ref="H22" si="4">F22*G22/1000000</f>
        <v>4.4729999999999999</v>
      </c>
    </row>
    <row r="23" spans="1:8" x14ac:dyDescent="0.25">
      <c r="C23">
        <v>1</v>
      </c>
      <c r="H23">
        <v>4.47</v>
      </c>
    </row>
    <row r="30" spans="1:8" x14ac:dyDescent="0.25">
      <c r="A30" t="s">
        <v>0</v>
      </c>
      <c r="B30" t="s">
        <v>1</v>
      </c>
      <c r="C30" t="s">
        <v>2</v>
      </c>
      <c r="D30" t="s">
        <v>11</v>
      </c>
      <c r="E30" t="s">
        <v>12</v>
      </c>
      <c r="F30" t="s">
        <v>13</v>
      </c>
      <c r="G30" t="s">
        <v>14</v>
      </c>
      <c r="H30" t="s">
        <v>3</v>
      </c>
    </row>
    <row r="31" spans="1:8" x14ac:dyDescent="0.25">
      <c r="A31">
        <v>12</v>
      </c>
      <c r="B31" t="s">
        <v>4</v>
      </c>
      <c r="C31" t="s">
        <v>5</v>
      </c>
      <c r="D31">
        <v>2110</v>
      </c>
      <c r="E31">
        <v>500</v>
      </c>
      <c r="F31">
        <f t="shared" ref="F31:F33" si="5">D31+20</f>
        <v>2130</v>
      </c>
      <c r="G31">
        <f t="shared" ref="G31:G33" si="6">E31+20</f>
        <v>520</v>
      </c>
      <c r="H31">
        <f t="shared" ref="H31:H33" si="7">F31*G31/1000000</f>
        <v>1.1075999999999999</v>
      </c>
    </row>
    <row r="32" spans="1:8" x14ac:dyDescent="0.25">
      <c r="A32">
        <v>13</v>
      </c>
      <c r="B32" t="s">
        <v>4</v>
      </c>
      <c r="C32" t="s">
        <v>5</v>
      </c>
      <c r="D32">
        <v>2110</v>
      </c>
      <c r="E32">
        <v>500</v>
      </c>
      <c r="F32">
        <f t="shared" si="5"/>
        <v>2130</v>
      </c>
      <c r="G32">
        <f t="shared" si="6"/>
        <v>520</v>
      </c>
      <c r="H32">
        <f t="shared" si="7"/>
        <v>1.1075999999999999</v>
      </c>
    </row>
    <row r="33" spans="1:8" x14ac:dyDescent="0.25">
      <c r="A33">
        <v>14</v>
      </c>
      <c r="B33" t="s">
        <v>4</v>
      </c>
      <c r="C33" t="s">
        <v>5</v>
      </c>
      <c r="D33">
        <v>2110</v>
      </c>
      <c r="E33">
        <v>500</v>
      </c>
      <c r="F33">
        <f t="shared" si="5"/>
        <v>2130</v>
      </c>
      <c r="G33">
        <f t="shared" si="6"/>
        <v>520</v>
      </c>
      <c r="H33">
        <f t="shared" si="7"/>
        <v>1.1075999999999999</v>
      </c>
    </row>
    <row r="34" spans="1:8" x14ac:dyDescent="0.25">
      <c r="C34" s="2">
        <f>COUNTA(C31:C33)</f>
        <v>3</v>
      </c>
      <c r="H34" s="2">
        <f>SUM(H31:H33)</f>
        <v>3.3228</v>
      </c>
    </row>
  </sheetData>
  <sortState ref="A2:H50">
    <sortCondition ref="B1"/>
  </sortState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2021-12-29T16:00:17Z</dcterms:created>
  <dcterms:modified xsi:type="dcterms:W3CDTF">2021-12-29T17:15:02Z</dcterms:modified>
</cp:coreProperties>
</file>