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JerezRincon\Documents\GitHub\hello-world\"/>
    </mc:Choice>
  </mc:AlternateContent>
  <bookViews>
    <workbookView xWindow="0" yWindow="0" windowWidth="23040" windowHeight="9336" activeTab="1"/>
  </bookViews>
  <sheets>
    <sheet name="Sheet1" sheetId="1" r:id="rId1"/>
    <sheet name="Sheet2" sheetId="2" r:id="rId2"/>
  </sheets>
  <definedNames>
    <definedName name="ExternalData_1" localSheetId="1" hidden="1">Sheet2!$A$3:$J$110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1" i="2" l="1"/>
  <c r="K60" i="2"/>
  <c r="K50" i="2"/>
  <c r="K64" i="2"/>
  <c r="K73" i="2"/>
  <c r="K30" i="2"/>
  <c r="K56" i="2"/>
  <c r="K46" i="2"/>
  <c r="K62" i="2"/>
  <c r="K79" i="2"/>
  <c r="K54" i="2"/>
  <c r="K75" i="2"/>
  <c r="K58" i="2"/>
  <c r="K32" i="2"/>
  <c r="K71" i="2"/>
  <c r="K70" i="2"/>
  <c r="K78" i="2"/>
  <c r="K84" i="2"/>
  <c r="K90" i="2"/>
  <c r="K59" i="2"/>
  <c r="K65" i="2"/>
  <c r="K68" i="2"/>
  <c r="K89" i="2"/>
  <c r="K88" i="2"/>
  <c r="K48" i="2"/>
  <c r="K91" i="2"/>
  <c r="K11" i="2"/>
  <c r="K87" i="2"/>
  <c r="K85" i="2"/>
  <c r="K51" i="2"/>
  <c r="K86" i="2"/>
  <c r="K67" i="2"/>
  <c r="K80" i="2"/>
  <c r="K28" i="2"/>
  <c r="K61" i="2"/>
  <c r="K95" i="2"/>
  <c r="K35" i="2"/>
  <c r="K83" i="2"/>
  <c r="K12" i="2"/>
  <c r="K10" i="2"/>
  <c r="K94" i="2"/>
  <c r="K13" i="2"/>
  <c r="K74" i="2"/>
  <c r="K6" i="2"/>
  <c r="K37" i="2"/>
  <c r="K36" i="2"/>
  <c r="K4" i="2"/>
  <c r="K44" i="2"/>
  <c r="K66" i="2"/>
  <c r="K103" i="2"/>
  <c r="K96" i="2"/>
  <c r="K82" i="2"/>
  <c r="K47" i="2"/>
  <c r="K24" i="2"/>
  <c r="K52" i="2"/>
  <c r="K7" i="2"/>
  <c r="K101" i="2"/>
  <c r="K76" i="2"/>
  <c r="K41" i="2"/>
  <c r="K77" i="2"/>
  <c r="K97" i="2"/>
  <c r="K55" i="2"/>
  <c r="K63" i="2"/>
  <c r="K25" i="2"/>
  <c r="K23" i="2"/>
  <c r="K104" i="2"/>
  <c r="K5" i="2"/>
  <c r="K22" i="2"/>
  <c r="K105" i="2"/>
  <c r="K40" i="2"/>
  <c r="K98" i="2"/>
  <c r="K21" i="2"/>
  <c r="K100" i="2"/>
  <c r="K45" i="2"/>
  <c r="K8" i="2"/>
  <c r="K9" i="2"/>
  <c r="K49" i="2"/>
  <c r="K57" i="2"/>
  <c r="K69" i="2"/>
  <c r="K39" i="2"/>
  <c r="K108" i="2"/>
  <c r="K29" i="2"/>
  <c r="K33" i="2"/>
  <c r="K31" i="2"/>
  <c r="K26" i="2"/>
  <c r="K38" i="2"/>
  <c r="K43" i="2"/>
  <c r="K34" i="2"/>
  <c r="K93" i="2"/>
  <c r="K72" i="2"/>
  <c r="K92" i="2"/>
  <c r="K102" i="2"/>
  <c r="K27" i="2"/>
  <c r="K42" i="2"/>
  <c r="K106" i="2"/>
  <c r="K107" i="2"/>
  <c r="K110" i="2"/>
  <c r="K53" i="2"/>
  <c r="K14" i="2"/>
  <c r="K17" i="2"/>
  <c r="K99" i="2"/>
  <c r="K15" i="2"/>
  <c r="K16" i="2"/>
  <c r="K109" i="2"/>
  <c r="K18" i="2"/>
  <c r="K19" i="2"/>
  <c r="K20" i="2"/>
</calcChain>
</file>

<file path=xl/connections.xml><?xml version="1.0" encoding="utf-8"?>
<connections xmlns="http://schemas.openxmlformats.org/spreadsheetml/2006/main">
  <connection id="1" keepAlive="1" name="Query - tbl-weekly-box-office-chart" description="Connection to the 'tbl-weekly-box-office-chart' query in the workbook." type="5" refreshedVersion="6" background="1" saveData="1">
    <dbPr connection="Provider=Microsoft.Mashup.OleDb.1;Data Source=$Workbook$;Location=tbl-weekly-box-office-chart;Extended Properties=&quot;&quot;" command="SELECT * FROM [tbl-weekly-box-office-chart]"/>
  </connection>
</connections>
</file>

<file path=xl/sharedStrings.xml><?xml version="1.0" encoding="utf-8"?>
<sst xmlns="http://schemas.openxmlformats.org/spreadsheetml/2006/main" count="439" uniqueCount="322">
  <si>
    <t>Rank</t>
  </si>
  <si>
    <t>Rank-Prev-Week</t>
  </si>
  <si>
    <t>Movie</t>
  </si>
  <si>
    <t>Distributor</t>
  </si>
  <si>
    <t>Gross</t>
  </si>
  <si>
    <t>Change</t>
  </si>
  <si>
    <t>Thtrs.</t>
  </si>
  <si>
    <t>Per Thtr.</t>
  </si>
  <si>
    <t>Total Gross</t>
  </si>
  <si>
    <t>Week</t>
  </si>
  <si>
    <t>new</t>
  </si>
  <si>
    <t>Jigsaw</t>
  </si>
  <si>
    <t>Lionsgate</t>
  </si>
  <si>
    <t>(1)</t>
  </si>
  <si>
    <t>Tyler Perry’s Boo 2! A Ma…</t>
  </si>
  <si>
    <t>-50%</t>
  </si>
  <si>
    <t>(2)</t>
  </si>
  <si>
    <t>Geostorm</t>
  </si>
  <si>
    <t>Warner Bros.</t>
  </si>
  <si>
    <t>-56%</t>
  </si>
  <si>
    <t>(3)</t>
  </si>
  <si>
    <t>Happy Death Day</t>
  </si>
  <si>
    <t>Universal</t>
  </si>
  <si>
    <t>-43%</t>
  </si>
  <si>
    <t>(4)</t>
  </si>
  <si>
    <t>Blade Runner 2049</t>
  </si>
  <si>
    <t>-45%</t>
  </si>
  <si>
    <t>Thank You for Your Service</t>
  </si>
  <si>
    <t>(5)</t>
  </si>
  <si>
    <t>Only the Brave</t>
  </si>
  <si>
    <t>Sony Pictures</t>
  </si>
  <si>
    <t>-42%</t>
  </si>
  <si>
    <t>(6)</t>
  </si>
  <si>
    <t>The Foreigner</t>
  </si>
  <si>
    <t>STX Entertainment</t>
  </si>
  <si>
    <t>A Bad Moms Christmas</t>
  </si>
  <si>
    <t>Suburbicon</t>
  </si>
  <si>
    <t>Paramount Pictures</t>
  </si>
  <si>
    <t>(7)</t>
  </si>
  <si>
    <t>It</t>
  </si>
  <si>
    <t>-24%</t>
  </si>
  <si>
    <t>(13)</t>
  </si>
  <si>
    <t>Victoria and Abdul</t>
  </si>
  <si>
    <t>Focus Features</t>
  </si>
  <si>
    <t>-25%</t>
  </si>
  <si>
    <t>Let There Be Light</t>
  </si>
  <si>
    <t>Atlas Distribution</t>
  </si>
  <si>
    <t>(9)</t>
  </si>
  <si>
    <t>American Made</t>
  </si>
  <si>
    <t>-47%</t>
  </si>
  <si>
    <t>(10)</t>
  </si>
  <si>
    <t>Kingsman: The Golden Circle</t>
  </si>
  <si>
    <t>20th Century Fox</t>
  </si>
  <si>
    <t>(8)</t>
  </si>
  <si>
    <t>The Snowman</t>
  </si>
  <si>
    <t>-61%</t>
  </si>
  <si>
    <t>(12)</t>
  </si>
  <si>
    <t>Same Kind of Different as Me</t>
  </si>
  <si>
    <t>Pure Flix Entertain…</t>
  </si>
  <si>
    <t>-49%</t>
  </si>
  <si>
    <t>(11)</t>
  </si>
  <si>
    <t>The Mountain Between Us</t>
  </si>
  <si>
    <t>-55%</t>
  </si>
  <si>
    <t>(14)</t>
  </si>
  <si>
    <t>The Lego Ninjago Movie</t>
  </si>
  <si>
    <t>(16)</t>
  </si>
  <si>
    <t>Marshall</t>
  </si>
  <si>
    <t>Open Road</t>
  </si>
  <si>
    <t>-39%</t>
  </si>
  <si>
    <t/>
  </si>
  <si>
    <t>(15)</t>
  </si>
  <si>
    <t>My Little Pony: The Movie</t>
  </si>
  <si>
    <t>-51%</t>
  </si>
  <si>
    <t>(19)</t>
  </si>
  <si>
    <t>Loving Vincent</t>
  </si>
  <si>
    <t>Good Deed Entertain…</t>
  </si>
  <si>
    <t>+7%</t>
  </si>
  <si>
    <t>(17)</t>
  </si>
  <si>
    <t>The Florida Project</t>
  </si>
  <si>
    <t>A24</t>
  </si>
  <si>
    <t>-14%</t>
  </si>
  <si>
    <t>(26)</t>
  </si>
  <si>
    <t>Goodbye Christopher Robin</t>
  </si>
  <si>
    <t>Fox Searchlight</t>
  </si>
  <si>
    <t>+125%</t>
  </si>
  <si>
    <t>(18)</t>
  </si>
  <si>
    <t>Battle of the Sexes</t>
  </si>
  <si>
    <t>-48%</t>
  </si>
  <si>
    <t>(29)</t>
  </si>
  <si>
    <t>The Killing of a Sacred Deer</t>
  </si>
  <si>
    <t>+97%</t>
  </si>
  <si>
    <t>(24)</t>
  </si>
  <si>
    <t>Despicable Me 3</t>
  </si>
  <si>
    <t>-4%</t>
  </si>
  <si>
    <t>All I See is You</t>
  </si>
  <si>
    <t>(39)</t>
  </si>
  <si>
    <t>Jane</t>
  </si>
  <si>
    <t>Abramorama Films</t>
  </si>
  <si>
    <t>+160%</t>
  </si>
  <si>
    <t>(36)</t>
  </si>
  <si>
    <t>Wonderstruck</t>
  </si>
  <si>
    <t>Roadside Attractions</t>
  </si>
  <si>
    <t>+109%</t>
  </si>
  <si>
    <t>(21)</t>
  </si>
  <si>
    <t>Flatliners</t>
  </si>
  <si>
    <t>-54%</t>
  </si>
  <si>
    <t>(28)</t>
  </si>
  <si>
    <t>Lucky</t>
  </si>
  <si>
    <t>Magnolia Pictures</t>
  </si>
  <si>
    <t>-26%</t>
  </si>
  <si>
    <t>(27)</t>
  </si>
  <si>
    <t>Spider-Man: Homecoming</t>
  </si>
  <si>
    <t>-38%</t>
  </si>
  <si>
    <t>(30)</t>
  </si>
  <si>
    <t>The Emoji Movie</t>
  </si>
  <si>
    <t>-28%</t>
  </si>
  <si>
    <t>The Square</t>
  </si>
  <si>
    <t>(-)</t>
  </si>
  <si>
    <t>Apparition</t>
  </si>
  <si>
    <t>(33)</t>
  </si>
  <si>
    <t>Human Flow</t>
  </si>
  <si>
    <t>Amazon Studios</t>
  </si>
  <si>
    <t>-29%</t>
  </si>
  <si>
    <t>(32)</t>
  </si>
  <si>
    <t>The Hitman’s Bodyguard</t>
  </si>
  <si>
    <t>-34%</t>
  </si>
  <si>
    <t>(25)</t>
  </si>
  <si>
    <t>American Assassin</t>
  </si>
  <si>
    <t>(31)</t>
  </si>
  <si>
    <t>Dunkirk</t>
  </si>
  <si>
    <t>-44%</t>
  </si>
  <si>
    <t>(20)</t>
  </si>
  <si>
    <t>Professor Marston &amp; The Won…</t>
  </si>
  <si>
    <t>Annapurna Pictures</t>
  </si>
  <si>
    <t>-79%</t>
  </si>
  <si>
    <t>(42)</t>
  </si>
  <si>
    <t>Home Again</t>
  </si>
  <si>
    <t>(38)</t>
  </si>
  <si>
    <t>Wind River</t>
  </si>
  <si>
    <t>Weinstein Co.</t>
  </si>
  <si>
    <t>-37%</t>
  </si>
  <si>
    <t>(41)</t>
  </si>
  <si>
    <t>Cars 3</t>
  </si>
  <si>
    <t>Walt Disney</t>
  </si>
  <si>
    <t>-32%</t>
  </si>
  <si>
    <t>(34)</t>
  </si>
  <si>
    <t>The Stray</t>
  </si>
  <si>
    <t>Purdie Distribution</t>
  </si>
  <si>
    <t>-62%</t>
  </si>
  <si>
    <t>(44)</t>
  </si>
  <si>
    <t>War for the Planet of the Apes</t>
  </si>
  <si>
    <t>-21%</t>
  </si>
  <si>
    <t>(40)</t>
  </si>
  <si>
    <t>Annabelle: Creation</t>
  </si>
  <si>
    <t>(53)</t>
  </si>
  <si>
    <t>Night of the Living Dead</t>
  </si>
  <si>
    <t>Walter Reade Organi…</t>
  </si>
  <si>
    <t>+21%</t>
  </si>
  <si>
    <t>(70)</t>
  </si>
  <si>
    <t>Aida’s Secrets</t>
  </si>
  <si>
    <t>Music Box Films</t>
  </si>
  <si>
    <t>+253%</t>
  </si>
  <si>
    <t>(49)</t>
  </si>
  <si>
    <t>Tom of Finland</t>
  </si>
  <si>
    <t>Kino Lorber</t>
  </si>
  <si>
    <t>-19%</t>
  </si>
  <si>
    <t>(45)</t>
  </si>
  <si>
    <t>A Question of Faith</t>
  </si>
  <si>
    <t>(43)</t>
  </si>
  <si>
    <t>Leap!</t>
  </si>
  <si>
    <t>(75)</t>
  </si>
  <si>
    <t>God’s Own Country</t>
  </si>
  <si>
    <t>Samuel Goldwyn Films</t>
  </si>
  <si>
    <t>+355%</t>
  </si>
  <si>
    <t>KEDi</t>
  </si>
  <si>
    <t>Oscilloscope Pictures</t>
  </si>
  <si>
    <t>(46)</t>
  </si>
  <si>
    <t>Stronger</t>
  </si>
  <si>
    <t>-58%</t>
  </si>
  <si>
    <t>(61)</t>
  </si>
  <si>
    <t>Tragedy Girls</t>
  </si>
  <si>
    <t>Gunpowder &amp; Sky</t>
  </si>
  <si>
    <t>+5%</t>
  </si>
  <si>
    <t>(54)</t>
  </si>
  <si>
    <t>City of Rock</t>
  </si>
  <si>
    <t>Well Go USA</t>
  </si>
  <si>
    <t>(57)</t>
  </si>
  <si>
    <t>Columbus</t>
  </si>
  <si>
    <t>Superlative Films</t>
  </si>
  <si>
    <t>-22%</t>
  </si>
  <si>
    <t>(103)</t>
  </si>
  <si>
    <t>Captain Underpants: The Fir…</t>
  </si>
  <si>
    <t>+4,812%</t>
  </si>
  <si>
    <t>(52)</t>
  </si>
  <si>
    <t>Wonder Woman</t>
  </si>
  <si>
    <t>(50)</t>
  </si>
  <si>
    <t>Logan Lucky</t>
  </si>
  <si>
    <t>Bleecker Street</t>
  </si>
  <si>
    <t>(55)</t>
  </si>
  <si>
    <t>Kidnap</t>
  </si>
  <si>
    <t>Aviron Pictures</t>
  </si>
  <si>
    <t>-40%</t>
  </si>
  <si>
    <t>(65)</t>
  </si>
  <si>
    <t>The Paris Opera</t>
  </si>
  <si>
    <t>Film Movement</t>
  </si>
  <si>
    <t>(58)</t>
  </si>
  <si>
    <t>Walking Out</t>
  </si>
  <si>
    <t>IFC Films</t>
  </si>
  <si>
    <t>-33%</t>
  </si>
  <si>
    <t>(56)</t>
  </si>
  <si>
    <t>Dina</t>
  </si>
  <si>
    <t>The Orchard</t>
  </si>
  <si>
    <t>(63)</t>
  </si>
  <si>
    <t>BPM (Beats per Minute)</t>
  </si>
  <si>
    <t>-13%</t>
  </si>
  <si>
    <t>(59)</t>
  </si>
  <si>
    <t>Chasing the Dragon</t>
  </si>
  <si>
    <t>-46%</t>
  </si>
  <si>
    <t>(74)</t>
  </si>
  <si>
    <t>78/52: Hitchcocks Shower Scene</t>
  </si>
  <si>
    <t>+54%</t>
  </si>
  <si>
    <t>(51)</t>
  </si>
  <si>
    <t>Chavela</t>
  </si>
  <si>
    <t>-65%</t>
  </si>
  <si>
    <t>(68)</t>
  </si>
  <si>
    <t>The King’s Choice</t>
  </si>
  <si>
    <t>Mansfield 66/67</t>
  </si>
  <si>
    <t>FilmBuff</t>
  </si>
  <si>
    <t>(81)</t>
  </si>
  <si>
    <t>Tulip Fever</t>
  </si>
  <si>
    <t>+66%</t>
  </si>
  <si>
    <t>(64)</t>
  </si>
  <si>
    <t>Friend Request</t>
  </si>
  <si>
    <t>Entertainment Studi…</t>
  </si>
  <si>
    <t>Bill Nye: Science Guy</t>
  </si>
  <si>
    <t>PBS Films</t>
  </si>
  <si>
    <t>(47)</t>
  </si>
  <si>
    <t>Take Every Wave: The Life o…</t>
  </si>
  <si>
    <t>-85%</t>
  </si>
  <si>
    <t>(60)</t>
  </si>
  <si>
    <t>Ex Libris: The New York Pub…</t>
  </si>
  <si>
    <t>Zipporah</t>
  </si>
  <si>
    <t>-64%</t>
  </si>
  <si>
    <t>(67)</t>
  </si>
  <si>
    <t>Viceroy's House</t>
  </si>
  <si>
    <t>1945</t>
  </si>
  <si>
    <t>Menemsha Entertainment</t>
  </si>
  <si>
    <t>The Work</t>
  </si>
  <si>
    <t>(71)</t>
  </si>
  <si>
    <t>Dolores</t>
  </si>
  <si>
    <t>May it Last: A Portrait of …</t>
  </si>
  <si>
    <t>(76)</t>
  </si>
  <si>
    <t>Dealt</t>
  </si>
  <si>
    <t>(94)</t>
  </si>
  <si>
    <t>Rat Film</t>
  </si>
  <si>
    <t>Cinema Guild</t>
  </si>
  <si>
    <t>+173%</t>
  </si>
  <si>
    <t>(62)</t>
  </si>
  <si>
    <t>RV: Resurrected Victims</t>
  </si>
  <si>
    <t>-78%</t>
  </si>
  <si>
    <t>Félicité</t>
  </si>
  <si>
    <t>Strand</t>
  </si>
  <si>
    <t>Brimstone &amp; Glory</t>
  </si>
  <si>
    <t>Frank Serpico</t>
  </si>
  <si>
    <t>(96)</t>
  </si>
  <si>
    <t>Marjorie Prime</t>
  </si>
  <si>
    <t>FilmRise</t>
  </si>
  <si>
    <t>+102%</t>
  </si>
  <si>
    <t>(88)</t>
  </si>
  <si>
    <t>The Man From Outer Space</t>
  </si>
  <si>
    <t>Indican Pictures</t>
  </si>
  <si>
    <t>-12%</t>
  </si>
  <si>
    <t>(77)</t>
  </si>
  <si>
    <t>Maigret Sets a Trap</t>
  </si>
  <si>
    <t>(79)</t>
  </si>
  <si>
    <t>Rebel in the Rye</t>
  </si>
  <si>
    <t>-63%</t>
  </si>
  <si>
    <t>(82)</t>
  </si>
  <si>
    <t>Bending the Arc</t>
  </si>
  <si>
    <t>-57%</t>
  </si>
  <si>
    <t>(98)</t>
  </si>
  <si>
    <t>The Unknown Girl</t>
  </si>
  <si>
    <t>+87%</t>
  </si>
  <si>
    <t>(95)</t>
  </si>
  <si>
    <t>Paradise Club</t>
  </si>
  <si>
    <t>+18%</t>
  </si>
  <si>
    <t>(104)</t>
  </si>
  <si>
    <t>The Boss Baby</t>
  </si>
  <si>
    <t>+321%</t>
  </si>
  <si>
    <t>(73)</t>
  </si>
  <si>
    <t>Rumble: The Indians who Roc…</t>
  </si>
  <si>
    <t>-83%</t>
  </si>
  <si>
    <t>(99)</t>
  </si>
  <si>
    <t>The Teacher</t>
  </si>
  <si>
    <t>+70%</t>
  </si>
  <si>
    <t>(83)</t>
  </si>
  <si>
    <t>Lost in Paris</t>
  </si>
  <si>
    <t>-72%</t>
  </si>
  <si>
    <t>(89)</t>
  </si>
  <si>
    <t>Ribbons</t>
  </si>
  <si>
    <t>(92)</t>
  </si>
  <si>
    <t>30 Years of Garbage: The Ga…</t>
  </si>
  <si>
    <t>Dawson City: Frozen Time</t>
  </si>
  <si>
    <t>(85)</t>
  </si>
  <si>
    <t>Paradise</t>
  </si>
  <si>
    <t>(84)</t>
  </si>
  <si>
    <t>The Departure</t>
  </si>
  <si>
    <t>Matson</t>
  </si>
  <si>
    <t>-91%</t>
  </si>
  <si>
    <t>(80)</t>
  </si>
  <si>
    <t>Manolo: The Boy Who Made Sh…</t>
  </si>
  <si>
    <t>-93%</t>
  </si>
  <si>
    <t>(108)</t>
  </si>
  <si>
    <t>Maudie</t>
  </si>
  <si>
    <t>Sony Pictures Classics</t>
  </si>
  <si>
    <t>+57%</t>
  </si>
  <si>
    <t>(101)</t>
  </si>
  <si>
    <t>Bugs</t>
  </si>
  <si>
    <t>(102)</t>
  </si>
  <si>
    <t>Time to Die</t>
  </si>
  <si>
    <t>-97%</t>
  </si>
  <si>
    <t>Total Gross/Week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</si>
</sst>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6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numFmt numFmtId="166" formatCode="_-[$$-409]* #,##0.00_ ;_-[$$-409]* \-#,##0.00\ ;_-[$$-409]* &quot;-&quot;??_ ;_-@_ "/>
    </dxf>
    <dxf>
      <alignment horizontal="center" vertical="center" textRotation="0" wrapText="0" indent="0" justifyLastLine="0" shrinkToFit="0" readingOrder="0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2" unboundColumnsRight="1">
    <queryTableFields count="11">
      <queryTableField id="1" name="Rank" tableColumnId="21"/>
      <queryTableField id="2" name="Rank-Prev-Week" tableColumnId="22"/>
      <queryTableField id="3" name="Movie" tableColumnId="23"/>
      <queryTableField id="4" name="Distributor" tableColumnId="24"/>
      <queryTableField id="5" name="Gross" tableColumnId="25"/>
      <queryTableField id="6" name="Change" tableColumnId="26"/>
      <queryTableField id="7" name="Thtrs." tableColumnId="27"/>
      <queryTableField id="8" name="Per Thtr." tableColumnId="28"/>
      <queryTableField id="9" name="Total Gross" tableColumnId="29"/>
      <queryTableField id="10" name="Week" tableColumnId="30"/>
      <queryTableField id="11" dataBound="0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bl_weekly_box_office_chart" displayName="tbl_weekly_box_office_chart" ref="A3:K110" tableType="queryTable" totalsRowShown="0">
  <autoFilter ref="A3:K110"/>
  <sortState ref="A4:K110">
    <sortCondition ref="F3:F110"/>
  </sortState>
  <tableColumns count="11">
    <tableColumn id="21" uniqueName="21" name="Rank" queryTableFieldId="1"/>
    <tableColumn id="22" uniqueName="22" name="Rank-Prev-Week" queryTableFieldId="2"/>
    <tableColumn id="23" uniqueName="23" name="Movie" queryTableFieldId="3"/>
    <tableColumn id="24" uniqueName="24" name="Distributor" queryTableFieldId="4"/>
    <tableColumn id="25" uniqueName="25" name="Gross" queryTableFieldId="5" dataDxfId="2"/>
    <tableColumn id="26" uniqueName="26" name="Change" queryTableFieldId="6" dataDxfId="1"/>
    <tableColumn id="27" uniqueName="27" name="Thtrs." queryTableFieldId="7"/>
    <tableColumn id="28" uniqueName="28" name="Per Thtr." queryTableFieldId="8" dataDxfId="4"/>
    <tableColumn id="29" uniqueName="29" name="Total Gross" queryTableFieldId="9" dataDxfId="3"/>
    <tableColumn id="30" uniqueName="30" name="Week" queryTableFieldId="10"/>
    <tableColumn id="31" uniqueName="31" name="Total Gross/Week" queryTableFieldId="11" dataDxfId="0">
      <calculatedColumnFormula>+tbl_weekly_box_office_chart[[#This Row],[Total Gross]]/tbl_weekly_box_office_chart[[#This Row],[Week]]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10"/>
  <sheetViews>
    <sheetView tabSelected="1" workbookViewId="0">
      <selection activeCell="G2" sqref="G2"/>
    </sheetView>
  </sheetViews>
  <sheetFormatPr defaultRowHeight="14.4" x14ac:dyDescent="0.3"/>
  <cols>
    <col min="1" max="1" width="7.44140625" bestFit="1" customWidth="1"/>
    <col min="2" max="2" width="17.44140625" bestFit="1" customWidth="1"/>
    <col min="3" max="3" width="28.44140625" bestFit="1" customWidth="1"/>
    <col min="4" max="4" width="22.44140625" bestFit="1" customWidth="1"/>
    <col min="5" max="5" width="14.77734375" bestFit="1" customWidth="1"/>
    <col min="6" max="6" width="9.5546875" style="4" bestFit="1" customWidth="1"/>
    <col min="7" max="7" width="8" bestFit="1" customWidth="1"/>
    <col min="8" max="8" width="11.33203125" bestFit="1" customWidth="1"/>
    <col min="9" max="9" width="16" bestFit="1" customWidth="1"/>
    <col min="10" max="10" width="8" bestFit="1" customWidth="1"/>
    <col min="11" max="11" width="18.21875" bestFit="1" customWidth="1"/>
  </cols>
  <sheetData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3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t="s">
        <v>321</v>
      </c>
    </row>
    <row r="4" spans="1:11" x14ac:dyDescent="0.3">
      <c r="A4" s="1">
        <v>13</v>
      </c>
      <c r="B4" s="1" t="s">
        <v>10</v>
      </c>
      <c r="C4" s="1" t="s">
        <v>45</v>
      </c>
      <c r="D4" s="1" t="s">
        <v>46</v>
      </c>
      <c r="E4" s="2">
        <v>2392356</v>
      </c>
      <c r="F4" s="3" t="s">
        <v>69</v>
      </c>
      <c r="G4" s="1">
        <v>373</v>
      </c>
      <c r="H4" s="2">
        <v>6414</v>
      </c>
      <c r="I4" s="2">
        <v>2392356</v>
      </c>
      <c r="J4" s="1">
        <v>1</v>
      </c>
      <c r="K4" s="2">
        <f>+tbl_weekly_box_office_chart[[#This Row],[Total Gross]]/tbl_weekly_box_office_chart[[#This Row],[Week]]</f>
        <v>2392356</v>
      </c>
    </row>
    <row r="5" spans="1:11" x14ac:dyDescent="0.3">
      <c r="A5" s="1">
        <v>28</v>
      </c>
      <c r="B5" s="1" t="s">
        <v>10</v>
      </c>
      <c r="C5" s="1" t="s">
        <v>94</v>
      </c>
      <c r="D5" s="1" t="s">
        <v>67</v>
      </c>
      <c r="E5" s="2">
        <v>208360</v>
      </c>
      <c r="F5" s="3" t="s">
        <v>69</v>
      </c>
      <c r="G5" s="1">
        <v>283</v>
      </c>
      <c r="H5" s="2">
        <v>736</v>
      </c>
      <c r="I5" s="2">
        <v>208360</v>
      </c>
      <c r="J5" s="1">
        <v>1</v>
      </c>
      <c r="K5" s="2">
        <f>+tbl_weekly_box_office_chart[[#This Row],[Total Gross]]/tbl_weekly_box_office_chart[[#This Row],[Week]]</f>
        <v>208360</v>
      </c>
    </row>
    <row r="6" spans="1:11" x14ac:dyDescent="0.3">
      <c r="A6" s="1">
        <v>54</v>
      </c>
      <c r="B6" s="1" t="s">
        <v>117</v>
      </c>
      <c r="C6" s="1" t="s">
        <v>174</v>
      </c>
      <c r="D6" s="1" t="s">
        <v>175</v>
      </c>
      <c r="E6" s="2">
        <v>23101</v>
      </c>
      <c r="F6" s="3" t="s">
        <v>69</v>
      </c>
      <c r="G6" s="1">
        <v>36</v>
      </c>
      <c r="H6" s="2">
        <v>642</v>
      </c>
      <c r="I6" s="2">
        <v>2833336</v>
      </c>
      <c r="J6" s="1">
        <v>38</v>
      </c>
      <c r="K6" s="2">
        <f>+tbl_weekly_box_office_chart[[#This Row],[Total Gross]]/tbl_weekly_box_office_chart[[#This Row],[Week]]</f>
        <v>74561.473684210519</v>
      </c>
    </row>
    <row r="7" spans="1:11" x14ac:dyDescent="0.3">
      <c r="A7" s="1">
        <v>81</v>
      </c>
      <c r="B7" s="1" t="s">
        <v>117</v>
      </c>
      <c r="C7" s="1" t="s">
        <v>250</v>
      </c>
      <c r="D7" s="1" t="s">
        <v>175</v>
      </c>
      <c r="E7" s="2">
        <v>5051</v>
      </c>
      <c r="F7" s="3" t="s">
        <v>69</v>
      </c>
      <c r="G7" s="1">
        <v>10</v>
      </c>
      <c r="H7" s="2">
        <v>505</v>
      </c>
      <c r="I7" s="2">
        <v>725286</v>
      </c>
      <c r="J7" s="1">
        <v>8</v>
      </c>
      <c r="K7" s="2">
        <f>+tbl_weekly_box_office_chart[[#This Row],[Total Gross]]/tbl_weekly_box_office_chart[[#This Row],[Week]]</f>
        <v>90660.75</v>
      </c>
    </row>
    <row r="8" spans="1:11" x14ac:dyDescent="0.3">
      <c r="A8" s="1">
        <v>35</v>
      </c>
      <c r="B8" s="1" t="s">
        <v>10</v>
      </c>
      <c r="C8" s="1" t="s">
        <v>116</v>
      </c>
      <c r="D8" s="1" t="s">
        <v>108</v>
      </c>
      <c r="E8" s="2">
        <v>105456</v>
      </c>
      <c r="F8" s="3" t="s">
        <v>69</v>
      </c>
      <c r="G8" s="1">
        <v>4</v>
      </c>
      <c r="H8" s="2">
        <v>26364</v>
      </c>
      <c r="I8" s="2">
        <v>105456</v>
      </c>
      <c r="J8" s="1">
        <v>1</v>
      </c>
      <c r="K8" s="2">
        <f>+tbl_weekly_box_office_chart[[#This Row],[Total Gross]]/tbl_weekly_box_office_chart[[#This Row],[Week]]</f>
        <v>105456</v>
      </c>
    </row>
    <row r="9" spans="1:11" x14ac:dyDescent="0.3">
      <c r="A9" s="1">
        <v>36</v>
      </c>
      <c r="B9" s="1" t="s">
        <v>117</v>
      </c>
      <c r="C9" s="1" t="s">
        <v>116</v>
      </c>
      <c r="D9" s="1" t="s">
        <v>118</v>
      </c>
      <c r="E9" s="2">
        <v>105456</v>
      </c>
      <c r="F9" s="3" t="s">
        <v>69</v>
      </c>
      <c r="G9" s="1">
        <v>4</v>
      </c>
      <c r="H9" s="2">
        <v>26364</v>
      </c>
      <c r="I9" s="2">
        <v>105456</v>
      </c>
      <c r="J9" s="1">
        <v>395</v>
      </c>
      <c r="K9" s="2">
        <f>+tbl_weekly_box_office_chart[[#This Row],[Total Gross]]/tbl_weekly_box_office_chart[[#This Row],[Week]]</f>
        <v>266.97721518987339</v>
      </c>
    </row>
    <row r="10" spans="1:11" x14ac:dyDescent="0.3">
      <c r="A10" s="1">
        <v>9</v>
      </c>
      <c r="B10" s="1" t="s">
        <v>10</v>
      </c>
      <c r="C10" s="1" t="s">
        <v>35</v>
      </c>
      <c r="D10" s="1" t="s">
        <v>34</v>
      </c>
      <c r="E10" s="2">
        <v>4526106</v>
      </c>
      <c r="F10" s="3" t="s">
        <v>69</v>
      </c>
      <c r="G10" s="1">
        <v>3.6150000000000002</v>
      </c>
      <c r="H10" s="2">
        <v>1252</v>
      </c>
      <c r="I10" s="2">
        <v>4526106</v>
      </c>
      <c r="J10" s="1">
        <v>1</v>
      </c>
      <c r="K10" s="2">
        <f>+tbl_weekly_box_office_chart[[#This Row],[Total Gross]]/tbl_weekly_box_office_chart[[#This Row],[Week]]</f>
        <v>4526106</v>
      </c>
    </row>
    <row r="11" spans="1:11" x14ac:dyDescent="0.3">
      <c r="A11" s="1">
        <v>1</v>
      </c>
      <c r="B11" s="1" t="s">
        <v>10</v>
      </c>
      <c r="C11" s="1" t="s">
        <v>11</v>
      </c>
      <c r="D11" s="1" t="s">
        <v>12</v>
      </c>
      <c r="E11" s="2">
        <v>22136471</v>
      </c>
      <c r="F11" s="3" t="s">
        <v>69</v>
      </c>
      <c r="G11" s="1">
        <v>2.9409999999999998</v>
      </c>
      <c r="H11" s="2">
        <v>7527</v>
      </c>
      <c r="I11" s="2">
        <v>22136471</v>
      </c>
      <c r="J11" s="1">
        <v>1</v>
      </c>
      <c r="K11" s="2">
        <f>+tbl_weekly_box_office_chart[[#This Row],[Total Gross]]/tbl_weekly_box_office_chart[[#This Row],[Week]]</f>
        <v>22136471</v>
      </c>
    </row>
    <row r="12" spans="1:11" x14ac:dyDescent="0.3">
      <c r="A12" s="1">
        <v>6</v>
      </c>
      <c r="B12" s="1" t="s">
        <v>10</v>
      </c>
      <c r="C12" s="1" t="s">
        <v>27</v>
      </c>
      <c r="D12" s="1" t="s">
        <v>22</v>
      </c>
      <c r="E12" s="2">
        <v>5094730</v>
      </c>
      <c r="F12" s="3" t="s">
        <v>69</v>
      </c>
      <c r="G12" s="1">
        <v>2.0539999999999998</v>
      </c>
      <c r="H12" s="2">
        <v>2480</v>
      </c>
      <c r="I12" s="2">
        <v>5094730</v>
      </c>
      <c r="J12" s="1">
        <v>1</v>
      </c>
      <c r="K12" s="2">
        <f>+tbl_weekly_box_office_chart[[#This Row],[Total Gross]]/tbl_weekly_box_office_chart[[#This Row],[Week]]</f>
        <v>5094730</v>
      </c>
    </row>
    <row r="13" spans="1:11" x14ac:dyDescent="0.3">
      <c r="A13" s="1">
        <v>10</v>
      </c>
      <c r="B13" s="1" t="s">
        <v>10</v>
      </c>
      <c r="C13" s="1" t="s">
        <v>36</v>
      </c>
      <c r="D13" s="1" t="s">
        <v>37</v>
      </c>
      <c r="E13" s="2">
        <v>3896570</v>
      </c>
      <c r="F13" s="3" t="s">
        <v>69</v>
      </c>
      <c r="G13" s="1">
        <v>2.0459999999999998</v>
      </c>
      <c r="H13" s="2">
        <v>1904</v>
      </c>
      <c r="I13" s="2">
        <v>3896570</v>
      </c>
      <c r="J13" s="1">
        <v>1</v>
      </c>
      <c r="K13" s="2">
        <f>+tbl_weekly_box_office_chart[[#This Row],[Total Gross]]/tbl_weekly_box_office_chart[[#This Row],[Week]]</f>
        <v>3896570</v>
      </c>
    </row>
    <row r="14" spans="1:11" x14ac:dyDescent="0.3">
      <c r="A14" s="1">
        <v>71</v>
      </c>
      <c r="B14" s="1" t="s">
        <v>10</v>
      </c>
      <c r="C14" s="1" t="s">
        <v>226</v>
      </c>
      <c r="D14" s="1" t="s">
        <v>227</v>
      </c>
      <c r="E14" s="2">
        <v>8426</v>
      </c>
      <c r="F14" s="3" t="s">
        <v>69</v>
      </c>
      <c r="G14" s="1">
        <v>2</v>
      </c>
      <c r="H14" s="2">
        <v>4213</v>
      </c>
      <c r="I14" s="2">
        <v>8426</v>
      </c>
      <c r="J14" s="1">
        <v>1</v>
      </c>
      <c r="K14" s="2">
        <f>+tbl_weekly_box_office_chart[[#This Row],[Total Gross]]/tbl_weekly_box_office_chart[[#This Row],[Week]]</f>
        <v>8426</v>
      </c>
    </row>
    <row r="15" spans="1:11" x14ac:dyDescent="0.3">
      <c r="A15" s="1">
        <v>78</v>
      </c>
      <c r="B15" s="1" t="s">
        <v>10</v>
      </c>
      <c r="C15" s="1" t="s">
        <v>245</v>
      </c>
      <c r="D15" s="1" t="s">
        <v>246</v>
      </c>
      <c r="E15" s="2">
        <v>5953</v>
      </c>
      <c r="F15" s="3" t="s">
        <v>69</v>
      </c>
      <c r="G15" s="1">
        <v>2</v>
      </c>
      <c r="H15" s="2">
        <v>2977</v>
      </c>
      <c r="I15" s="2">
        <v>5953</v>
      </c>
      <c r="J15" s="1">
        <v>1</v>
      </c>
      <c r="K15" s="2">
        <f>+tbl_weekly_box_office_chart[[#This Row],[Total Gross]]/tbl_weekly_box_office_chart[[#This Row],[Week]]</f>
        <v>5953</v>
      </c>
    </row>
    <row r="16" spans="1:11" x14ac:dyDescent="0.3">
      <c r="A16" s="1">
        <v>79</v>
      </c>
      <c r="B16" s="1" t="s">
        <v>117</v>
      </c>
      <c r="C16" s="1" t="s">
        <v>247</v>
      </c>
      <c r="D16" s="1" t="s">
        <v>211</v>
      </c>
      <c r="E16" s="2">
        <v>5853</v>
      </c>
      <c r="F16" s="3" t="s">
        <v>69</v>
      </c>
      <c r="G16" s="1">
        <v>2</v>
      </c>
      <c r="H16" s="2">
        <v>2927</v>
      </c>
      <c r="I16" s="2">
        <v>5853</v>
      </c>
      <c r="J16" s="1">
        <v>2</v>
      </c>
      <c r="K16" s="2">
        <f>+tbl_weekly_box_office_chart[[#This Row],[Total Gross]]/tbl_weekly_box_office_chart[[#This Row],[Week]]</f>
        <v>2926.5</v>
      </c>
    </row>
    <row r="17" spans="1:11" x14ac:dyDescent="0.3">
      <c r="A17" s="1">
        <v>74</v>
      </c>
      <c r="B17" s="1" t="s">
        <v>10</v>
      </c>
      <c r="C17" s="1" t="s">
        <v>234</v>
      </c>
      <c r="D17" s="1" t="s">
        <v>235</v>
      </c>
      <c r="E17" s="2">
        <v>7677</v>
      </c>
      <c r="F17" s="3" t="s">
        <v>69</v>
      </c>
      <c r="G17" s="1">
        <v>1</v>
      </c>
      <c r="H17" s="2">
        <v>7677</v>
      </c>
      <c r="I17" s="2">
        <v>7677</v>
      </c>
      <c r="J17" s="1">
        <v>1</v>
      </c>
      <c r="K17" s="2">
        <f>+tbl_weekly_box_office_chart[[#This Row],[Total Gross]]/tbl_weekly_box_office_chart[[#This Row],[Week]]</f>
        <v>7677</v>
      </c>
    </row>
    <row r="18" spans="1:11" x14ac:dyDescent="0.3">
      <c r="A18" s="1">
        <v>85</v>
      </c>
      <c r="B18" s="1" t="s">
        <v>10</v>
      </c>
      <c r="C18" s="1" t="s">
        <v>260</v>
      </c>
      <c r="D18" s="1" t="s">
        <v>261</v>
      </c>
      <c r="E18" s="2">
        <v>3249</v>
      </c>
      <c r="F18" s="3" t="s">
        <v>69</v>
      </c>
      <c r="G18" s="1">
        <v>1</v>
      </c>
      <c r="H18" s="2">
        <v>3249</v>
      </c>
      <c r="I18" s="2">
        <v>3249</v>
      </c>
      <c r="J18" s="1">
        <v>1</v>
      </c>
      <c r="K18" s="2">
        <f>+tbl_weekly_box_office_chart[[#This Row],[Total Gross]]/tbl_weekly_box_office_chart[[#This Row],[Week]]</f>
        <v>3249</v>
      </c>
    </row>
    <row r="19" spans="1:11" x14ac:dyDescent="0.3">
      <c r="A19" s="1">
        <v>86</v>
      </c>
      <c r="B19" s="1" t="s">
        <v>10</v>
      </c>
      <c r="C19" s="1" t="s">
        <v>262</v>
      </c>
      <c r="D19" s="1" t="s">
        <v>175</v>
      </c>
      <c r="E19" s="2">
        <v>3248</v>
      </c>
      <c r="F19" s="3" t="s">
        <v>69</v>
      </c>
      <c r="G19" s="1">
        <v>1</v>
      </c>
      <c r="H19" s="2">
        <v>3248</v>
      </c>
      <c r="I19" s="2">
        <v>3248</v>
      </c>
      <c r="J19" s="1">
        <v>1</v>
      </c>
      <c r="K19" s="2">
        <f>+tbl_weekly_box_office_chart[[#This Row],[Total Gross]]/tbl_weekly_box_office_chart[[#This Row],[Week]]</f>
        <v>3248</v>
      </c>
    </row>
    <row r="20" spans="1:11" x14ac:dyDescent="0.3">
      <c r="A20" s="1">
        <v>87</v>
      </c>
      <c r="B20" s="1" t="s">
        <v>10</v>
      </c>
      <c r="C20" s="1" t="s">
        <v>263</v>
      </c>
      <c r="D20" s="1" t="s">
        <v>207</v>
      </c>
      <c r="E20" s="2">
        <v>2622</v>
      </c>
      <c r="F20" s="3" t="s">
        <v>69</v>
      </c>
      <c r="G20" s="1">
        <v>1</v>
      </c>
      <c r="H20" s="2">
        <v>2622</v>
      </c>
      <c r="I20" s="2">
        <v>2622</v>
      </c>
      <c r="J20" s="1">
        <v>1</v>
      </c>
      <c r="K20" s="2">
        <f>+tbl_weekly_box_office_chart[[#This Row],[Total Gross]]/tbl_weekly_box_office_chart[[#This Row],[Week]]</f>
        <v>2622</v>
      </c>
    </row>
    <row r="21" spans="1:11" x14ac:dyDescent="0.3">
      <c r="A21" s="1">
        <v>101</v>
      </c>
      <c r="B21" s="1" t="s">
        <v>117</v>
      </c>
      <c r="C21" s="1" t="s">
        <v>302</v>
      </c>
      <c r="D21" s="1" t="s">
        <v>164</v>
      </c>
      <c r="E21" s="2">
        <v>522</v>
      </c>
      <c r="F21" s="3" t="s">
        <v>69</v>
      </c>
      <c r="G21" s="1">
        <v>1</v>
      </c>
      <c r="H21" s="2">
        <v>522</v>
      </c>
      <c r="I21" s="2">
        <v>130008</v>
      </c>
      <c r="J21" s="1">
        <v>21</v>
      </c>
      <c r="K21" s="2">
        <f>+tbl_weekly_box_office_chart[[#This Row],[Total Gross]]/tbl_weekly_box_office_chart[[#This Row],[Week]]</f>
        <v>6190.8571428571431</v>
      </c>
    </row>
    <row r="22" spans="1:11" x14ac:dyDescent="0.3">
      <c r="A22" s="1">
        <v>88</v>
      </c>
      <c r="B22" s="1" t="s">
        <v>264</v>
      </c>
      <c r="C22" s="1" t="s">
        <v>265</v>
      </c>
      <c r="D22" s="1" t="s">
        <v>266</v>
      </c>
      <c r="E22" s="2">
        <v>2578</v>
      </c>
      <c r="F22" s="3" t="s">
        <v>267</v>
      </c>
      <c r="G22" s="1">
        <v>1</v>
      </c>
      <c r="H22" s="2">
        <v>2578</v>
      </c>
      <c r="I22" s="2">
        <v>180608</v>
      </c>
      <c r="J22" s="1">
        <v>11</v>
      </c>
      <c r="K22" s="2">
        <f>+tbl_weekly_box_office_chart[[#This Row],[Total Gross]]/tbl_weekly_box_office_chart[[#This Row],[Week]]</f>
        <v>16418.909090909092</v>
      </c>
    </row>
    <row r="23" spans="1:11" x14ac:dyDescent="0.3">
      <c r="A23" s="1">
        <v>30</v>
      </c>
      <c r="B23" s="1" t="s">
        <v>99</v>
      </c>
      <c r="C23" s="1" t="s">
        <v>100</v>
      </c>
      <c r="D23" s="1" t="s">
        <v>101</v>
      </c>
      <c r="E23" s="2">
        <v>182237</v>
      </c>
      <c r="F23" s="3" t="s">
        <v>102</v>
      </c>
      <c r="G23" s="1">
        <v>42</v>
      </c>
      <c r="H23" s="2">
        <v>4339</v>
      </c>
      <c r="I23" s="2">
        <v>269351</v>
      </c>
      <c r="J23" s="1">
        <v>2</v>
      </c>
      <c r="K23" s="2">
        <f>+tbl_weekly_box_office_chart[[#This Row],[Total Gross]]/tbl_weekly_box_office_chart[[#This Row],[Week]]</f>
        <v>134675.5</v>
      </c>
    </row>
    <row r="24" spans="1:11" x14ac:dyDescent="0.3">
      <c r="A24" s="1">
        <v>24</v>
      </c>
      <c r="B24" s="1" t="s">
        <v>81</v>
      </c>
      <c r="C24" s="1" t="s">
        <v>82</v>
      </c>
      <c r="D24" s="1" t="s">
        <v>83</v>
      </c>
      <c r="E24" s="2">
        <v>503349</v>
      </c>
      <c r="F24" s="3" t="s">
        <v>84</v>
      </c>
      <c r="G24" s="1">
        <v>198</v>
      </c>
      <c r="H24" s="2">
        <v>2542</v>
      </c>
      <c r="I24" s="2">
        <v>806385</v>
      </c>
      <c r="J24" s="1">
        <v>3</v>
      </c>
      <c r="K24" s="2">
        <f>+tbl_weekly_box_office_chart[[#This Row],[Total Gross]]/tbl_weekly_box_office_chart[[#This Row],[Week]]</f>
        <v>268795</v>
      </c>
    </row>
    <row r="25" spans="1:11" x14ac:dyDescent="0.3">
      <c r="A25" s="1">
        <v>29</v>
      </c>
      <c r="B25" s="1" t="s">
        <v>95</v>
      </c>
      <c r="C25" s="1" t="s">
        <v>96</v>
      </c>
      <c r="D25" s="1" t="s">
        <v>97</v>
      </c>
      <c r="E25" s="2">
        <v>207984</v>
      </c>
      <c r="F25" s="3" t="s">
        <v>98</v>
      </c>
      <c r="G25" s="1">
        <v>25</v>
      </c>
      <c r="H25" s="2">
        <v>8319</v>
      </c>
      <c r="I25" s="2">
        <v>288012</v>
      </c>
      <c r="J25" s="1">
        <v>2</v>
      </c>
      <c r="K25" s="2">
        <f>+tbl_weekly_box_office_chart[[#This Row],[Total Gross]]/tbl_weekly_box_office_chart[[#This Row],[Week]]</f>
        <v>144006</v>
      </c>
    </row>
    <row r="26" spans="1:11" x14ac:dyDescent="0.3">
      <c r="A26" s="1">
        <v>83</v>
      </c>
      <c r="B26" s="1" t="s">
        <v>253</v>
      </c>
      <c r="C26" s="1" t="s">
        <v>254</v>
      </c>
      <c r="D26" s="1" t="s">
        <v>255</v>
      </c>
      <c r="E26" s="2">
        <v>3794</v>
      </c>
      <c r="F26" s="3" t="s">
        <v>256</v>
      </c>
      <c r="G26" s="1">
        <v>3</v>
      </c>
      <c r="H26" s="2">
        <v>1265</v>
      </c>
      <c r="I26" s="2">
        <v>32441</v>
      </c>
      <c r="J26" s="1">
        <v>7</v>
      </c>
      <c r="K26" s="2">
        <f>+tbl_weekly_box_office_chart[[#This Row],[Total Gross]]/tbl_weekly_box_office_chart[[#This Row],[Week]]</f>
        <v>4634.4285714285716</v>
      </c>
    </row>
    <row r="27" spans="1:11" x14ac:dyDescent="0.3">
      <c r="A27" s="1">
        <v>94</v>
      </c>
      <c r="B27" s="1" t="s">
        <v>283</v>
      </c>
      <c r="C27" s="1" t="s">
        <v>284</v>
      </c>
      <c r="D27" s="1" t="s">
        <v>270</v>
      </c>
      <c r="E27" s="2">
        <v>1528</v>
      </c>
      <c r="F27" s="3" t="s">
        <v>285</v>
      </c>
      <c r="G27" s="1">
        <v>1</v>
      </c>
      <c r="H27" s="2">
        <v>1528</v>
      </c>
      <c r="I27" s="2">
        <v>18835</v>
      </c>
      <c r="J27" s="1">
        <v>8</v>
      </c>
      <c r="K27" s="2">
        <f>+tbl_weekly_box_office_chart[[#This Row],[Total Gross]]/tbl_weekly_box_office_chart[[#This Row],[Week]]</f>
        <v>2354.375</v>
      </c>
    </row>
    <row r="28" spans="1:11" x14ac:dyDescent="0.3">
      <c r="A28" s="1">
        <v>48</v>
      </c>
      <c r="B28" s="1" t="s">
        <v>154</v>
      </c>
      <c r="C28" s="1" t="s">
        <v>155</v>
      </c>
      <c r="D28" s="1" t="s">
        <v>156</v>
      </c>
      <c r="E28" s="2">
        <v>38387</v>
      </c>
      <c r="F28" s="3" t="s">
        <v>157</v>
      </c>
      <c r="G28" s="1">
        <v>8</v>
      </c>
      <c r="H28" s="2">
        <v>4798</v>
      </c>
      <c r="I28" s="2">
        <v>12084195</v>
      </c>
      <c r="J28" s="1">
        <v>2.5619999999999998</v>
      </c>
      <c r="K28" s="2">
        <f>+tbl_weekly_box_office_chart[[#This Row],[Total Gross]]/tbl_weekly_box_office_chart[[#This Row],[Week]]</f>
        <v>4716703.7470725998</v>
      </c>
    </row>
    <row r="29" spans="1:11" x14ac:dyDescent="0.3">
      <c r="A29" s="1">
        <v>49</v>
      </c>
      <c r="B29" s="1" t="s">
        <v>158</v>
      </c>
      <c r="C29" s="1" t="s">
        <v>159</v>
      </c>
      <c r="D29" s="1" t="s">
        <v>160</v>
      </c>
      <c r="E29" s="2">
        <v>36019</v>
      </c>
      <c r="F29" s="3" t="s">
        <v>161</v>
      </c>
      <c r="G29" s="1">
        <v>9</v>
      </c>
      <c r="H29" s="2">
        <v>4002</v>
      </c>
      <c r="I29" s="2">
        <v>46211</v>
      </c>
      <c r="J29" s="1">
        <v>2</v>
      </c>
      <c r="K29" s="2">
        <f>+tbl_weekly_box_office_chart[[#This Row],[Total Gross]]/tbl_weekly_box_office_chart[[#This Row],[Week]]</f>
        <v>23105.5</v>
      </c>
    </row>
    <row r="30" spans="1:11" x14ac:dyDescent="0.3">
      <c r="A30" s="1">
        <v>95</v>
      </c>
      <c r="B30" s="1" t="s">
        <v>286</v>
      </c>
      <c r="C30" s="1" t="s">
        <v>287</v>
      </c>
      <c r="D30" s="1" t="s">
        <v>52</v>
      </c>
      <c r="E30" s="2">
        <v>1372</v>
      </c>
      <c r="F30" s="3" t="s">
        <v>288</v>
      </c>
      <c r="G30" s="1">
        <v>2</v>
      </c>
      <c r="H30" s="2">
        <v>686</v>
      </c>
      <c r="I30" s="2">
        <v>175001663</v>
      </c>
      <c r="J30" s="1">
        <v>31</v>
      </c>
      <c r="K30" s="2">
        <f>+tbl_weekly_box_office_chart[[#This Row],[Total Gross]]/tbl_weekly_box_office_chart[[#This Row],[Week]]</f>
        <v>5645214.935483871</v>
      </c>
    </row>
    <row r="31" spans="1:11" x14ac:dyDescent="0.3">
      <c r="A31" s="1">
        <v>53</v>
      </c>
      <c r="B31" s="1" t="s">
        <v>170</v>
      </c>
      <c r="C31" s="1" t="s">
        <v>171</v>
      </c>
      <c r="D31" s="1" t="s">
        <v>172</v>
      </c>
      <c r="E31" s="2">
        <v>27952</v>
      </c>
      <c r="F31" s="3" t="s">
        <v>173</v>
      </c>
      <c r="G31" s="1">
        <v>2</v>
      </c>
      <c r="H31" s="2">
        <v>13976</v>
      </c>
      <c r="I31" s="2">
        <v>34093</v>
      </c>
      <c r="J31" s="1">
        <v>2</v>
      </c>
      <c r="K31" s="2">
        <f>+tbl_weekly_box_office_chart[[#This Row],[Total Gross]]/tbl_weekly_box_office_chart[[#This Row],[Week]]</f>
        <v>17046.5</v>
      </c>
    </row>
    <row r="32" spans="1:11" x14ac:dyDescent="0.3">
      <c r="A32" s="1">
        <v>59</v>
      </c>
      <c r="B32" s="1" t="s">
        <v>190</v>
      </c>
      <c r="C32" s="1" t="s">
        <v>191</v>
      </c>
      <c r="D32" s="1" t="s">
        <v>52</v>
      </c>
      <c r="E32" s="2">
        <v>17143</v>
      </c>
      <c r="F32" s="3" t="s">
        <v>192</v>
      </c>
      <c r="G32" s="1">
        <v>4</v>
      </c>
      <c r="H32" s="2">
        <v>4286</v>
      </c>
      <c r="I32" s="2">
        <v>73921000</v>
      </c>
      <c r="J32" s="1">
        <v>22</v>
      </c>
      <c r="K32" s="2">
        <f>+tbl_weekly_box_office_chart[[#This Row],[Total Gross]]/tbl_weekly_box_office_chart[[#This Row],[Week]]</f>
        <v>3360045.4545454546</v>
      </c>
    </row>
    <row r="33" spans="1:11" x14ac:dyDescent="0.3">
      <c r="A33" s="1">
        <v>56</v>
      </c>
      <c r="B33" s="1" t="s">
        <v>179</v>
      </c>
      <c r="C33" s="1" t="s">
        <v>180</v>
      </c>
      <c r="D33" s="1" t="s">
        <v>181</v>
      </c>
      <c r="E33" s="2">
        <v>18741</v>
      </c>
      <c r="F33" s="3" t="s">
        <v>182</v>
      </c>
      <c r="G33" s="1">
        <v>18</v>
      </c>
      <c r="H33" s="2">
        <v>1041</v>
      </c>
      <c r="I33" s="2">
        <v>36563</v>
      </c>
      <c r="J33" s="1">
        <v>2</v>
      </c>
      <c r="K33" s="2">
        <f>+tbl_weekly_box_office_chart[[#This Row],[Total Gross]]/tbl_weekly_box_office_chart[[#This Row],[Week]]</f>
        <v>18281.5</v>
      </c>
    </row>
    <row r="34" spans="1:11" x14ac:dyDescent="0.3">
      <c r="A34" s="1">
        <v>68</v>
      </c>
      <c r="B34" s="1" t="s">
        <v>218</v>
      </c>
      <c r="C34" s="1" t="s">
        <v>219</v>
      </c>
      <c r="D34" s="1" t="s">
        <v>207</v>
      </c>
      <c r="E34" s="2">
        <v>11525</v>
      </c>
      <c r="F34" s="3" t="s">
        <v>220</v>
      </c>
      <c r="G34" s="1">
        <v>22</v>
      </c>
      <c r="H34" s="2">
        <v>524</v>
      </c>
      <c r="I34" s="2">
        <v>27632</v>
      </c>
      <c r="J34" s="1">
        <v>3</v>
      </c>
      <c r="K34" s="2">
        <f>+tbl_weekly_box_office_chart[[#This Row],[Total Gross]]/tbl_weekly_box_office_chart[[#This Row],[Week]]</f>
        <v>9210.6666666666661</v>
      </c>
    </row>
    <row r="35" spans="1:11" x14ac:dyDescent="0.3">
      <c r="A35" s="1">
        <v>105</v>
      </c>
      <c r="B35" s="1" t="s">
        <v>312</v>
      </c>
      <c r="C35" s="1" t="s">
        <v>313</v>
      </c>
      <c r="D35" s="1" t="s">
        <v>314</v>
      </c>
      <c r="E35" s="2">
        <v>258</v>
      </c>
      <c r="F35" s="3" t="s">
        <v>315</v>
      </c>
      <c r="G35" s="1">
        <v>1</v>
      </c>
      <c r="H35" s="2">
        <v>258</v>
      </c>
      <c r="I35" s="2">
        <v>6184150</v>
      </c>
      <c r="J35" s="1">
        <v>29</v>
      </c>
      <c r="K35" s="2">
        <f>+tbl_weekly_box_office_chart[[#This Row],[Total Gross]]/tbl_weekly_box_office_chart[[#This Row],[Week]]</f>
        <v>213246.55172413794</v>
      </c>
    </row>
    <row r="36" spans="1:11" x14ac:dyDescent="0.3">
      <c r="A36" s="1">
        <v>72</v>
      </c>
      <c r="B36" s="1" t="s">
        <v>228</v>
      </c>
      <c r="C36" s="1" t="s">
        <v>229</v>
      </c>
      <c r="D36" s="1" t="s">
        <v>139</v>
      </c>
      <c r="E36" s="2">
        <v>7805</v>
      </c>
      <c r="F36" s="3" t="s">
        <v>230</v>
      </c>
      <c r="G36" s="1">
        <v>17</v>
      </c>
      <c r="H36" s="2">
        <v>459</v>
      </c>
      <c r="I36" s="2">
        <v>2418604</v>
      </c>
      <c r="J36" s="1">
        <v>9</v>
      </c>
      <c r="K36" s="2">
        <f>+tbl_weekly_box_office_chart[[#This Row],[Total Gross]]/tbl_weekly_box_office_chart[[#This Row],[Week]]</f>
        <v>268733.77777777775</v>
      </c>
    </row>
    <row r="37" spans="1:11" x14ac:dyDescent="0.3">
      <c r="A37" s="1">
        <v>22</v>
      </c>
      <c r="B37" s="1" t="s">
        <v>73</v>
      </c>
      <c r="C37" s="1" t="s">
        <v>74</v>
      </c>
      <c r="D37" s="1" t="s">
        <v>75</v>
      </c>
      <c r="E37" s="2">
        <v>784583</v>
      </c>
      <c r="F37" s="3" t="s">
        <v>76</v>
      </c>
      <c r="G37" s="1">
        <v>161</v>
      </c>
      <c r="H37" s="2">
        <v>4873</v>
      </c>
      <c r="I37" s="2">
        <v>2443130</v>
      </c>
      <c r="J37" s="1">
        <v>6</v>
      </c>
      <c r="K37" s="2">
        <f>+tbl_weekly_box_office_chart[[#This Row],[Total Gross]]/tbl_weekly_box_office_chart[[#This Row],[Week]]</f>
        <v>407188.33333333331</v>
      </c>
    </row>
    <row r="38" spans="1:11" x14ac:dyDescent="0.3">
      <c r="A38" s="1">
        <v>63</v>
      </c>
      <c r="B38" s="1" t="s">
        <v>202</v>
      </c>
      <c r="C38" s="1" t="s">
        <v>203</v>
      </c>
      <c r="D38" s="1" t="s">
        <v>204</v>
      </c>
      <c r="E38" s="2">
        <v>14728</v>
      </c>
      <c r="F38" s="3" t="s">
        <v>76</v>
      </c>
      <c r="G38" s="1">
        <v>9</v>
      </c>
      <c r="H38" s="2">
        <v>1636</v>
      </c>
      <c r="I38" s="2">
        <v>31848</v>
      </c>
      <c r="J38" s="1">
        <v>3</v>
      </c>
      <c r="K38" s="2">
        <f>+tbl_weekly_box_office_chart[[#This Row],[Total Gross]]/tbl_weekly_box_office_chart[[#This Row],[Week]]</f>
        <v>10616</v>
      </c>
    </row>
    <row r="39" spans="1:11" x14ac:dyDescent="0.3">
      <c r="A39" s="1">
        <v>97</v>
      </c>
      <c r="B39" s="1" t="s">
        <v>292</v>
      </c>
      <c r="C39" s="1" t="s">
        <v>293</v>
      </c>
      <c r="D39" s="1" t="s">
        <v>204</v>
      </c>
      <c r="E39" s="2">
        <v>1328</v>
      </c>
      <c r="F39" s="3" t="s">
        <v>294</v>
      </c>
      <c r="G39" s="1">
        <v>3</v>
      </c>
      <c r="H39" s="2">
        <v>443</v>
      </c>
      <c r="I39" s="2">
        <v>61999</v>
      </c>
      <c r="J39" s="1">
        <v>10</v>
      </c>
      <c r="K39" s="2">
        <f>+tbl_weekly_box_office_chart[[#This Row],[Total Gross]]/tbl_weekly_box_office_chart[[#This Row],[Week]]</f>
        <v>6199.9</v>
      </c>
    </row>
    <row r="40" spans="1:11" x14ac:dyDescent="0.3">
      <c r="A40" s="1">
        <v>93</v>
      </c>
      <c r="B40" s="1" t="s">
        <v>280</v>
      </c>
      <c r="C40" s="1" t="s">
        <v>281</v>
      </c>
      <c r="D40" s="1" t="s">
        <v>207</v>
      </c>
      <c r="E40" s="2">
        <v>1779</v>
      </c>
      <c r="F40" s="3" t="s">
        <v>282</v>
      </c>
      <c r="G40" s="1">
        <v>4</v>
      </c>
      <c r="H40" s="2">
        <v>445</v>
      </c>
      <c r="I40" s="2">
        <v>150579</v>
      </c>
      <c r="J40" s="1">
        <v>8</v>
      </c>
      <c r="K40" s="2">
        <f>+tbl_weekly_box_office_chart[[#This Row],[Total Gross]]/tbl_weekly_box_office_chart[[#This Row],[Week]]</f>
        <v>18822.375</v>
      </c>
    </row>
    <row r="41" spans="1:11" x14ac:dyDescent="0.3">
      <c r="A41" s="1">
        <v>26</v>
      </c>
      <c r="B41" s="1" t="s">
        <v>88</v>
      </c>
      <c r="C41" s="1" t="s">
        <v>89</v>
      </c>
      <c r="D41" s="1" t="s">
        <v>79</v>
      </c>
      <c r="E41" s="2">
        <v>336004</v>
      </c>
      <c r="F41" s="3" t="s">
        <v>90</v>
      </c>
      <c r="G41" s="1">
        <v>33</v>
      </c>
      <c r="H41" s="2">
        <v>10182</v>
      </c>
      <c r="I41" s="2">
        <v>506925</v>
      </c>
      <c r="J41" s="1">
        <v>2</v>
      </c>
      <c r="K41" s="2">
        <f>+tbl_weekly_box_office_chart[[#This Row],[Total Gross]]/tbl_weekly_box_office_chart[[#This Row],[Week]]</f>
        <v>253462.5</v>
      </c>
    </row>
    <row r="42" spans="1:11" x14ac:dyDescent="0.3">
      <c r="A42" s="1">
        <v>89</v>
      </c>
      <c r="B42" s="1" t="s">
        <v>268</v>
      </c>
      <c r="C42" s="1" t="s">
        <v>269</v>
      </c>
      <c r="D42" s="1" t="s">
        <v>270</v>
      </c>
      <c r="E42" s="2">
        <v>2035</v>
      </c>
      <c r="F42" s="3" t="s">
        <v>271</v>
      </c>
      <c r="G42" s="1">
        <v>2</v>
      </c>
      <c r="H42" s="2">
        <v>1018</v>
      </c>
      <c r="I42" s="2">
        <v>15743</v>
      </c>
      <c r="J42" s="1">
        <v>8</v>
      </c>
      <c r="K42" s="2">
        <f>+tbl_weekly_box_office_chart[[#This Row],[Total Gross]]/tbl_weekly_box_office_chart[[#This Row],[Week]]</f>
        <v>1967.875</v>
      </c>
    </row>
    <row r="43" spans="1:11" x14ac:dyDescent="0.3">
      <c r="A43" s="1">
        <v>66</v>
      </c>
      <c r="B43" s="1" t="s">
        <v>212</v>
      </c>
      <c r="C43" s="1" t="s">
        <v>213</v>
      </c>
      <c r="D43" s="1" t="s">
        <v>211</v>
      </c>
      <c r="E43" s="2">
        <v>13466</v>
      </c>
      <c r="F43" s="3" t="s">
        <v>214</v>
      </c>
      <c r="G43" s="1">
        <v>4</v>
      </c>
      <c r="H43" s="2">
        <v>3367</v>
      </c>
      <c r="I43" s="2">
        <v>28910</v>
      </c>
      <c r="J43" s="1">
        <v>2</v>
      </c>
      <c r="K43" s="2">
        <f>+tbl_weekly_box_office_chart[[#This Row],[Total Gross]]/tbl_weekly_box_office_chart[[#This Row],[Week]]</f>
        <v>14455</v>
      </c>
    </row>
    <row r="44" spans="1:11" x14ac:dyDescent="0.3">
      <c r="A44" s="1">
        <v>23</v>
      </c>
      <c r="B44" s="1" t="s">
        <v>77</v>
      </c>
      <c r="C44" s="1" t="s">
        <v>78</v>
      </c>
      <c r="D44" s="1" t="s">
        <v>79</v>
      </c>
      <c r="E44" s="2">
        <v>753170</v>
      </c>
      <c r="F44" s="3" t="s">
        <v>80</v>
      </c>
      <c r="G44" s="1">
        <v>145</v>
      </c>
      <c r="H44" s="2">
        <v>5194</v>
      </c>
      <c r="I44" s="2">
        <v>2362943</v>
      </c>
      <c r="J44" s="1">
        <v>4</v>
      </c>
      <c r="K44" s="2">
        <f>+tbl_weekly_box_office_chart[[#This Row],[Total Gross]]/tbl_weekly_box_office_chart[[#This Row],[Week]]</f>
        <v>590735.75</v>
      </c>
    </row>
    <row r="45" spans="1:11" x14ac:dyDescent="0.3">
      <c r="A45" s="1">
        <v>50</v>
      </c>
      <c r="B45" s="1" t="s">
        <v>162</v>
      </c>
      <c r="C45" s="1" t="s">
        <v>163</v>
      </c>
      <c r="D45" s="1" t="s">
        <v>164</v>
      </c>
      <c r="E45" s="2">
        <v>34581</v>
      </c>
      <c r="F45" s="3" t="s">
        <v>165</v>
      </c>
      <c r="G45" s="1">
        <v>8</v>
      </c>
      <c r="H45" s="2">
        <v>4323</v>
      </c>
      <c r="I45" s="2">
        <v>110575</v>
      </c>
      <c r="J45" s="1">
        <v>3</v>
      </c>
      <c r="K45" s="2">
        <f>+tbl_weekly_box_office_chart[[#This Row],[Total Gross]]/tbl_weekly_box_office_chart[[#This Row],[Week]]</f>
        <v>36858.333333333336</v>
      </c>
    </row>
    <row r="46" spans="1:11" x14ac:dyDescent="0.3">
      <c r="A46" s="1">
        <v>46</v>
      </c>
      <c r="B46" s="1" t="s">
        <v>149</v>
      </c>
      <c r="C46" s="1" t="s">
        <v>150</v>
      </c>
      <c r="D46" s="1" t="s">
        <v>52</v>
      </c>
      <c r="E46" s="2">
        <v>48585</v>
      </c>
      <c r="F46" s="3" t="s">
        <v>151</v>
      </c>
      <c r="G46" s="1">
        <v>58</v>
      </c>
      <c r="H46" s="2">
        <v>838</v>
      </c>
      <c r="I46" s="2">
        <v>146808950</v>
      </c>
      <c r="J46" s="1">
        <v>16</v>
      </c>
      <c r="K46" s="2">
        <f>+tbl_weekly_box_office_chart[[#This Row],[Total Gross]]/tbl_weekly_box_office_chart[[#This Row],[Week]]</f>
        <v>9175559.375</v>
      </c>
    </row>
    <row r="47" spans="1:11" x14ac:dyDescent="0.3">
      <c r="A47" s="1">
        <v>58</v>
      </c>
      <c r="B47" s="1" t="s">
        <v>186</v>
      </c>
      <c r="C47" s="1" t="s">
        <v>187</v>
      </c>
      <c r="D47" s="1" t="s">
        <v>188</v>
      </c>
      <c r="E47" s="2">
        <v>17782</v>
      </c>
      <c r="F47" s="3" t="s">
        <v>189</v>
      </c>
      <c r="G47" s="1">
        <v>19</v>
      </c>
      <c r="H47" s="2">
        <v>936</v>
      </c>
      <c r="I47" s="2">
        <v>995431</v>
      </c>
      <c r="J47" s="1">
        <v>13</v>
      </c>
      <c r="K47" s="2">
        <f>+tbl_weekly_box_office_chart[[#This Row],[Total Gross]]/tbl_weekly_box_office_chart[[#This Row],[Week]]</f>
        <v>76571.61538461539</v>
      </c>
    </row>
    <row r="48" spans="1:11" x14ac:dyDescent="0.3">
      <c r="A48" s="1">
        <v>42</v>
      </c>
      <c r="B48" s="1" t="s">
        <v>135</v>
      </c>
      <c r="C48" s="1" t="s">
        <v>136</v>
      </c>
      <c r="D48" s="1" t="s">
        <v>67</v>
      </c>
      <c r="E48" s="2">
        <v>57941</v>
      </c>
      <c r="F48" s="3" t="s">
        <v>40</v>
      </c>
      <c r="G48" s="1">
        <v>126</v>
      </c>
      <c r="H48" s="2">
        <v>460</v>
      </c>
      <c r="I48" s="2">
        <v>26993158</v>
      </c>
      <c r="J48" s="1">
        <v>8</v>
      </c>
      <c r="K48" s="2">
        <f>+tbl_weekly_box_office_chart[[#This Row],[Total Gross]]/tbl_weekly_box_office_chart[[#This Row],[Week]]</f>
        <v>3374144.75</v>
      </c>
    </row>
    <row r="49" spans="1:11" x14ac:dyDescent="0.3">
      <c r="A49" s="1">
        <v>70</v>
      </c>
      <c r="B49" s="1" t="s">
        <v>224</v>
      </c>
      <c r="C49" s="1" t="s">
        <v>225</v>
      </c>
      <c r="D49" s="1" t="s">
        <v>172</v>
      </c>
      <c r="E49" s="2">
        <v>8554</v>
      </c>
      <c r="F49" s="3" t="s">
        <v>40</v>
      </c>
      <c r="G49" s="1">
        <v>5</v>
      </c>
      <c r="H49" s="2">
        <v>1711</v>
      </c>
      <c r="I49" s="2">
        <v>101873</v>
      </c>
      <c r="J49" s="1">
        <v>6</v>
      </c>
      <c r="K49" s="2">
        <f>+tbl_weekly_box_office_chart[[#This Row],[Total Gross]]/tbl_weekly_box_office_chart[[#This Row],[Week]]</f>
        <v>16978.833333333332</v>
      </c>
    </row>
    <row r="50" spans="1:11" x14ac:dyDescent="0.3">
      <c r="A50" s="1">
        <v>11</v>
      </c>
      <c r="B50" s="1" t="s">
        <v>38</v>
      </c>
      <c r="C50" s="1" t="s">
        <v>39</v>
      </c>
      <c r="D50" s="1" t="s">
        <v>18</v>
      </c>
      <c r="E50" s="2">
        <v>3513232</v>
      </c>
      <c r="F50" s="3" t="s">
        <v>40</v>
      </c>
      <c r="G50" s="1">
        <v>2.56</v>
      </c>
      <c r="H50" s="2">
        <v>1372</v>
      </c>
      <c r="I50" s="2">
        <v>324878434</v>
      </c>
      <c r="J50" s="1">
        <v>8</v>
      </c>
      <c r="K50" s="2">
        <f>+tbl_weekly_box_office_chart[[#This Row],[Total Gross]]/tbl_weekly_box_office_chart[[#This Row],[Week]]</f>
        <v>40609804.25</v>
      </c>
    </row>
    <row r="51" spans="1:11" x14ac:dyDescent="0.3">
      <c r="A51" s="1">
        <v>12</v>
      </c>
      <c r="B51" s="1" t="s">
        <v>41</v>
      </c>
      <c r="C51" s="1" t="s">
        <v>42</v>
      </c>
      <c r="D51" s="1" t="s">
        <v>43</v>
      </c>
      <c r="E51" s="2">
        <v>2554480</v>
      </c>
      <c r="F51" s="3" t="s">
        <v>44</v>
      </c>
      <c r="G51" s="1">
        <v>1.044</v>
      </c>
      <c r="H51" s="2">
        <v>2447</v>
      </c>
      <c r="I51" s="2">
        <v>18654719</v>
      </c>
      <c r="J51" s="1">
        <v>6</v>
      </c>
      <c r="K51" s="2">
        <f>+tbl_weekly_box_office_chart[[#This Row],[Total Gross]]/tbl_weekly_box_office_chart[[#This Row],[Week]]</f>
        <v>3109119.8333333335</v>
      </c>
    </row>
    <row r="52" spans="1:11" x14ac:dyDescent="0.3">
      <c r="A52" s="1">
        <v>32</v>
      </c>
      <c r="B52" s="1" t="s">
        <v>106</v>
      </c>
      <c r="C52" s="1" t="s">
        <v>107</v>
      </c>
      <c r="D52" s="1" t="s">
        <v>108</v>
      </c>
      <c r="E52" s="2">
        <v>147440</v>
      </c>
      <c r="F52" s="3" t="s">
        <v>109</v>
      </c>
      <c r="G52" s="1">
        <v>105</v>
      </c>
      <c r="H52" s="2">
        <v>1404</v>
      </c>
      <c r="I52" s="2">
        <v>765101</v>
      </c>
      <c r="J52" s="1">
        <v>5</v>
      </c>
      <c r="K52" s="2">
        <f>+tbl_weekly_box_office_chart[[#This Row],[Total Gross]]/tbl_weekly_box_office_chart[[#This Row],[Week]]</f>
        <v>153020.20000000001</v>
      </c>
    </row>
    <row r="53" spans="1:11" x14ac:dyDescent="0.3">
      <c r="A53" s="1">
        <v>82</v>
      </c>
      <c r="B53" s="1" t="s">
        <v>251</v>
      </c>
      <c r="C53" s="1" t="s">
        <v>252</v>
      </c>
      <c r="D53" s="1" t="s">
        <v>207</v>
      </c>
      <c r="E53" s="2">
        <v>4021</v>
      </c>
      <c r="F53" s="3" t="s">
        <v>109</v>
      </c>
      <c r="G53" s="1">
        <v>3</v>
      </c>
      <c r="H53" s="2">
        <v>1340</v>
      </c>
      <c r="I53" s="2">
        <v>9486</v>
      </c>
      <c r="J53" s="1">
        <v>2</v>
      </c>
      <c r="K53" s="2">
        <f>+tbl_weekly_box_office_chart[[#This Row],[Total Gross]]/tbl_weekly_box_office_chart[[#This Row],[Week]]</f>
        <v>4743</v>
      </c>
    </row>
    <row r="54" spans="1:11" x14ac:dyDescent="0.3">
      <c r="A54" s="1">
        <v>34</v>
      </c>
      <c r="B54" s="1" t="s">
        <v>113</v>
      </c>
      <c r="C54" s="1" t="s">
        <v>114</v>
      </c>
      <c r="D54" s="1" t="s">
        <v>30</v>
      </c>
      <c r="E54" s="2">
        <v>120440</v>
      </c>
      <c r="F54" s="3" t="s">
        <v>115</v>
      </c>
      <c r="G54" s="1">
        <v>198</v>
      </c>
      <c r="H54" s="2">
        <v>608</v>
      </c>
      <c r="I54" s="2">
        <v>85822877</v>
      </c>
      <c r="J54" s="1">
        <v>14</v>
      </c>
      <c r="K54" s="2">
        <f>+tbl_weekly_box_office_chart[[#This Row],[Total Gross]]/tbl_weekly_box_office_chart[[#This Row],[Week]]</f>
        <v>6130205.5</v>
      </c>
    </row>
    <row r="55" spans="1:11" x14ac:dyDescent="0.3">
      <c r="A55" s="1">
        <v>37</v>
      </c>
      <c r="B55" s="1" t="s">
        <v>119</v>
      </c>
      <c r="C55" s="1" t="s">
        <v>120</v>
      </c>
      <c r="D55" s="1" t="s">
        <v>121</v>
      </c>
      <c r="E55" s="2">
        <v>101123</v>
      </c>
      <c r="F55" s="3" t="s">
        <v>122</v>
      </c>
      <c r="G55" s="1">
        <v>36</v>
      </c>
      <c r="H55" s="2">
        <v>2809</v>
      </c>
      <c r="I55" s="2">
        <v>312187</v>
      </c>
      <c r="J55" s="1">
        <v>3</v>
      </c>
      <c r="K55" s="2">
        <f>+tbl_weekly_box_office_chart[[#This Row],[Total Gross]]/tbl_weekly_box_office_chart[[#This Row],[Week]]</f>
        <v>104062.33333333333</v>
      </c>
    </row>
    <row r="56" spans="1:11" x14ac:dyDescent="0.3">
      <c r="A56" s="1">
        <v>44</v>
      </c>
      <c r="B56" s="1" t="s">
        <v>141</v>
      </c>
      <c r="C56" s="1" t="s">
        <v>142</v>
      </c>
      <c r="D56" s="1" t="s">
        <v>143</v>
      </c>
      <c r="E56" s="2">
        <v>53065</v>
      </c>
      <c r="F56" s="3" t="s">
        <v>144</v>
      </c>
      <c r="G56" s="1">
        <v>83</v>
      </c>
      <c r="H56" s="2">
        <v>639</v>
      </c>
      <c r="I56" s="2">
        <v>152901115</v>
      </c>
      <c r="J56" s="1">
        <v>20</v>
      </c>
      <c r="K56" s="2">
        <f>+tbl_weekly_box_office_chart[[#This Row],[Total Gross]]/tbl_weekly_box_office_chart[[#This Row],[Week]]</f>
        <v>7645055.75</v>
      </c>
    </row>
    <row r="57" spans="1:11" x14ac:dyDescent="0.3">
      <c r="A57" s="1">
        <v>64</v>
      </c>
      <c r="B57" s="1" t="s">
        <v>205</v>
      </c>
      <c r="C57" s="1" t="s">
        <v>206</v>
      </c>
      <c r="D57" s="1" t="s">
        <v>207</v>
      </c>
      <c r="E57" s="2">
        <v>14715</v>
      </c>
      <c r="F57" s="3" t="s">
        <v>208</v>
      </c>
      <c r="G57" s="1">
        <v>26</v>
      </c>
      <c r="H57" s="2">
        <v>566</v>
      </c>
      <c r="I57" s="2">
        <v>81801</v>
      </c>
      <c r="J57" s="1">
        <v>5</v>
      </c>
      <c r="K57" s="2">
        <f>+tbl_weekly_box_office_chart[[#This Row],[Total Gross]]/tbl_weekly_box_office_chart[[#This Row],[Week]]</f>
        <v>16360.2</v>
      </c>
    </row>
    <row r="58" spans="1:11" x14ac:dyDescent="0.3">
      <c r="A58" s="1">
        <v>38</v>
      </c>
      <c r="B58" s="1" t="s">
        <v>123</v>
      </c>
      <c r="C58" s="1" t="s">
        <v>124</v>
      </c>
      <c r="D58" s="1" t="s">
        <v>12</v>
      </c>
      <c r="E58" s="2">
        <v>99973</v>
      </c>
      <c r="F58" s="3" t="s">
        <v>125</v>
      </c>
      <c r="G58" s="1">
        <v>147</v>
      </c>
      <c r="H58" s="2">
        <v>680</v>
      </c>
      <c r="I58" s="2">
        <v>75468583</v>
      </c>
      <c r="J58" s="1">
        <v>11</v>
      </c>
      <c r="K58" s="2">
        <f>+tbl_weekly_box_office_chart[[#This Row],[Total Gross]]/tbl_weekly_box_office_chart[[#This Row],[Week]]</f>
        <v>6860780.2727272725</v>
      </c>
    </row>
    <row r="59" spans="1:11" x14ac:dyDescent="0.3">
      <c r="A59" s="1">
        <v>43</v>
      </c>
      <c r="B59" s="1" t="s">
        <v>137</v>
      </c>
      <c r="C59" s="1" t="s">
        <v>138</v>
      </c>
      <c r="D59" s="1" t="s">
        <v>139</v>
      </c>
      <c r="E59" s="2">
        <v>53177</v>
      </c>
      <c r="F59" s="3" t="s">
        <v>140</v>
      </c>
      <c r="G59" s="1">
        <v>80</v>
      </c>
      <c r="H59" s="2">
        <v>665</v>
      </c>
      <c r="I59" s="2">
        <v>33643563</v>
      </c>
      <c r="J59" s="1">
        <v>13</v>
      </c>
      <c r="K59" s="2">
        <f>+tbl_weekly_box_office_chart[[#This Row],[Total Gross]]/tbl_weekly_box_office_chart[[#This Row],[Week]]</f>
        <v>2587966.3846153845</v>
      </c>
    </row>
    <row r="60" spans="1:11" x14ac:dyDescent="0.3">
      <c r="A60" s="1">
        <v>33</v>
      </c>
      <c r="B60" s="1" t="s">
        <v>110</v>
      </c>
      <c r="C60" s="1" t="s">
        <v>111</v>
      </c>
      <c r="D60" s="1" t="s">
        <v>30</v>
      </c>
      <c r="E60" s="2">
        <v>128876</v>
      </c>
      <c r="F60" s="3" t="s">
        <v>112</v>
      </c>
      <c r="G60" s="1">
        <v>181</v>
      </c>
      <c r="H60" s="2">
        <v>712</v>
      </c>
      <c r="I60" s="2">
        <v>333951936</v>
      </c>
      <c r="J60" s="1">
        <v>17</v>
      </c>
      <c r="K60" s="2">
        <f>+tbl_weekly_box_office_chart[[#This Row],[Total Gross]]/tbl_weekly_box_office_chart[[#This Row],[Week]]</f>
        <v>19644231.529411763</v>
      </c>
    </row>
    <row r="61" spans="1:11" x14ac:dyDescent="0.3">
      <c r="A61" s="1">
        <v>20</v>
      </c>
      <c r="B61" s="1" t="s">
        <v>65</v>
      </c>
      <c r="C61" s="1" t="s">
        <v>66</v>
      </c>
      <c r="D61" s="1" t="s">
        <v>67</v>
      </c>
      <c r="E61" s="2">
        <v>1276468</v>
      </c>
      <c r="F61" s="3" t="s">
        <v>68</v>
      </c>
      <c r="G61" s="1">
        <v>821</v>
      </c>
      <c r="H61" s="2">
        <v>1555</v>
      </c>
      <c r="I61" s="2">
        <v>7320769</v>
      </c>
      <c r="J61" s="1">
        <v>3</v>
      </c>
      <c r="K61" s="2">
        <f>+tbl_weekly_box_office_chart[[#This Row],[Total Gross]]/tbl_weekly_box_office_chart[[#This Row],[Week]]</f>
        <v>2440256.3333333335</v>
      </c>
    </row>
    <row r="62" spans="1:11" x14ac:dyDescent="0.3">
      <c r="A62" s="1">
        <v>47</v>
      </c>
      <c r="B62" s="1" t="s">
        <v>152</v>
      </c>
      <c r="C62" s="1" t="s">
        <v>153</v>
      </c>
      <c r="D62" s="1" t="s">
        <v>18</v>
      </c>
      <c r="E62" s="2">
        <v>47454</v>
      </c>
      <c r="F62" s="3" t="s">
        <v>68</v>
      </c>
      <c r="G62" s="1">
        <v>126</v>
      </c>
      <c r="H62" s="2">
        <v>377</v>
      </c>
      <c r="I62" s="2">
        <v>102092201</v>
      </c>
      <c r="J62" s="1">
        <v>12</v>
      </c>
      <c r="K62" s="2">
        <f>+tbl_weekly_box_office_chart[[#This Row],[Total Gross]]/tbl_weekly_box_office_chart[[#This Row],[Week]]</f>
        <v>8507683.416666666</v>
      </c>
    </row>
    <row r="63" spans="1:11" x14ac:dyDescent="0.3">
      <c r="A63" s="1">
        <v>57</v>
      </c>
      <c r="B63" s="1" t="s">
        <v>183</v>
      </c>
      <c r="C63" s="1" t="s">
        <v>184</v>
      </c>
      <c r="D63" s="1" t="s">
        <v>185</v>
      </c>
      <c r="E63" s="2">
        <v>18659</v>
      </c>
      <c r="F63" s="3" t="s">
        <v>68</v>
      </c>
      <c r="G63" s="1">
        <v>4</v>
      </c>
      <c r="H63" s="2">
        <v>4665</v>
      </c>
      <c r="I63" s="2">
        <v>296886</v>
      </c>
      <c r="J63" s="1">
        <v>4</v>
      </c>
      <c r="K63" s="2">
        <f>+tbl_weekly_box_office_chart[[#This Row],[Total Gross]]/tbl_weekly_box_office_chart[[#This Row],[Week]]</f>
        <v>74221.5</v>
      </c>
    </row>
    <row r="64" spans="1:11" x14ac:dyDescent="0.3">
      <c r="A64" s="1">
        <v>27</v>
      </c>
      <c r="B64" s="1" t="s">
        <v>91</v>
      </c>
      <c r="C64" s="1" t="s">
        <v>92</v>
      </c>
      <c r="D64" s="1" t="s">
        <v>22</v>
      </c>
      <c r="E64" s="2">
        <v>235450</v>
      </c>
      <c r="F64" s="3" t="s">
        <v>93</v>
      </c>
      <c r="G64" s="1">
        <v>210</v>
      </c>
      <c r="H64" s="2">
        <v>1121</v>
      </c>
      <c r="I64" s="2">
        <v>263555985</v>
      </c>
      <c r="J64" s="1">
        <v>18</v>
      </c>
      <c r="K64" s="2">
        <f>+tbl_weekly_box_office_chart[[#This Row],[Total Gross]]/tbl_weekly_box_office_chart[[#This Row],[Week]]</f>
        <v>14641999.166666666</v>
      </c>
    </row>
    <row r="65" spans="1:11" x14ac:dyDescent="0.3">
      <c r="A65" s="1">
        <v>62</v>
      </c>
      <c r="B65" s="1" t="s">
        <v>198</v>
      </c>
      <c r="C65" s="1" t="s">
        <v>199</v>
      </c>
      <c r="D65" s="1" t="s">
        <v>200</v>
      </c>
      <c r="E65" s="2">
        <v>15635</v>
      </c>
      <c r="F65" s="3" t="s">
        <v>201</v>
      </c>
      <c r="G65" s="1">
        <v>27</v>
      </c>
      <c r="H65" s="2">
        <v>579</v>
      </c>
      <c r="I65" s="2">
        <v>30700318</v>
      </c>
      <c r="J65" s="1">
        <v>13</v>
      </c>
      <c r="K65" s="2">
        <f>+tbl_weekly_box_office_chart[[#This Row],[Total Gross]]/tbl_weekly_box_office_chart[[#This Row],[Week]]</f>
        <v>2361562.923076923</v>
      </c>
    </row>
    <row r="66" spans="1:11" x14ac:dyDescent="0.3">
      <c r="A66" s="1">
        <v>51</v>
      </c>
      <c r="B66" s="1" t="s">
        <v>166</v>
      </c>
      <c r="C66" s="1" t="s">
        <v>167</v>
      </c>
      <c r="D66" s="1" t="s">
        <v>58</v>
      </c>
      <c r="E66" s="2">
        <v>34146</v>
      </c>
      <c r="F66" s="3" t="s">
        <v>31</v>
      </c>
      <c r="G66" s="1">
        <v>46</v>
      </c>
      <c r="H66" s="2">
        <v>742</v>
      </c>
      <c r="I66" s="2">
        <v>2360646</v>
      </c>
      <c r="J66" s="1">
        <v>5</v>
      </c>
      <c r="K66" s="2">
        <f>+tbl_weekly_box_office_chart[[#This Row],[Total Gross]]/tbl_weekly_box_office_chart[[#This Row],[Week]]</f>
        <v>472129.2</v>
      </c>
    </row>
    <row r="67" spans="1:11" x14ac:dyDescent="0.3">
      <c r="A67" s="1">
        <v>7</v>
      </c>
      <c r="B67" s="1" t="s">
        <v>28</v>
      </c>
      <c r="C67" s="1" t="s">
        <v>29</v>
      </c>
      <c r="D67" s="1" t="s">
        <v>30</v>
      </c>
      <c r="E67" s="2">
        <v>4890410</v>
      </c>
      <c r="F67" s="3" t="s">
        <v>31</v>
      </c>
      <c r="G67" s="1">
        <v>2.577</v>
      </c>
      <c r="H67" s="2">
        <v>1898</v>
      </c>
      <c r="I67" s="2">
        <v>13380467</v>
      </c>
      <c r="J67" s="1">
        <v>2</v>
      </c>
      <c r="K67" s="2">
        <f>+tbl_weekly_box_office_chart[[#This Row],[Total Gross]]/tbl_weekly_box_office_chart[[#This Row],[Week]]</f>
        <v>6690233.5</v>
      </c>
    </row>
    <row r="68" spans="1:11" x14ac:dyDescent="0.3">
      <c r="A68" s="1">
        <v>8</v>
      </c>
      <c r="B68" s="1" t="s">
        <v>32</v>
      </c>
      <c r="C68" s="1" t="s">
        <v>33</v>
      </c>
      <c r="D68" s="1" t="s">
        <v>34</v>
      </c>
      <c r="E68" s="2">
        <v>4780665</v>
      </c>
      <c r="F68" s="3" t="s">
        <v>31</v>
      </c>
      <c r="G68" s="1">
        <v>2.5049999999999999</v>
      </c>
      <c r="H68" s="2">
        <v>1908</v>
      </c>
      <c r="I68" s="2">
        <v>30397983</v>
      </c>
      <c r="J68" s="1">
        <v>3</v>
      </c>
      <c r="K68" s="2">
        <f>+tbl_weekly_box_office_chart[[#This Row],[Total Gross]]/tbl_weekly_box_office_chart[[#This Row],[Week]]</f>
        <v>10132661</v>
      </c>
    </row>
    <row r="69" spans="1:11" x14ac:dyDescent="0.3">
      <c r="A69" s="1">
        <v>65</v>
      </c>
      <c r="B69" s="1" t="s">
        <v>209</v>
      </c>
      <c r="C69" s="1" t="s">
        <v>210</v>
      </c>
      <c r="D69" s="1" t="s">
        <v>211</v>
      </c>
      <c r="E69" s="2">
        <v>14301</v>
      </c>
      <c r="F69" s="3" t="s">
        <v>23</v>
      </c>
      <c r="G69" s="1">
        <v>19</v>
      </c>
      <c r="H69" s="2">
        <v>753</v>
      </c>
      <c r="I69" s="2">
        <v>63354</v>
      </c>
      <c r="J69" s="1">
        <v>4</v>
      </c>
      <c r="K69" s="2">
        <f>+tbl_weekly_box_office_chart[[#This Row],[Total Gross]]/tbl_weekly_box_office_chart[[#This Row],[Week]]</f>
        <v>15838.5</v>
      </c>
    </row>
    <row r="70" spans="1:11" x14ac:dyDescent="0.3">
      <c r="A70" s="1">
        <v>4</v>
      </c>
      <c r="B70" s="1" t="s">
        <v>20</v>
      </c>
      <c r="C70" s="1" t="s">
        <v>21</v>
      </c>
      <c r="D70" s="1" t="s">
        <v>22</v>
      </c>
      <c r="E70" s="2">
        <v>6857980</v>
      </c>
      <c r="F70" s="3" t="s">
        <v>23</v>
      </c>
      <c r="G70" s="1">
        <v>3.4129999999999998</v>
      </c>
      <c r="H70" s="2">
        <v>2009</v>
      </c>
      <c r="I70" s="2">
        <v>50153505</v>
      </c>
      <c r="J70" s="1">
        <v>3</v>
      </c>
      <c r="K70" s="2">
        <f>+tbl_weekly_box_office_chart[[#This Row],[Total Gross]]/tbl_weekly_box_office_chart[[#This Row],[Week]]</f>
        <v>16717835</v>
      </c>
    </row>
    <row r="71" spans="1:11" x14ac:dyDescent="0.3">
      <c r="A71" s="1">
        <v>19</v>
      </c>
      <c r="B71" s="1" t="s">
        <v>63</v>
      </c>
      <c r="C71" s="1" t="s">
        <v>64</v>
      </c>
      <c r="D71" s="1" t="s">
        <v>18</v>
      </c>
      <c r="E71" s="2">
        <v>1535073</v>
      </c>
      <c r="F71" s="3" t="s">
        <v>23</v>
      </c>
      <c r="G71" s="1">
        <v>1.474</v>
      </c>
      <c r="H71" s="2">
        <v>1041</v>
      </c>
      <c r="I71" s="2">
        <v>56718823</v>
      </c>
      <c r="J71" s="1">
        <v>6</v>
      </c>
      <c r="K71" s="2">
        <f>+tbl_weekly_box_office_chart[[#This Row],[Total Gross]]/tbl_weekly_box_office_chart[[#This Row],[Week]]</f>
        <v>9453137.166666666</v>
      </c>
    </row>
    <row r="72" spans="1:11" x14ac:dyDescent="0.3">
      <c r="A72" s="1">
        <v>99</v>
      </c>
      <c r="B72" s="1" t="s">
        <v>298</v>
      </c>
      <c r="C72" s="1" t="s">
        <v>299</v>
      </c>
      <c r="D72" s="1" t="s">
        <v>270</v>
      </c>
      <c r="E72" s="2">
        <v>1102</v>
      </c>
      <c r="F72" s="3" t="s">
        <v>23</v>
      </c>
      <c r="G72" s="1">
        <v>1</v>
      </c>
      <c r="H72" s="2">
        <v>1102</v>
      </c>
      <c r="I72" s="2">
        <v>24818</v>
      </c>
      <c r="J72" s="1">
        <v>6</v>
      </c>
      <c r="K72" s="2">
        <f>+tbl_weekly_box_office_chart[[#This Row],[Total Gross]]/tbl_weekly_box_office_chart[[#This Row],[Week]]</f>
        <v>4136.333333333333</v>
      </c>
    </row>
    <row r="73" spans="1:11" x14ac:dyDescent="0.3">
      <c r="A73" s="1">
        <v>40</v>
      </c>
      <c r="B73" s="1" t="s">
        <v>128</v>
      </c>
      <c r="C73" s="1" t="s">
        <v>129</v>
      </c>
      <c r="D73" s="1" t="s">
        <v>18</v>
      </c>
      <c r="E73" s="2">
        <v>89572</v>
      </c>
      <c r="F73" s="3" t="s">
        <v>130</v>
      </c>
      <c r="G73" s="1">
        <v>108</v>
      </c>
      <c r="H73" s="2">
        <v>829</v>
      </c>
      <c r="I73" s="2">
        <v>187880461</v>
      </c>
      <c r="J73" s="1">
        <v>15</v>
      </c>
      <c r="K73" s="2">
        <f>+tbl_weekly_box_office_chart[[#This Row],[Total Gross]]/tbl_weekly_box_office_chart[[#This Row],[Week]]</f>
        <v>12525364.066666666</v>
      </c>
    </row>
    <row r="74" spans="1:11" x14ac:dyDescent="0.3">
      <c r="A74" s="1">
        <v>73</v>
      </c>
      <c r="B74" s="1" t="s">
        <v>231</v>
      </c>
      <c r="C74" s="1" t="s">
        <v>232</v>
      </c>
      <c r="D74" s="1" t="s">
        <v>233</v>
      </c>
      <c r="E74" s="2">
        <v>7739</v>
      </c>
      <c r="F74" s="3" t="s">
        <v>130</v>
      </c>
      <c r="G74" s="1">
        <v>32</v>
      </c>
      <c r="H74" s="2">
        <v>242</v>
      </c>
      <c r="I74" s="2">
        <v>3757162</v>
      </c>
      <c r="J74" s="1">
        <v>6</v>
      </c>
      <c r="K74" s="2">
        <f>+tbl_weekly_box_office_chart[[#This Row],[Total Gross]]/tbl_weekly_box_office_chart[[#This Row],[Week]]</f>
        <v>626193.66666666663</v>
      </c>
    </row>
    <row r="75" spans="1:11" x14ac:dyDescent="0.3">
      <c r="A75" s="1">
        <v>5</v>
      </c>
      <c r="B75" s="1" t="s">
        <v>24</v>
      </c>
      <c r="C75" s="1" t="s">
        <v>25</v>
      </c>
      <c r="D75" s="1" t="s">
        <v>18</v>
      </c>
      <c r="E75" s="2">
        <v>5800345</v>
      </c>
      <c r="F75" s="3" t="s">
        <v>26</v>
      </c>
      <c r="G75" s="1">
        <v>2.4209999999999998</v>
      </c>
      <c r="H75" s="2">
        <v>2396</v>
      </c>
      <c r="I75" s="2">
        <v>83221130</v>
      </c>
      <c r="J75" s="1">
        <v>4</v>
      </c>
      <c r="K75" s="2">
        <f>+tbl_weekly_box_office_chart[[#This Row],[Total Gross]]/tbl_weekly_box_office_chart[[#This Row],[Week]]</f>
        <v>20805282.5</v>
      </c>
    </row>
    <row r="76" spans="1:11" x14ac:dyDescent="0.3">
      <c r="A76" s="1">
        <v>80</v>
      </c>
      <c r="B76" s="1" t="s">
        <v>248</v>
      </c>
      <c r="C76" s="1" t="s">
        <v>249</v>
      </c>
      <c r="D76" s="1" t="s">
        <v>235</v>
      </c>
      <c r="E76" s="2">
        <v>5198</v>
      </c>
      <c r="F76" s="3" t="s">
        <v>217</v>
      </c>
      <c r="G76" s="1">
        <v>11</v>
      </c>
      <c r="H76" s="2">
        <v>473</v>
      </c>
      <c r="I76" s="2">
        <v>522705</v>
      </c>
      <c r="J76" s="1">
        <v>9</v>
      </c>
      <c r="K76" s="2">
        <f>+tbl_weekly_box_office_chart[[#This Row],[Total Gross]]/tbl_weekly_box_office_chart[[#This Row],[Week]]</f>
        <v>58078.333333333336</v>
      </c>
    </row>
    <row r="77" spans="1:11" x14ac:dyDescent="0.3">
      <c r="A77" s="1">
        <v>67</v>
      </c>
      <c r="B77" s="1" t="s">
        <v>215</v>
      </c>
      <c r="C77" s="1" t="s">
        <v>216</v>
      </c>
      <c r="D77" s="1" t="s">
        <v>185</v>
      </c>
      <c r="E77" s="2">
        <v>11640</v>
      </c>
      <c r="F77" s="3" t="s">
        <v>217</v>
      </c>
      <c r="G77" s="1">
        <v>2</v>
      </c>
      <c r="H77" s="2">
        <v>5820</v>
      </c>
      <c r="I77" s="2">
        <v>449196</v>
      </c>
      <c r="J77" s="1">
        <v>5</v>
      </c>
      <c r="K77" s="2">
        <f>+tbl_weekly_box_office_chart[[#This Row],[Total Gross]]/tbl_weekly_box_office_chart[[#This Row],[Week]]</f>
        <v>89839.2</v>
      </c>
    </row>
    <row r="78" spans="1:11" x14ac:dyDescent="0.3">
      <c r="A78" s="1">
        <v>14</v>
      </c>
      <c r="B78" s="1" t="s">
        <v>47</v>
      </c>
      <c r="C78" s="1" t="s">
        <v>48</v>
      </c>
      <c r="D78" s="1" t="s">
        <v>22</v>
      </c>
      <c r="E78" s="2">
        <v>2374635</v>
      </c>
      <c r="F78" s="3" t="s">
        <v>49</v>
      </c>
      <c r="G78" s="1">
        <v>1.5580000000000001</v>
      </c>
      <c r="H78" s="2">
        <v>1524</v>
      </c>
      <c r="I78" s="2">
        <v>49179835</v>
      </c>
      <c r="J78" s="1">
        <v>5</v>
      </c>
      <c r="K78" s="2">
        <f>+tbl_weekly_box_office_chart[[#This Row],[Total Gross]]/tbl_weekly_box_office_chart[[#This Row],[Week]]</f>
        <v>9835967</v>
      </c>
    </row>
    <row r="79" spans="1:11" x14ac:dyDescent="0.3">
      <c r="A79" s="1">
        <v>15</v>
      </c>
      <c r="B79" s="1" t="s">
        <v>50</v>
      </c>
      <c r="C79" s="1" t="s">
        <v>51</v>
      </c>
      <c r="D79" s="1" t="s">
        <v>52</v>
      </c>
      <c r="E79" s="2">
        <v>2175174</v>
      </c>
      <c r="F79" s="3" t="s">
        <v>49</v>
      </c>
      <c r="G79" s="1">
        <v>1.232</v>
      </c>
      <c r="H79" s="2">
        <v>1766</v>
      </c>
      <c r="I79" s="2">
        <v>97864052</v>
      </c>
      <c r="J79" s="1">
        <v>6</v>
      </c>
      <c r="K79" s="2">
        <f>+tbl_weekly_box_office_chart[[#This Row],[Total Gross]]/tbl_weekly_box_office_chart[[#This Row],[Week]]</f>
        <v>16310675.333333334</v>
      </c>
    </row>
    <row r="80" spans="1:11" x14ac:dyDescent="0.3">
      <c r="A80" s="1">
        <v>25</v>
      </c>
      <c r="B80" s="1" t="s">
        <v>85</v>
      </c>
      <c r="C80" s="1" t="s">
        <v>86</v>
      </c>
      <c r="D80" s="1" t="s">
        <v>83</v>
      </c>
      <c r="E80" s="2">
        <v>432633</v>
      </c>
      <c r="F80" s="3" t="s">
        <v>87</v>
      </c>
      <c r="G80" s="1">
        <v>270</v>
      </c>
      <c r="H80" s="2">
        <v>1602</v>
      </c>
      <c r="I80" s="2">
        <v>12132446</v>
      </c>
      <c r="J80" s="1">
        <v>6</v>
      </c>
      <c r="K80" s="2">
        <f>+tbl_weekly_box_office_chart[[#This Row],[Total Gross]]/tbl_weekly_box_office_chart[[#This Row],[Week]]</f>
        <v>2022074.3333333333</v>
      </c>
    </row>
    <row r="81" spans="1:11" x14ac:dyDescent="0.3">
      <c r="A81" s="1">
        <v>60</v>
      </c>
      <c r="B81" s="1" t="s">
        <v>193</v>
      </c>
      <c r="C81" s="1" t="s">
        <v>194</v>
      </c>
      <c r="D81" s="1" t="s">
        <v>18</v>
      </c>
      <c r="E81" s="2">
        <v>16863</v>
      </c>
      <c r="F81" s="3" t="s">
        <v>87</v>
      </c>
      <c r="G81" s="1">
        <v>55</v>
      </c>
      <c r="H81" s="2">
        <v>307</v>
      </c>
      <c r="I81" s="2">
        <v>412550942</v>
      </c>
      <c r="J81" s="1">
        <v>22</v>
      </c>
      <c r="K81" s="2">
        <f>+tbl_weekly_box_office_chart[[#This Row],[Total Gross]]/tbl_weekly_box_office_chart[[#This Row],[Week]]</f>
        <v>18752315.545454547</v>
      </c>
    </row>
    <row r="82" spans="1:11" x14ac:dyDescent="0.3">
      <c r="A82" s="1">
        <v>77</v>
      </c>
      <c r="B82" s="1" t="s">
        <v>243</v>
      </c>
      <c r="C82" s="1" t="s">
        <v>244</v>
      </c>
      <c r="D82" s="1" t="s">
        <v>207</v>
      </c>
      <c r="E82" s="2">
        <v>6111</v>
      </c>
      <c r="F82" s="3" t="s">
        <v>59</v>
      </c>
      <c r="G82" s="1">
        <v>7</v>
      </c>
      <c r="H82" s="2">
        <v>873</v>
      </c>
      <c r="I82" s="2">
        <v>1103012</v>
      </c>
      <c r="J82" s="1">
        <v>9</v>
      </c>
      <c r="K82" s="2">
        <f>+tbl_weekly_box_office_chart[[#This Row],[Total Gross]]/tbl_weekly_box_office_chart[[#This Row],[Week]]</f>
        <v>122556.88888888889</v>
      </c>
    </row>
    <row r="83" spans="1:11" x14ac:dyDescent="0.3">
      <c r="A83" s="1">
        <v>17</v>
      </c>
      <c r="B83" s="1" t="s">
        <v>56</v>
      </c>
      <c r="C83" s="1" t="s">
        <v>57</v>
      </c>
      <c r="D83" s="1" t="s">
        <v>58</v>
      </c>
      <c r="E83" s="2">
        <v>1782135</v>
      </c>
      <c r="F83" s="3" t="s">
        <v>59</v>
      </c>
      <c r="G83" s="1">
        <v>1.238</v>
      </c>
      <c r="H83" s="2">
        <v>1440</v>
      </c>
      <c r="I83" s="2">
        <v>5306420</v>
      </c>
      <c r="J83" s="1">
        <v>2</v>
      </c>
      <c r="K83" s="2">
        <f>+tbl_weekly_box_office_chart[[#This Row],[Total Gross]]/tbl_weekly_box_office_chart[[#This Row],[Week]]</f>
        <v>2653210</v>
      </c>
    </row>
    <row r="84" spans="1:11" x14ac:dyDescent="0.3">
      <c r="A84" s="1">
        <v>2</v>
      </c>
      <c r="B84" s="1" t="s">
        <v>13</v>
      </c>
      <c r="C84" s="1" t="s">
        <v>14</v>
      </c>
      <c r="D84" s="1" t="s">
        <v>12</v>
      </c>
      <c r="E84" s="2">
        <v>12786780</v>
      </c>
      <c r="F84" s="3" t="s">
        <v>15</v>
      </c>
      <c r="G84" s="1">
        <v>2.3879999999999999</v>
      </c>
      <c r="H84" s="2">
        <v>5355</v>
      </c>
      <c r="I84" s="2">
        <v>38308423</v>
      </c>
      <c r="J84" s="1">
        <v>2</v>
      </c>
      <c r="K84" s="2">
        <f>+tbl_weekly_box_office_chart[[#This Row],[Total Gross]]/tbl_weekly_box_office_chart[[#This Row],[Week]]</f>
        <v>19154211.5</v>
      </c>
    </row>
    <row r="85" spans="1:11" x14ac:dyDescent="0.3">
      <c r="A85" s="1">
        <v>21</v>
      </c>
      <c r="B85" s="1" t="s">
        <v>70</v>
      </c>
      <c r="C85" s="1" t="s">
        <v>71</v>
      </c>
      <c r="D85" s="1" t="s">
        <v>12</v>
      </c>
      <c r="E85" s="2">
        <v>1234543</v>
      </c>
      <c r="F85" s="3" t="s">
        <v>72</v>
      </c>
      <c r="G85" s="1">
        <v>1.6819999999999999</v>
      </c>
      <c r="H85" s="2">
        <v>734</v>
      </c>
      <c r="I85" s="2">
        <v>20258551</v>
      </c>
      <c r="J85" s="1">
        <v>4</v>
      </c>
      <c r="K85" s="2">
        <f>+tbl_weekly_box_office_chart[[#This Row],[Total Gross]]/tbl_weekly_box_office_chart[[#This Row],[Week]]</f>
        <v>5064637.75</v>
      </c>
    </row>
    <row r="86" spans="1:11" x14ac:dyDescent="0.3">
      <c r="A86" s="1">
        <v>31</v>
      </c>
      <c r="B86" s="1" t="s">
        <v>103</v>
      </c>
      <c r="C86" s="1" t="s">
        <v>104</v>
      </c>
      <c r="D86" s="1" t="s">
        <v>30</v>
      </c>
      <c r="E86" s="2">
        <v>178909</v>
      </c>
      <c r="F86" s="3" t="s">
        <v>105</v>
      </c>
      <c r="G86" s="1">
        <v>263</v>
      </c>
      <c r="H86" s="2">
        <v>680</v>
      </c>
      <c r="I86" s="2">
        <v>16764708</v>
      </c>
      <c r="J86" s="1">
        <v>5</v>
      </c>
      <c r="K86" s="2">
        <f>+tbl_weekly_box_office_chart[[#This Row],[Total Gross]]/tbl_weekly_box_office_chart[[#This Row],[Week]]</f>
        <v>3352941.6</v>
      </c>
    </row>
    <row r="87" spans="1:11" x14ac:dyDescent="0.3">
      <c r="A87" s="1">
        <v>52</v>
      </c>
      <c r="B87" s="1" t="s">
        <v>168</v>
      </c>
      <c r="C87" s="1" t="s">
        <v>169</v>
      </c>
      <c r="D87" s="1" t="s">
        <v>139</v>
      </c>
      <c r="E87" s="2">
        <v>31165</v>
      </c>
      <c r="F87" s="3" t="s">
        <v>62</v>
      </c>
      <c r="G87" s="1">
        <v>62</v>
      </c>
      <c r="H87" s="2">
        <v>503</v>
      </c>
      <c r="I87" s="2">
        <v>21551788</v>
      </c>
      <c r="J87" s="1">
        <v>10</v>
      </c>
      <c r="K87" s="2">
        <f>+tbl_weekly_box_office_chart[[#This Row],[Total Gross]]/tbl_weekly_box_office_chart[[#This Row],[Week]]</f>
        <v>2155178.7999999998</v>
      </c>
    </row>
    <row r="88" spans="1:11" x14ac:dyDescent="0.3">
      <c r="A88" s="1">
        <v>61</v>
      </c>
      <c r="B88" s="1" t="s">
        <v>195</v>
      </c>
      <c r="C88" s="1" t="s">
        <v>196</v>
      </c>
      <c r="D88" s="1" t="s">
        <v>197</v>
      </c>
      <c r="E88" s="2">
        <v>15981</v>
      </c>
      <c r="F88" s="3" t="s">
        <v>62</v>
      </c>
      <c r="G88" s="1">
        <v>45</v>
      </c>
      <c r="H88" s="2">
        <v>355</v>
      </c>
      <c r="I88" s="2">
        <v>27772177</v>
      </c>
      <c r="J88" s="1">
        <v>11</v>
      </c>
      <c r="K88" s="2">
        <f>+tbl_weekly_box_office_chart[[#This Row],[Total Gross]]/tbl_weekly_box_office_chart[[#This Row],[Week]]</f>
        <v>2524743.3636363638</v>
      </c>
    </row>
    <row r="89" spans="1:11" x14ac:dyDescent="0.3">
      <c r="A89" s="1">
        <v>18</v>
      </c>
      <c r="B89" s="1" t="s">
        <v>60</v>
      </c>
      <c r="C89" s="1" t="s">
        <v>61</v>
      </c>
      <c r="D89" s="1" t="s">
        <v>52</v>
      </c>
      <c r="E89" s="2">
        <v>1772944</v>
      </c>
      <c r="F89" s="3" t="s">
        <v>62</v>
      </c>
      <c r="G89" s="1">
        <v>1.5860000000000001</v>
      </c>
      <c r="H89" s="2">
        <v>1118</v>
      </c>
      <c r="I89" s="2">
        <v>28494787</v>
      </c>
      <c r="J89" s="1">
        <v>4</v>
      </c>
      <c r="K89" s="2">
        <f>+tbl_weekly_box_office_chart[[#This Row],[Total Gross]]/tbl_weekly_box_office_chart[[#This Row],[Week]]</f>
        <v>7123696.75</v>
      </c>
    </row>
    <row r="90" spans="1:11" x14ac:dyDescent="0.3">
      <c r="A90" s="1">
        <v>39</v>
      </c>
      <c r="B90" s="1" t="s">
        <v>126</v>
      </c>
      <c r="C90" s="1" t="s">
        <v>127</v>
      </c>
      <c r="D90" s="1" t="s">
        <v>12</v>
      </c>
      <c r="E90" s="2">
        <v>99605</v>
      </c>
      <c r="F90" s="3" t="s">
        <v>19</v>
      </c>
      <c r="G90" s="1">
        <v>175</v>
      </c>
      <c r="H90" s="2">
        <v>569</v>
      </c>
      <c r="I90" s="2">
        <v>36136106</v>
      </c>
      <c r="J90" s="1">
        <v>7</v>
      </c>
      <c r="K90" s="2">
        <f>+tbl_weekly_box_office_chart[[#This Row],[Total Gross]]/tbl_weekly_box_office_chart[[#This Row],[Week]]</f>
        <v>5162300.8571428573</v>
      </c>
    </row>
    <row r="91" spans="1:11" x14ac:dyDescent="0.3">
      <c r="A91" s="1">
        <v>3</v>
      </c>
      <c r="B91" s="1" t="s">
        <v>16</v>
      </c>
      <c r="C91" s="1" t="s">
        <v>17</v>
      </c>
      <c r="D91" s="1" t="s">
        <v>18</v>
      </c>
      <c r="E91" s="2">
        <v>7856973</v>
      </c>
      <c r="F91" s="3" t="s">
        <v>19</v>
      </c>
      <c r="G91" s="1">
        <v>3.246</v>
      </c>
      <c r="H91" s="2">
        <v>2421</v>
      </c>
      <c r="I91" s="2">
        <v>25735341</v>
      </c>
      <c r="J91" s="1">
        <v>2</v>
      </c>
      <c r="K91" s="2">
        <f>+tbl_weekly_box_office_chart[[#This Row],[Total Gross]]/tbl_weekly_box_office_chart[[#This Row],[Week]]</f>
        <v>12867670.5</v>
      </c>
    </row>
    <row r="92" spans="1:11" x14ac:dyDescent="0.3">
      <c r="A92" s="1">
        <v>92</v>
      </c>
      <c r="B92" s="1" t="s">
        <v>277</v>
      </c>
      <c r="C92" s="1" t="s">
        <v>278</v>
      </c>
      <c r="D92" s="1" t="s">
        <v>97</v>
      </c>
      <c r="E92" s="2">
        <v>1817</v>
      </c>
      <c r="F92" s="3" t="s">
        <v>279</v>
      </c>
      <c r="G92" s="1">
        <v>3</v>
      </c>
      <c r="H92" s="2">
        <v>606</v>
      </c>
      <c r="I92" s="2">
        <v>20757</v>
      </c>
      <c r="J92" s="1">
        <v>4</v>
      </c>
      <c r="K92" s="2">
        <f>+tbl_weekly_box_office_chart[[#This Row],[Total Gross]]/tbl_weekly_box_office_chart[[#This Row],[Week]]</f>
        <v>5189.25</v>
      </c>
    </row>
    <row r="93" spans="1:11" x14ac:dyDescent="0.3">
      <c r="A93" s="1">
        <v>100</v>
      </c>
      <c r="B93" s="1" t="s">
        <v>300</v>
      </c>
      <c r="C93" s="1" t="s">
        <v>301</v>
      </c>
      <c r="D93" s="1" t="s">
        <v>270</v>
      </c>
      <c r="E93" s="2">
        <v>743</v>
      </c>
      <c r="F93" s="3" t="s">
        <v>279</v>
      </c>
      <c r="G93" s="1">
        <v>1</v>
      </c>
      <c r="H93" s="2">
        <v>743</v>
      </c>
      <c r="I93" s="2">
        <v>26090</v>
      </c>
      <c r="J93" s="1">
        <v>14</v>
      </c>
      <c r="K93" s="2">
        <f>+tbl_weekly_box_office_chart[[#This Row],[Total Gross]]/tbl_weekly_box_office_chart[[#This Row],[Week]]</f>
        <v>1863.5714285714287</v>
      </c>
    </row>
    <row r="94" spans="1:11" x14ac:dyDescent="0.3">
      <c r="A94" s="1">
        <v>55</v>
      </c>
      <c r="B94" s="1" t="s">
        <v>176</v>
      </c>
      <c r="C94" s="1" t="s">
        <v>177</v>
      </c>
      <c r="D94" s="1" t="s">
        <v>101</v>
      </c>
      <c r="E94" s="2">
        <v>20617</v>
      </c>
      <c r="F94" s="3" t="s">
        <v>178</v>
      </c>
      <c r="G94" s="1">
        <v>43</v>
      </c>
      <c r="H94" s="2">
        <v>479</v>
      </c>
      <c r="I94" s="2">
        <v>4157743</v>
      </c>
      <c r="J94" s="1">
        <v>6</v>
      </c>
      <c r="K94" s="2">
        <f>+tbl_weekly_box_office_chart[[#This Row],[Total Gross]]/tbl_weekly_box_office_chart[[#This Row],[Week]]</f>
        <v>692957.16666666663</v>
      </c>
    </row>
    <row r="95" spans="1:11" x14ac:dyDescent="0.3">
      <c r="A95" s="1">
        <v>16</v>
      </c>
      <c r="B95" s="1" t="s">
        <v>53</v>
      </c>
      <c r="C95" s="1" t="s">
        <v>54</v>
      </c>
      <c r="D95" s="1" t="s">
        <v>22</v>
      </c>
      <c r="E95" s="2">
        <v>1786695</v>
      </c>
      <c r="F95" s="3" t="s">
        <v>55</v>
      </c>
      <c r="G95" s="1">
        <v>1.65</v>
      </c>
      <c r="H95" s="2">
        <v>1083</v>
      </c>
      <c r="I95" s="2">
        <v>6373280</v>
      </c>
      <c r="J95" s="1">
        <v>2</v>
      </c>
      <c r="K95" s="2">
        <f>+tbl_weekly_box_office_chart[[#This Row],[Total Gross]]/tbl_weekly_box_office_chart[[#This Row],[Week]]</f>
        <v>3186640</v>
      </c>
    </row>
    <row r="96" spans="1:11" x14ac:dyDescent="0.3">
      <c r="A96" s="1">
        <v>45</v>
      </c>
      <c r="B96" s="1" t="s">
        <v>145</v>
      </c>
      <c r="C96" s="1" t="s">
        <v>146</v>
      </c>
      <c r="D96" s="1" t="s">
        <v>147</v>
      </c>
      <c r="E96" s="2">
        <v>50821</v>
      </c>
      <c r="F96" s="3" t="s">
        <v>148</v>
      </c>
      <c r="G96" s="1">
        <v>74</v>
      </c>
      <c r="H96" s="2">
        <v>687</v>
      </c>
      <c r="I96" s="2">
        <v>1515665</v>
      </c>
      <c r="J96" s="1">
        <v>4</v>
      </c>
      <c r="K96" s="2">
        <f>+tbl_weekly_box_office_chart[[#This Row],[Total Gross]]/tbl_weekly_box_office_chart[[#This Row],[Week]]</f>
        <v>378916.25</v>
      </c>
    </row>
    <row r="97" spans="1:11" x14ac:dyDescent="0.3">
      <c r="A97" s="1">
        <v>91</v>
      </c>
      <c r="B97" s="1" t="s">
        <v>274</v>
      </c>
      <c r="C97" s="1" t="s">
        <v>275</v>
      </c>
      <c r="D97" s="1" t="s">
        <v>207</v>
      </c>
      <c r="E97" s="2">
        <v>1886</v>
      </c>
      <c r="F97" s="3" t="s">
        <v>276</v>
      </c>
      <c r="G97" s="1">
        <v>5</v>
      </c>
      <c r="H97" s="2">
        <v>377</v>
      </c>
      <c r="I97" s="2">
        <v>378294</v>
      </c>
      <c r="J97" s="1">
        <v>8</v>
      </c>
      <c r="K97" s="2">
        <f>+tbl_weekly_box_office_chart[[#This Row],[Total Gross]]/tbl_weekly_box_office_chart[[#This Row],[Week]]</f>
        <v>47286.75</v>
      </c>
    </row>
    <row r="98" spans="1:11" x14ac:dyDescent="0.3">
      <c r="A98" s="1">
        <v>76</v>
      </c>
      <c r="B98" s="1" t="s">
        <v>239</v>
      </c>
      <c r="C98" s="1" t="s">
        <v>240</v>
      </c>
      <c r="D98" s="1" t="s">
        <v>241</v>
      </c>
      <c r="E98" s="2">
        <v>6786</v>
      </c>
      <c r="F98" s="3" t="s">
        <v>242</v>
      </c>
      <c r="G98" s="1">
        <v>7</v>
      </c>
      <c r="H98" s="2">
        <v>969</v>
      </c>
      <c r="I98" s="2">
        <v>136185</v>
      </c>
      <c r="J98" s="1">
        <v>8</v>
      </c>
      <c r="K98" s="2">
        <f>+tbl_weekly_box_office_chart[[#This Row],[Total Gross]]/tbl_weekly_box_office_chart[[#This Row],[Week]]</f>
        <v>17023.125</v>
      </c>
    </row>
    <row r="99" spans="1:11" x14ac:dyDescent="0.3">
      <c r="A99" s="1">
        <v>90</v>
      </c>
      <c r="B99" s="1" t="s">
        <v>272</v>
      </c>
      <c r="C99" s="1" t="s">
        <v>273</v>
      </c>
      <c r="D99" s="1" t="s">
        <v>164</v>
      </c>
      <c r="E99" s="2">
        <v>1976</v>
      </c>
      <c r="F99" s="3" t="s">
        <v>242</v>
      </c>
      <c r="G99" s="1">
        <v>1</v>
      </c>
      <c r="H99" s="2">
        <v>1976</v>
      </c>
      <c r="I99" s="2">
        <v>7413</v>
      </c>
      <c r="J99" s="1">
        <v>2</v>
      </c>
      <c r="K99" s="2">
        <f>+tbl_weekly_box_office_chart[[#This Row],[Total Gross]]/tbl_weekly_box_office_chart[[#This Row],[Week]]</f>
        <v>3706.5</v>
      </c>
    </row>
    <row r="100" spans="1:11" x14ac:dyDescent="0.3">
      <c r="A100" s="1">
        <v>69</v>
      </c>
      <c r="B100" s="1" t="s">
        <v>221</v>
      </c>
      <c r="C100" s="1" t="s">
        <v>222</v>
      </c>
      <c r="D100" s="1" t="s">
        <v>160</v>
      </c>
      <c r="E100" s="2">
        <v>11321</v>
      </c>
      <c r="F100" s="3" t="s">
        <v>223</v>
      </c>
      <c r="G100" s="1">
        <v>9</v>
      </c>
      <c r="H100" s="2">
        <v>1258</v>
      </c>
      <c r="I100" s="2">
        <v>123617</v>
      </c>
      <c r="J100" s="1">
        <v>5</v>
      </c>
      <c r="K100" s="2">
        <f>+tbl_weekly_box_office_chart[[#This Row],[Total Gross]]/tbl_weekly_box_office_chart[[#This Row],[Week]]</f>
        <v>24723.4</v>
      </c>
    </row>
    <row r="101" spans="1:11" x14ac:dyDescent="0.3">
      <c r="A101" s="1">
        <v>98</v>
      </c>
      <c r="B101" s="1" t="s">
        <v>295</v>
      </c>
      <c r="C101" s="1" t="s">
        <v>296</v>
      </c>
      <c r="D101" s="1" t="s">
        <v>175</v>
      </c>
      <c r="E101" s="2">
        <v>1133</v>
      </c>
      <c r="F101" s="3" t="s">
        <v>297</v>
      </c>
      <c r="G101" s="1">
        <v>5</v>
      </c>
      <c r="H101" s="2">
        <v>227</v>
      </c>
      <c r="I101" s="2">
        <v>685238</v>
      </c>
      <c r="J101" s="1">
        <v>20</v>
      </c>
      <c r="K101" s="2">
        <f>+tbl_weekly_box_office_chart[[#This Row],[Total Gross]]/tbl_weekly_box_office_chart[[#This Row],[Week]]</f>
        <v>34261.9</v>
      </c>
    </row>
    <row r="102" spans="1:11" x14ac:dyDescent="0.3">
      <c r="A102" s="1">
        <v>84</v>
      </c>
      <c r="B102" s="1" t="s">
        <v>257</v>
      </c>
      <c r="C102" s="1" t="s">
        <v>258</v>
      </c>
      <c r="D102" s="1" t="s">
        <v>185</v>
      </c>
      <c r="E102" s="2">
        <v>3606</v>
      </c>
      <c r="F102" s="3" t="s">
        <v>259</v>
      </c>
      <c r="G102" s="1">
        <v>4</v>
      </c>
      <c r="H102" s="2">
        <v>902</v>
      </c>
      <c r="I102" s="2">
        <v>20371</v>
      </c>
      <c r="J102" s="1">
        <v>2</v>
      </c>
      <c r="K102" s="2">
        <f>+tbl_weekly_box_office_chart[[#This Row],[Total Gross]]/tbl_weekly_box_office_chart[[#This Row],[Week]]</f>
        <v>10185.5</v>
      </c>
    </row>
    <row r="103" spans="1:11" x14ac:dyDescent="0.3">
      <c r="A103" s="1">
        <v>41</v>
      </c>
      <c r="B103" s="1" t="s">
        <v>131</v>
      </c>
      <c r="C103" s="1" t="s">
        <v>132</v>
      </c>
      <c r="D103" s="1" t="s">
        <v>133</v>
      </c>
      <c r="E103" s="2">
        <v>82956</v>
      </c>
      <c r="F103" s="3" t="s">
        <v>134</v>
      </c>
      <c r="G103" s="1">
        <v>181</v>
      </c>
      <c r="H103" s="2">
        <v>458</v>
      </c>
      <c r="I103" s="2">
        <v>1555389</v>
      </c>
      <c r="J103" s="1">
        <v>3</v>
      </c>
      <c r="K103" s="2">
        <f>+tbl_weekly_box_office_chart[[#This Row],[Total Gross]]/tbl_weekly_box_office_chart[[#This Row],[Week]]</f>
        <v>518463</v>
      </c>
    </row>
    <row r="104" spans="1:11" x14ac:dyDescent="0.3">
      <c r="A104" s="1">
        <v>96</v>
      </c>
      <c r="B104" s="1" t="s">
        <v>289</v>
      </c>
      <c r="C104" s="1" t="s">
        <v>290</v>
      </c>
      <c r="D104" s="1" t="s">
        <v>164</v>
      </c>
      <c r="E104" s="2">
        <v>1358</v>
      </c>
      <c r="F104" s="3" t="s">
        <v>291</v>
      </c>
      <c r="G104" s="1">
        <v>1</v>
      </c>
      <c r="H104" s="2">
        <v>1358</v>
      </c>
      <c r="I104" s="2">
        <v>213299</v>
      </c>
      <c r="J104" s="1">
        <v>15</v>
      </c>
      <c r="K104" s="2">
        <f>+tbl_weekly_box_office_chart[[#This Row],[Total Gross]]/tbl_weekly_box_office_chart[[#This Row],[Week]]</f>
        <v>14219.933333333332</v>
      </c>
    </row>
    <row r="105" spans="1:11" x14ac:dyDescent="0.3">
      <c r="A105" s="1">
        <v>75</v>
      </c>
      <c r="B105" s="1" t="s">
        <v>236</v>
      </c>
      <c r="C105" s="1" t="s">
        <v>237</v>
      </c>
      <c r="D105" s="1" t="s">
        <v>207</v>
      </c>
      <c r="E105" s="2">
        <v>7491</v>
      </c>
      <c r="F105" s="3" t="s">
        <v>238</v>
      </c>
      <c r="G105" s="1">
        <v>10</v>
      </c>
      <c r="H105" s="2">
        <v>749</v>
      </c>
      <c r="I105" s="2">
        <v>163802</v>
      </c>
      <c r="J105" s="1">
        <v>5</v>
      </c>
      <c r="K105" s="2">
        <f>+tbl_weekly_box_office_chart[[#This Row],[Total Gross]]/tbl_weekly_box_office_chart[[#This Row],[Week]]</f>
        <v>32760.400000000001</v>
      </c>
    </row>
    <row r="106" spans="1:11" x14ac:dyDescent="0.3">
      <c r="A106" s="1">
        <v>102</v>
      </c>
      <c r="B106" s="1" t="s">
        <v>303</v>
      </c>
      <c r="C106" s="1" t="s">
        <v>304</v>
      </c>
      <c r="D106" s="1" t="s">
        <v>204</v>
      </c>
      <c r="E106" s="2">
        <v>500</v>
      </c>
      <c r="F106" s="3" t="s">
        <v>238</v>
      </c>
      <c r="G106" s="1">
        <v>2</v>
      </c>
      <c r="H106" s="2">
        <v>250</v>
      </c>
      <c r="I106" s="2">
        <v>12143</v>
      </c>
      <c r="J106" s="1">
        <v>4</v>
      </c>
      <c r="K106" s="2">
        <f>+tbl_weekly_box_office_chart[[#This Row],[Total Gross]]/tbl_weekly_box_office_chart[[#This Row],[Week]]</f>
        <v>3035.75</v>
      </c>
    </row>
    <row r="107" spans="1:11" x14ac:dyDescent="0.3">
      <c r="A107" s="1">
        <v>103</v>
      </c>
      <c r="B107" s="1" t="s">
        <v>305</v>
      </c>
      <c r="C107" s="1" t="s">
        <v>306</v>
      </c>
      <c r="D107" s="1" t="s">
        <v>307</v>
      </c>
      <c r="E107" s="2">
        <v>364</v>
      </c>
      <c r="F107" s="3" t="s">
        <v>308</v>
      </c>
      <c r="G107" s="1">
        <v>1</v>
      </c>
      <c r="H107" s="2">
        <v>364</v>
      </c>
      <c r="I107" s="2">
        <v>11696</v>
      </c>
      <c r="J107" s="1">
        <v>3</v>
      </c>
      <c r="K107" s="2">
        <f>+tbl_weekly_box_office_chart[[#This Row],[Total Gross]]/tbl_weekly_box_office_chart[[#This Row],[Week]]</f>
        <v>3898.6666666666665</v>
      </c>
    </row>
    <row r="108" spans="1:11" x14ac:dyDescent="0.3">
      <c r="A108" s="1">
        <v>104</v>
      </c>
      <c r="B108" s="1" t="s">
        <v>309</v>
      </c>
      <c r="C108" s="1" t="s">
        <v>310</v>
      </c>
      <c r="D108" s="1" t="s">
        <v>160</v>
      </c>
      <c r="E108" s="2">
        <v>342</v>
      </c>
      <c r="F108" s="3" t="s">
        <v>311</v>
      </c>
      <c r="G108" s="1">
        <v>1</v>
      </c>
      <c r="H108" s="2">
        <v>342</v>
      </c>
      <c r="I108" s="2">
        <v>57108</v>
      </c>
      <c r="J108" s="1">
        <v>7</v>
      </c>
      <c r="K108" s="2">
        <f>+tbl_weekly_box_office_chart[[#This Row],[Total Gross]]/tbl_weekly_box_office_chart[[#This Row],[Week]]</f>
        <v>8158.2857142857147</v>
      </c>
    </row>
    <row r="109" spans="1:11" x14ac:dyDescent="0.3">
      <c r="A109" s="1">
        <v>106</v>
      </c>
      <c r="B109" s="1" t="s">
        <v>316</v>
      </c>
      <c r="C109" s="1" t="s">
        <v>317</v>
      </c>
      <c r="D109" s="1" t="s">
        <v>164</v>
      </c>
      <c r="E109" s="2">
        <v>40</v>
      </c>
      <c r="F109" s="3" t="s">
        <v>311</v>
      </c>
      <c r="G109" s="1">
        <v>1</v>
      </c>
      <c r="H109" s="2">
        <v>40</v>
      </c>
      <c r="I109" s="2">
        <v>3423</v>
      </c>
      <c r="J109" s="1">
        <v>6</v>
      </c>
      <c r="K109" s="2">
        <f>+tbl_weekly_box_office_chart[[#This Row],[Total Gross]]/tbl_weekly_box_office_chart[[#This Row],[Week]]</f>
        <v>570.5</v>
      </c>
    </row>
    <row r="110" spans="1:11" x14ac:dyDescent="0.3">
      <c r="A110" s="1">
        <v>107</v>
      </c>
      <c r="B110" s="1" t="s">
        <v>318</v>
      </c>
      <c r="C110" s="1" t="s">
        <v>319</v>
      </c>
      <c r="D110" s="1" t="s">
        <v>204</v>
      </c>
      <c r="E110" s="2">
        <v>13</v>
      </c>
      <c r="F110" s="3" t="s">
        <v>320</v>
      </c>
      <c r="G110" s="1">
        <v>1</v>
      </c>
      <c r="H110" s="2">
        <v>13</v>
      </c>
      <c r="I110" s="2">
        <v>11335</v>
      </c>
      <c r="J110" s="1">
        <v>7</v>
      </c>
      <c r="K110" s="2">
        <f>+tbl_weekly_box_office_chart[[#This Row],[Total Gross]]/tbl_weekly_box_office_chart[[#This Row],[Week]]</f>
        <v>1619.2857142857142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21EF1C-F56B-4B1A-B464-DFE9DEE963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LuisJerezRincon</dc:creator>
  <cp:lastModifiedBy>LuisJerezRincon</cp:lastModifiedBy>
  <dcterms:created xsi:type="dcterms:W3CDTF">2017-11-10T11:47:16Z</dcterms:created>
  <dcterms:modified xsi:type="dcterms:W3CDTF">2017-11-10T12:16:51Z</dcterms:modified>
</cp:coreProperties>
</file>